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úc 2024\Đấu thầu VTYT, HC, SPCĐ 2024-2026\"/>
    </mc:Choice>
  </mc:AlternateContent>
  <xr:revisionPtr revIDLastSave="0" documentId="13_ncr:1_{8F19A480-FC8E-4B5B-BF87-1F51AFFFCD4B}" xr6:coauthVersionLast="36" xr6:coauthVersionMax="36" xr10:uidLastSave="{00000000-0000-0000-0000-000000000000}"/>
  <bookViews>
    <workbookView xWindow="120" yWindow="75" windowWidth="15570" windowHeight="7995" xr2:uid="{00000000-000D-0000-FFFF-FFFF00000000}"/>
  </bookViews>
  <sheets>
    <sheet name="HC, VTXN, TBYT 2024-2026" sheetId="33" r:id="rId1"/>
    <sheet name="DM HC, VTXN, TBYT bổ sung" sheetId="35" r:id="rId2"/>
    <sheet name="Hướng dẫn điền dữ liệu" sheetId="36" r:id="rId3"/>
  </sheets>
  <definedNames>
    <definedName name="_xlnm._FilterDatabase" localSheetId="0" hidden="1">'HC, VTXN, TBYT 2024-2026'!$A$7:$L$65</definedName>
    <definedName name="_xlnm.Print_Titles" localSheetId="1">'DM HC, VTXN, TBYT bổ sung'!$6:$8</definedName>
    <definedName name="_xlnm.Print_Titles" localSheetId="0">'HC, VTXN, TBYT 2024-2026'!$6:$7</definedName>
  </definedNames>
  <calcPr calcId="191029"/>
</workbook>
</file>

<file path=xl/calcChain.xml><?xml version="1.0" encoding="utf-8"?>
<calcChain xmlns="http://schemas.openxmlformats.org/spreadsheetml/2006/main">
  <c r="K65" i="33" l="1"/>
  <c r="L65" i="33" s="1"/>
  <c r="K64" i="33"/>
  <c r="L64" i="33" s="1"/>
  <c r="K63" i="33"/>
  <c r="L63" i="33" s="1"/>
  <c r="K61" i="33"/>
  <c r="L61" i="33" s="1"/>
  <c r="K60" i="33"/>
  <c r="L60" i="33" s="1"/>
  <c r="K59" i="33"/>
  <c r="L59" i="33" s="1"/>
  <c r="K57" i="33"/>
  <c r="L57" i="33" s="1"/>
  <c r="K56" i="33"/>
  <c r="L56" i="33" s="1"/>
  <c r="K55" i="33"/>
  <c r="L55" i="33" s="1"/>
  <c r="K53" i="33"/>
  <c r="L53" i="33" s="1"/>
  <c r="K50" i="33"/>
  <c r="L50" i="33" s="1"/>
  <c r="K48" i="33"/>
  <c r="L48" i="33" s="1"/>
  <c r="K47" i="33"/>
  <c r="L47" i="33" s="1"/>
  <c r="K44" i="33"/>
  <c r="L44" i="33" s="1"/>
  <c r="K42" i="33"/>
  <c r="L42" i="33" s="1"/>
  <c r="K41" i="33"/>
  <c r="L41" i="33" s="1"/>
  <c r="K39" i="33"/>
  <c r="L39" i="33" s="1"/>
  <c r="K37" i="33"/>
  <c r="L37" i="33" s="1"/>
  <c r="K35" i="33"/>
  <c r="L35" i="33" s="1"/>
  <c r="K34" i="33"/>
  <c r="L34" i="33" s="1"/>
  <c r="K33" i="33"/>
  <c r="L33" i="33" s="1"/>
  <c r="K31" i="33"/>
  <c r="L31" i="33" s="1"/>
  <c r="K30" i="33"/>
  <c r="L30" i="33" s="1"/>
  <c r="K29" i="33"/>
  <c r="L29" i="33" s="1"/>
  <c r="K28" i="33"/>
  <c r="L28" i="33" s="1"/>
  <c r="K27" i="33"/>
  <c r="L27" i="33" s="1"/>
  <c r="K24" i="33"/>
  <c r="L24" i="33" s="1"/>
  <c r="K23" i="33"/>
  <c r="L23" i="33" s="1"/>
  <c r="K22" i="33"/>
  <c r="L22" i="33" s="1"/>
  <c r="K20" i="33"/>
  <c r="L20" i="33" s="1"/>
  <c r="K18" i="33"/>
  <c r="L18" i="33" s="1"/>
  <c r="K17" i="33"/>
  <c r="L17" i="33" s="1"/>
  <c r="K14" i="33"/>
  <c r="L14" i="33" s="1"/>
  <c r="K12" i="33"/>
  <c r="L12" i="33" s="1"/>
  <c r="L66" i="33" s="1"/>
</calcChain>
</file>

<file path=xl/sharedStrings.xml><?xml version="1.0" encoding="utf-8"?>
<sst xmlns="http://schemas.openxmlformats.org/spreadsheetml/2006/main" count="287" uniqueCount="228">
  <si>
    <t>STT</t>
  </si>
  <si>
    <t>Đơn vị tính</t>
  </si>
  <si>
    <t>Dung dịch khử khuẩn dụng cụ nội soi</t>
  </si>
  <si>
    <t>Lít</t>
  </si>
  <si>
    <t>Cuộn</t>
  </si>
  <si>
    <t xml:space="preserve">Băng dính lụa </t>
  </si>
  <si>
    <t>Bơm tiêm 1ml</t>
  </si>
  <si>
    <t>Cái</t>
  </si>
  <si>
    <t xml:space="preserve">Bơm tiêm 5ml </t>
  </si>
  <si>
    <t>Bơm tiêm 10ml</t>
  </si>
  <si>
    <t>Bơm tiêm 20ml</t>
  </si>
  <si>
    <t>Bơm tiêm 50ml</t>
  </si>
  <si>
    <t>Kim luồn tĩnh mạch an toàn các cỡ</t>
  </si>
  <si>
    <t>Bộ</t>
  </si>
  <si>
    <t>Dây truyền dịch, kim 2 cánh bướm</t>
  </si>
  <si>
    <t>Sợi</t>
  </si>
  <si>
    <t>Ống nghiệm chống đông Heparin</t>
  </si>
  <si>
    <t>Ống</t>
  </si>
  <si>
    <t>Ống nghiệm EDTA K2</t>
  </si>
  <si>
    <t xml:space="preserve">Bông hút nước y tế </t>
  </si>
  <si>
    <t>Kg</t>
  </si>
  <si>
    <t>Băng bột bó</t>
  </si>
  <si>
    <t>Băng  bột bó</t>
  </si>
  <si>
    <t>Gạc cuộn</t>
  </si>
  <si>
    <t>Miếng</t>
  </si>
  <si>
    <t>Gạc phẫu thuật</t>
  </si>
  <si>
    <t>Gạc thấm</t>
  </si>
  <si>
    <t>Mét</t>
  </si>
  <si>
    <t>Kim tiêm dùng một lần các số</t>
  </si>
  <si>
    <t xml:space="preserve">Găng tay y tế chưa tiệt trùng các cỡ </t>
  </si>
  <si>
    <t>Đôi</t>
  </si>
  <si>
    <t>Găng tay phẫu thuật tiệt trùng các số</t>
  </si>
  <si>
    <t>Túi đựng nước tiểu</t>
  </si>
  <si>
    <t xml:space="preserve">Ống thông dạ dày </t>
  </si>
  <si>
    <t>Dây dẫn và thở oxy hai nhánh</t>
  </si>
  <si>
    <t>Chỉ không tiêu số 3/0</t>
  </si>
  <si>
    <t xml:space="preserve">Gen siêu âm </t>
  </si>
  <si>
    <t>Kim chích máu</t>
  </si>
  <si>
    <t>Cái</t>
  </si>
  <si>
    <t>Kim châm cứu</t>
  </si>
  <si>
    <t>SPCĐ.1</t>
  </si>
  <si>
    <t>Huyết thanh mẫu</t>
  </si>
  <si>
    <t>SPCĐ.2</t>
  </si>
  <si>
    <t>SPCĐ.3</t>
  </si>
  <si>
    <t>Test</t>
  </si>
  <si>
    <t>Test nhanh chẩn đoán HIV</t>
  </si>
  <si>
    <t>Test nhanh chẩn đoán viêm gan B</t>
  </si>
  <si>
    <t>Nước cất hai lần</t>
  </si>
  <si>
    <t xml:space="preserve">Nước cất hai lần. Đáp ứng yêu cầu DĐVN V chuyên luận nước tinh khiết. </t>
  </si>
  <si>
    <t>ml</t>
  </si>
  <si>
    <t>Tên hàng hóa dự kiến</t>
  </si>
  <si>
    <t>Bơm tiêm nhựa liền kim, dung tích 5ml.
- Bơm tiêm: Thông số kỹ thuật tối thiểu đáp ứng theo tiêu chuẩn Việt Nam về bơm tiêm dùng 1 lần (TCVN 5903:1995)
- Kim tiêm: Thông số kỹ thuật tối thiểu đáp ứng theo tiêu chuẩn Việt Nam về kim tiêm (TCVN 13404-2:2021)</t>
  </si>
  <si>
    <t>Thông số kỹ thuật tối thiểu đáp ứng theo tiêu chuẩn Việt Nam về Bông y tế</t>
  </si>
  <si>
    <t>- Kim tiêm: Thông số kỹ thuật tối thiểu đáp ứng theo tiêu chuẩn Việt Nam về kim tiêm (TCVN 13404-2:2021)</t>
  </si>
  <si>
    <t>Gel sử dụng trong siêu âm. Gel trong, tan hoàn toàn trong nước</t>
  </si>
  <si>
    <t>Thông số kỹ thuật tối thiểu đáp ứng theo tiêu chuẩn Việt Nam về Bộ dây truyền dịch (TCVN 6591-4 : 2008)</t>
  </si>
  <si>
    <t>Tối thiểu phải đáp ứng tiêu chuẩn Việt Nam về găng tay khám bệnh (TCVN 13397:2021)</t>
  </si>
  <si>
    <t>Tối thiểu phải đáp ứng tiêu chuẩn Việt Nam về găng tay phẫu thuật vô khuẩn (TCVN 6344:2007)</t>
  </si>
  <si>
    <t xml:space="preserve">Kim có khuyên, thân kim làm bằng thép, dẫn điện tốt. Đươc đóng gói Vô trùng. </t>
  </si>
  <si>
    <t>Phát hiện kháng nguyên HBsAg trong huyết thanh, huyết tương
Bảo quản ở nhiệt độ thường</t>
  </si>
  <si>
    <t>Thể tích ống nghiệm: từ 2.0ml đến 10ml.
- Hóa chất bên trong là Ethylenediaminetetra Acid Dipotasium (EDTA K2)
- Có vạch thể tích trên thân ống 
- Nắp đậy ống nghiệm: nắp nhựa hoặc nắp cao su bọc nhựa, nắp bật hoặc nắp xoắn vặn.</t>
  </si>
  <si>
    <t>Bơm tiêm nhựa liền kim, dung tích 10ml.
- Bơm tiêm: Thông số kỹ thuật tối thiểu đáp ứng theo tiêu chuẩn Việt Nam về bơm tiêm dùng 1 lần (TCVN 5903:1995)
- Kim tiêm: Thông số kỹ thuật tối thiểu đáp ứng theo tiêu chuẩn Việt Nam về kim tiêm (TCVN 13404-2:2021)</t>
  </si>
  <si>
    <t>Các số từ 5 - 18. Được kết cấu 02 phần: Khóa van và dây dẫn. Dây dẫn có chiều dài ≥ 50cm. Khóa van các cỡ có đầu gen để kết nối với các thiết bị phụ trợ chuyên dụng.</t>
  </si>
  <si>
    <r>
      <t xml:space="preserve">Gạc thấm khổ 0,8m </t>
    </r>
    <r>
      <rPr>
        <sz val="10"/>
        <rFont val="Times New Roman"/>
        <family val="1"/>
        <charset val="163"/>
      </rPr>
      <t>±</t>
    </r>
    <r>
      <rPr>
        <sz val="10"/>
        <rFont val="Times New Roman"/>
        <family val="1"/>
      </rPr>
      <t xml:space="preserve"> 0,04m.Sản xuất từ vải gạc dệt
 Đóng gói vô trùng</t>
    </r>
  </si>
  <si>
    <t>Dung tích ≥2000ml. Có bảng ghi thông tin bệnh nhân;  Phân vạch rõ ràng. Đảm bảo kín không rò rỉ. Đóng gói vô trùng.</t>
  </si>
  <si>
    <t>Thành phần chính: Glutaraldehyde 2%.</t>
  </si>
  <si>
    <t>Bơm tiêm nhựa liền kim, dung tích 1ml.
- Bơm tiêm: Thông số kỹ thuật tối thiểu đáp ứng theo tiêu chuẩn Việt Nam về bơm tiêm dùng 1 lần (TCVN 5903:1995)
- Kim tiêm: Thông số kỹ thuật tối thiểu đáp ứng theo tiêu chuẩn Việt Nam về kim tiêm (TCVN 13404-2:2021)</t>
  </si>
  <si>
    <t>Các cỡ XS, S, M, L (tương ứng sơ sinh, trẻ em, người lớn). Dây dẫn chính có chiều dài ≥ 2m</t>
  </si>
  <si>
    <t>Phát hiện nhanh chẩn đoán HIV, không cần sử dụng thêm bất kỳ dung dịch đệm cho mẫu máu huyết thanh, huyết tương.</t>
  </si>
  <si>
    <r>
      <t xml:space="preserve"> Băng dính lụa. Kích thước rộng 2,5cm </t>
    </r>
    <r>
      <rPr>
        <sz val="10"/>
        <rFont val="Times New Roman"/>
        <family val="1"/>
        <charset val="163"/>
      </rPr>
      <t>±</t>
    </r>
    <r>
      <rPr>
        <sz val="10"/>
        <rFont val="Times New Roman"/>
        <family val="1"/>
      </rPr>
      <t xml:space="preserve"> 0,125cm; chiều dài ≥ 9m. </t>
    </r>
  </si>
  <si>
    <t>Bơm tiêm nhựa liền kim, dung tích 50ml.
- Bơm tiêm: Thông số kỹ thuật tối thiểu đáp ứng theo tiêu chuẩn Việt Nam về bơm tiêm dùng 1 lần (TCVN 5903:1995)
- Kim tiêm: Thông số kỹ thuật tối thiểu đáp ứng theo tiêu chuẩn Việt Nam về kim tiêm (TCVN 13404-2:2021)</t>
  </si>
  <si>
    <r>
      <t xml:space="preserve">Băng bột bó rộng 10cm </t>
    </r>
    <r>
      <rPr>
        <sz val="10"/>
        <rFont val="Times New Roman"/>
        <family val="1"/>
        <charset val="163"/>
      </rPr>
      <t>±</t>
    </r>
    <r>
      <rPr>
        <sz val="10"/>
        <rFont val="Times New Roman"/>
        <family val="1"/>
      </rPr>
      <t xml:space="preserve"> 0,5cm x dài ≥ 2,7m.Thời gian đông kết ít hơn: 05 phút. Thạch cao:  ≥ 92%. Gạc: 100% cotton .  </t>
    </r>
  </si>
  <si>
    <t xml:space="preserve">Băng bột bó rộng 15cm ± 0,75cm x dài ≥ 2,7m.Thời gian đông kết ít hơn: 05 phút. Thạch cao:  ≥ 92%. Gạc: 100% cotton . </t>
  </si>
  <si>
    <r>
      <t xml:space="preserve">Gạc phẫu thuật kích thước như sau:(10cm </t>
    </r>
    <r>
      <rPr>
        <sz val="10"/>
        <rFont val="Times New Roman"/>
        <family val="1"/>
        <charset val="163"/>
      </rPr>
      <t>±</t>
    </r>
    <r>
      <rPr>
        <sz val="10"/>
        <rFont val="Times New Roman"/>
        <family val="1"/>
      </rPr>
      <t xml:space="preserve"> 0,5cm) x (10cm ± 0,5cm) x 6 lớp (dài x rộng x dày). Đóng gói vô trùng  </t>
    </r>
  </si>
  <si>
    <t>Chỉ không tiêu tổng hợp đơn sợi liền kim số 3/0. Kim làm bằng thép không gỉ. Đóng gói vô trùng</t>
  </si>
  <si>
    <t xml:space="preserve">Bộ 3 lọ
- Anti-A kháng thể đơn dòng dẫn xuất từ tế bào dòng lai A
- Anti-B kháng thể đơn dòng dẫn xuất từ tế bào dòng lai B
- Anti-AB kháng thể đơn dòng dẫn xuất từ tế bào dòng lai A; B. </t>
  </si>
  <si>
    <t>Bơm tiêm nhựa liền kim, dung tích 20ml.
- Bơm tiêm: Thông số kỹ thuật tối thiểu đáp ứng theo tiêu chuẩn Việt Nam về bơm tiêm dùng 1 lần (TCVN 5903:1995)
- Kim tiêm: Thông số kỹ thuật tối thiểu đáp ứng theo tiêu chuẩn Việt Nam về kim tiêm (TCVN 13404-2:2021)</t>
  </si>
  <si>
    <r>
      <t xml:space="preserve">Gạc cuộn rộng (10cm </t>
    </r>
    <r>
      <rPr>
        <sz val="10"/>
        <rFont val="Times New Roman"/>
        <family val="1"/>
        <charset val="163"/>
      </rPr>
      <t>±</t>
    </r>
    <r>
      <rPr>
        <sz val="10"/>
        <rFont val="Times New Roman"/>
        <family val="1"/>
      </rPr>
      <t xml:space="preserve"> 0,5cm) × dài ≥ 5m.</t>
    </r>
  </si>
  <si>
    <t>Các cỡ từ 5 - 18. Đóng gói vô trùng.</t>
  </si>
  <si>
    <t>Đầu kim thép không gỉ, đầu sắc nhọn. Đóng gói vô trùng</t>
  </si>
  <si>
    <t xml:space="preserve">Kim luồn tĩnh mạch có cánh có cửa bơm thuốc .
- Kim làm bằng thép không gỉ
  Đóng gói vô trùng </t>
  </si>
  <si>
    <t>Cồn sát trùng 70 độ</t>
  </si>
  <si>
    <t>Cồn sát trùng 70 độ. Đáp ứng yêu cầu DĐVN V chuyên luận cồn y tế</t>
  </si>
  <si>
    <t>Cồn sát trùng 90 độ</t>
  </si>
  <si>
    <t>Cồn sát trùng 90 độ. Đáp ứng yêu cầu DĐVN V chuyên luận cồn y tế</t>
  </si>
  <si>
    <t>Thể tích ống nghiệm: từ 2.0ml đến 10ml.
- Hóa chất bên trong là chất kháng đông Heparine lithium.
- Có vạch thể tích trên thân ống 
- Nắp đậy ống nghiệm: nắp nhựa hoặc nắp cao su bọc nhựa, nắp bật hoặc nắp xoắn vặn.</t>
  </si>
  <si>
    <t>Sở Y tế Thanh Hóa</t>
  </si>
  <si>
    <t>Cộng hòa xã hội chủ nghĩa Việt Nam</t>
  </si>
  <si>
    <t>Tên đơn vị…..</t>
  </si>
  <si>
    <r>
      <t>Đ</t>
    </r>
    <r>
      <rPr>
        <b/>
        <u/>
        <sz val="12"/>
        <color indexed="8"/>
        <rFont val="Times New Roman"/>
        <family val="1"/>
      </rPr>
      <t>ộc Lập - Tự Do - Hạnh Phú</t>
    </r>
    <r>
      <rPr>
        <b/>
        <sz val="12"/>
        <color indexed="8"/>
        <rFont val="Times New Roman"/>
        <family val="1"/>
      </rPr>
      <t>c</t>
    </r>
  </si>
  <si>
    <t xml:space="preserve">Mã hàng hóa </t>
  </si>
  <si>
    <t>Số lượng dự kiến sử dụng từ 01/9/2024 – 31/8/2026</t>
  </si>
  <si>
    <t>Số lượng dự kiến sử dụng</t>
  </si>
  <si>
    <t>Từ 01/9/2024 – 31/8/2025</t>
  </si>
  <si>
    <t>Từ 01/9/2025 – 31/8/2026</t>
  </si>
  <si>
    <t>Thủ trưởng đơn vị</t>
  </si>
  <si>
    <t>(ký tên, đóng dấu)</t>
  </si>
  <si>
    <t>Tổng cộng</t>
  </si>
  <si>
    <t>Thành tiền dự kiến từ 01/9/2024 – 31/8/2026 (VND)</t>
  </si>
  <si>
    <t>Nhóm 1. Bông, dung dịch sát khuẩn, rửa vết thương</t>
  </si>
  <si>
    <t>1.2 Dung dịch sát khuẩn, rửa vết thương</t>
  </si>
  <si>
    <t>1.1 Bông</t>
  </si>
  <si>
    <t>Nhóm 2. Băng, gạc, vật liệu cầm máu, điều trị vết thương</t>
  </si>
  <si>
    <t xml:space="preserve">2.1 Băng </t>
  </si>
  <si>
    <t>2.2 Băng dính</t>
  </si>
  <si>
    <t>2.3 Gạc, băng gạc điều trị các vết thương</t>
  </si>
  <si>
    <t xml:space="preserve">Nhóm 3. Bơm, kim tiêm, dây truyền, găng tay và vật tư y tế sử dụng trong chăm sóc người bệnh </t>
  </si>
  <si>
    <t>3.1 Bơm tiêm</t>
  </si>
  <si>
    <t>Mã TT 04/2017</t>
  </si>
  <si>
    <t>N01.01.010</t>
  </si>
  <si>
    <t>N01.02.040</t>
  </si>
  <si>
    <t>N02.01.010</t>
  </si>
  <si>
    <t>N02.02.020</t>
  </si>
  <si>
    <t>N02.03.020</t>
  </si>
  <si>
    <t>N03.01.070</t>
  </si>
  <si>
    <t>3.2 Kim tiêm</t>
  </si>
  <si>
    <t>N03.02.070</t>
  </si>
  <si>
    <t>N03.02.030</t>
  </si>
  <si>
    <t>N03.02.080</t>
  </si>
  <si>
    <t>3.4 Kim châm cứu</t>
  </si>
  <si>
    <t>N03.04.010</t>
  </si>
  <si>
    <t>3.5 Dây truyền, dây dẫn</t>
  </si>
  <si>
    <t>N03.05.010</t>
  </si>
  <si>
    <t>N04.01.080</t>
  </si>
  <si>
    <t>N04.02.060</t>
  </si>
  <si>
    <t xml:space="preserve">Dây hút nhớt </t>
  </si>
  <si>
    <t>N05.02.030</t>
  </si>
  <si>
    <t>N03.07.060</t>
  </si>
  <si>
    <t>N04.01.090</t>
  </si>
  <si>
    <t>3.6 Găng tay</t>
  </si>
  <si>
    <t>N03.06.030</t>
  </si>
  <si>
    <t>N03.06.050</t>
  </si>
  <si>
    <t xml:space="preserve">3.7 Túi, lọ và vật tư bao gói khác </t>
  </si>
  <si>
    <t>Nhóm 4. Ống thông, ống dẫn lưu, ống nối, dây nối, chạc nối, catheter</t>
  </si>
  <si>
    <t>4.1 Ống thông</t>
  </si>
  <si>
    <t>4.2 Ống dẫn lưu, ống hút</t>
  </si>
  <si>
    <t>Nhóm 5. Kim khâu, chỉ khâu, dao phẫu thuật</t>
  </si>
  <si>
    <t>5.2 Chỉ khâu</t>
  </si>
  <si>
    <t>Nhóm 8. Vật tư y tế sử dụng trong chẩn đoán, điều trị khác</t>
  </si>
  <si>
    <t>VTYT.1</t>
  </si>
  <si>
    <t>VTYT.2</t>
  </si>
  <si>
    <t>VTYT.3</t>
  </si>
  <si>
    <t>VTYT.4</t>
  </si>
  <si>
    <t>VTYT.5</t>
  </si>
  <si>
    <t>VTYT.6</t>
  </si>
  <si>
    <t>VTYT.7</t>
  </si>
  <si>
    <t>VTYT.8</t>
  </si>
  <si>
    <t>VTYT.9</t>
  </si>
  <si>
    <t>VTYT.10</t>
  </si>
  <si>
    <t>VTYT.11</t>
  </si>
  <si>
    <t>VTYT.12</t>
  </si>
  <si>
    <t>VTYT.13</t>
  </si>
  <si>
    <t>VTYT.14</t>
  </si>
  <si>
    <t>VTYT.15</t>
  </si>
  <si>
    <t>VTYT.16</t>
  </si>
  <si>
    <t>VTYT.17</t>
  </si>
  <si>
    <t>VTYT.18</t>
  </si>
  <si>
    <t>VTYT.19</t>
  </si>
  <si>
    <t>VTYT.20</t>
  </si>
  <si>
    <t>VTYT.21</t>
  </si>
  <si>
    <t>VTYT.22</t>
  </si>
  <si>
    <t>VTYT.23</t>
  </si>
  <si>
    <t>VTYT.24</t>
  </si>
  <si>
    <t>VTYT.25</t>
  </si>
  <si>
    <t>VTYT.26</t>
  </si>
  <si>
    <t>VTYT.27</t>
  </si>
  <si>
    <t>VTYT.28</t>
  </si>
  <si>
    <t>Thông tin đề xuất bổ sung đấu thầu tập trung</t>
  </si>
  <si>
    <t>Thông tin hàng hóa tham chiếu</t>
  </si>
  <si>
    <t>Giải trình tính pháp lý đề xuất thông số kỹ thuật</t>
  </si>
  <si>
    <t>Tên hàng hóa đề xuất</t>
  </si>
  <si>
    <t>Đặc tính thông số kỹ thuật đề xuất</t>
  </si>
  <si>
    <t>Tên hàng hóa tham chiếu</t>
  </si>
  <si>
    <t>Đặc tính thông số kỹ thuật tham chiếu</t>
  </si>
  <si>
    <t>Hãng/nước sản xuất</t>
  </si>
  <si>
    <t>Giá kê khai</t>
  </si>
  <si>
    <t>Mã tra cứu giá kê khai</t>
  </si>
  <si>
    <t>Tên KK</t>
  </si>
  <si>
    <t xml:space="preserve">Mã theo QĐ 5068 </t>
  </si>
  <si>
    <t>Mã HS</t>
  </si>
  <si>
    <t>Giá tham chiếu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</si>
  <si>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</si>
  <si>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</si>
  <si>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</si>
  <si>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</si>
  <si>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</si>
  <si>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</si>
  <si>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</si>
  <si>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</si>
  <si>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</si>
  <si>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</si>
  <si>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</si>
  <si>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</si>
  <si>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Tại Phụ lục I</t>
  </si>
  <si>
    <t>Đơn giá tham khảo (VND)</t>
  </si>
  <si>
    <t>Đặc tính, thông số kỹ thuật của hàng hóa tham khảo</t>
  </si>
  <si>
    <t>Từ cột (1) đến cột (7): Đơn vị không chỉnh sửa nội dung tại các cột này</t>
  </si>
  <si>
    <t>(Lưu ý: Số lượng cột (9) không được vượt quá 130% số lượng đã ghi tại cột (8)</t>
  </si>
  <si>
    <t>(Lưu ý: Số lượng cột (10) không được vượt quá 130% số lượng đã ghi tại cột (9)</t>
  </si>
  <si>
    <t>Tại cột (11) đang để công thức bằng tổng cột (9) +(10): Không được thay đổi định dạng công thức</t>
  </si>
  <si>
    <t>Tại Phụ lục II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</si>
  <si>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</si>
  <si>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</si>
  <si>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</si>
  <si>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</si>
  <si>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</si>
  <si>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</si>
  <si>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</si>
  <si>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</si>
  <si>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</si>
  <si>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</si>
  <si>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</si>
  <si>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Từ cột (1) đến cột (22): Đơn vị điền đầy đủ các thông tin theo biểu mẫu</t>
  </si>
  <si>
    <t>Tại cột (23): Đơn vị giải trình các căn cứ pháp lý để xây dựng thông số kỹ thuật; đề nghị đơn vị không đề xuất bổ sung các mặt hàng có thông số kỹ thuật đặc thù theo yêu cầu chuyên môn riêng tại đơn vị)</t>
  </si>
  <si>
    <t>HƯỚNG DẪN ĐIỀN DỮ LIỆU VÀO CÁC BIỂU MẪU</t>
  </si>
  <si>
    <t>HC.1</t>
  </si>
  <si>
    <t>HC.2</t>
  </si>
  <si>
    <t>HC.3</t>
  </si>
  <si>
    <t>III. DANH MỤC HÓA CHẤT DỰ KIẾN SỬ DỤNG NĂM 2024-2026</t>
  </si>
  <si>
    <t>Thanh Hóa, ngày    tháng    năm 2024</t>
  </si>
  <si>
    <t>Số lượng sử dụng từ 01/01/2023 đến 31/12/2023</t>
  </si>
  <si>
    <t xml:space="preserve">PHỤ LỤC I: DANH MỤC HÓA CHẤT, VẬT TƯ XÉT NGHIỆM, THIẾT BỊ Y TẾ DỰ KIẾN SỬ DỤNG NĂM 2024-2026 </t>
  </si>
  <si>
    <t>I. DANH MỤC THIẾT BỊ Y TẾ DỰ KIẾN SỬ DỤNG NĂM 2024-2026</t>
  </si>
  <si>
    <t>II. DANH MỤC VẬT TƯ XÉT NGHIỆM DỰ KIẾN SỬ DỤNG NĂM 2024-2026</t>
  </si>
  <si>
    <t>PHỤ LỤC II: DANH MỤC BỔ SUNG HÓA CHẤT, VẬT TƯ XÉT NGHIỆM, THIẾT BỊ Y TẾ ĐỀ XUẤT ĐẤU THẦU TẬP TRUNG TẠI SỞ Y TẾ NĂM 2024-2026</t>
  </si>
  <si>
    <t>Tại cột (8): Đơn vị điền số lượng HC, VTXN, TBYT tương ứng đã sử dụng từ 01/01/2023 đến 31/12/2023</t>
  </si>
  <si>
    <t>Tại cột (9): Đơn vị điền số lượng HC, VTXN, TBYT tương ứng dự kiến sử dụng từ 01/9/2024 – 31/8/2025</t>
  </si>
  <si>
    <t>Tại cột (10): Đơn vị điền số lượng HC, VTXN, TBYT tương ứng dự kiến sử dụng từ 01/9/2025 – 31/8/2026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</si>
</sst>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</numFmts>
  <fonts count="28" x14ac:knownFonts="1"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indexed="8"/>
      <name val="Calibri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Arial"/>
      <family val="2"/>
      <scheme val="minor"/>
    </font>
    <font>
      <sz val="11"/>
      <color indexed="8"/>
      <name val="Times New Roman"/>
      <family val="1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rgb="FF450DE3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  <charset val="163"/>
    </font>
    <font>
      <sz val="11"/>
      <name val="Times New Roman"/>
      <family val="1"/>
      <scheme val="maj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rgb="FF450DE3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  <scheme val="major"/>
    </font>
    <font>
      <b/>
      <sz val="14"/>
      <color theme="1"/>
      <name val="Times New Roman"/>
      <family val="1"/>
      <scheme val="major"/>
    </font>
    <font>
      <sz val="14"/>
      <color theme="1"/>
      <name val="Times New Roman"/>
      <family val="1"/>
      <scheme val="major"/>
    </font>
    <font>
      <b/>
      <i/>
      <sz val="14"/>
      <color theme="1"/>
      <name val="Times New Roman"/>
      <family val="1"/>
      <scheme val="major"/>
    </font>
    <font>
      <sz val="14"/>
      <color rgb="FFFF0000"/>
      <name val="Times New Roman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2" fillId="0" borderId="0" applyFont="0" applyFill="0" applyBorder="0" applyAlignment="0" applyProtection="0"/>
    <xf numFmtId="0" fontId="6" fillId="0" borderId="0"/>
    <xf numFmtId="0" fontId="7" fillId="0" borderId="0"/>
    <xf numFmtId="43" fontId="1" fillId="0" borderId="0" applyFont="0" applyFill="0" applyBorder="0" applyAlignment="0" applyProtection="0"/>
    <xf numFmtId="0" fontId="8" fillId="0" borderId="0"/>
    <xf numFmtId="164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2">
    <xf numFmtId="0" fontId="0" fillId="0" borderId="0" xfId="0"/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Protection="1"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3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1" xfId="0" applyNumberFormat="1" applyFont="1" applyFill="1" applyBorder="1" applyAlignment="1" applyProtection="1">
      <alignment horizontal="left" vertical="center" wrapText="1"/>
      <protection locked="0"/>
    </xf>
    <xf numFmtId="3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3" fontId="4" fillId="0" borderId="1" xfId="6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3" fontId="10" fillId="0" borderId="0" xfId="0" applyNumberFormat="1" applyFont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13" fillId="0" borderId="0" xfId="0" applyFont="1"/>
    <xf numFmtId="0" fontId="14" fillId="0" borderId="0" xfId="0" applyFont="1" applyAlignment="1"/>
    <xf numFmtId="0" fontId="17" fillId="0" borderId="0" xfId="0" applyFont="1" applyAlignment="1"/>
    <xf numFmtId="0" fontId="18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8" fillId="0" borderId="0" xfId="0" applyFont="1"/>
    <xf numFmtId="0" fontId="19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8" fillId="0" borderId="0" xfId="0" applyFont="1" applyFill="1"/>
    <xf numFmtId="3" fontId="18" fillId="0" borderId="0" xfId="6" applyNumberFormat="1" applyFont="1" applyFill="1" applyAlignment="1">
      <alignment horizontal="center" vertical="center"/>
    </xf>
    <xf numFmtId="0" fontId="20" fillId="0" borderId="0" xfId="0" applyFont="1" applyAlignment="1"/>
    <xf numFmtId="0" fontId="21" fillId="0" borderId="0" xfId="0" applyFont="1" applyAlignment="1"/>
    <xf numFmtId="3" fontId="19" fillId="0" borderId="0" xfId="6" applyNumberFormat="1" applyFont="1" applyFill="1" applyAlignment="1">
      <alignment horizontal="center" vertical="center"/>
    </xf>
    <xf numFmtId="3" fontId="18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2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vertical="center" wrapText="1"/>
      <protection locked="0"/>
    </xf>
    <xf numFmtId="43" fontId="3" fillId="0" borderId="1" xfId="18" applyFont="1" applyFill="1" applyBorder="1" applyAlignment="1">
      <alignment horizontal="right" vertical="center"/>
    </xf>
    <xf numFmtId="43" fontId="3" fillId="0" borderId="1" xfId="18" applyFont="1" applyBorder="1" applyAlignment="1">
      <alignment horizontal="right" vertical="center"/>
    </xf>
    <xf numFmtId="43" fontId="4" fillId="0" borderId="5" xfId="18" applyFont="1" applyFill="1" applyBorder="1" applyAlignment="1" applyProtection="1">
      <alignment horizontal="right" vertical="center" wrapText="1"/>
      <protection locked="0"/>
    </xf>
    <xf numFmtId="43" fontId="4" fillId="0" borderId="1" xfId="18" applyFont="1" applyFill="1" applyBorder="1" applyAlignment="1" applyProtection="1">
      <alignment horizontal="right" vertical="center" wrapText="1"/>
      <protection locked="0"/>
    </xf>
    <xf numFmtId="0" fontId="17" fillId="0" borderId="0" xfId="0" applyFont="1" applyAlignment="1">
      <alignment horizontal="center" vertical="center" wrapText="1"/>
    </xf>
    <xf numFmtId="0" fontId="22" fillId="0" borderId="0" xfId="0" applyFont="1"/>
    <xf numFmtId="0" fontId="2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165" fontId="23" fillId="2" borderId="1" xfId="18" applyNumberFormat="1" applyFont="1" applyFill="1" applyBorder="1" applyAlignment="1" applyProtection="1">
      <alignment vertical="center" wrapText="1"/>
      <protection locked="0"/>
    </xf>
    <xf numFmtId="165" fontId="23" fillId="2" borderId="1" xfId="18" applyNumberFormat="1" applyFont="1" applyFill="1" applyBorder="1" applyAlignment="1" applyProtection="1">
      <alignment horizontal="center" vertical="center" wrapText="1"/>
      <protection locked="0"/>
    </xf>
    <xf numFmtId="165" fontId="23" fillId="0" borderId="1" xfId="18" applyNumberFormat="1" applyFont="1" applyBorder="1" applyAlignment="1">
      <alignment horizontal="center" vertical="center"/>
    </xf>
    <xf numFmtId="165" fontId="23" fillId="0" borderId="1" xfId="18" applyNumberFormat="1" applyFont="1" applyBorder="1" applyAlignment="1">
      <alignment horizontal="center" vertical="center" wrapText="1"/>
    </xf>
    <xf numFmtId="0" fontId="25" fillId="0" borderId="0" xfId="0" applyFont="1"/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0" xfId="0" applyFont="1"/>
    <xf numFmtId="0" fontId="25" fillId="0" borderId="0" xfId="0" applyFont="1" applyAlignment="1">
      <alignment vertical="top" wrapText="1"/>
    </xf>
    <xf numFmtId="3" fontId="4" fillId="0" borderId="2" xfId="0" applyNumberFormat="1" applyFont="1" applyFill="1" applyBorder="1" applyAlignment="1" applyProtection="1">
      <alignment horizontal="left" vertical="center" wrapText="1"/>
      <protection locked="0"/>
    </xf>
    <xf numFmtId="3" fontId="4" fillId="0" borderId="6" xfId="0" applyNumberFormat="1" applyFont="1" applyFill="1" applyBorder="1" applyAlignment="1" applyProtection="1">
      <alignment horizontal="left" vertical="center" wrapText="1"/>
      <protection locked="0"/>
    </xf>
    <xf numFmtId="3" fontId="4" fillId="0" borderId="3" xfId="0" applyNumberFormat="1" applyFont="1" applyFill="1" applyBorder="1" applyAlignment="1" applyProtection="1">
      <alignment horizontal="left" vertical="center" wrapText="1"/>
      <protection locked="0"/>
    </xf>
    <xf numFmtId="0" fontId="21" fillId="0" borderId="0" xfId="0" applyFont="1" applyAlignment="1">
      <alignment horizontal="center"/>
    </xf>
    <xf numFmtId="3" fontId="4" fillId="0" borderId="1" xfId="6" applyNumberFormat="1" applyFont="1" applyFill="1" applyBorder="1" applyAlignment="1" applyProtection="1">
      <alignment horizontal="center" vertical="center" wrapText="1"/>
      <protection locked="0"/>
    </xf>
    <xf numFmtId="3" fontId="4" fillId="0" borderId="4" xfId="6" applyNumberFormat="1" applyFont="1" applyFill="1" applyBorder="1" applyAlignment="1" applyProtection="1">
      <alignment horizontal="center" vertical="center" wrapText="1"/>
      <protection locked="0"/>
    </xf>
    <xf numFmtId="3" fontId="4" fillId="0" borderId="5" xfId="6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3" fontId="4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3" fontId="10" fillId="0" borderId="0" xfId="0" applyNumberFormat="1" applyFont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17" fillId="0" borderId="0" xfId="0" applyFont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7" fillId="0" borderId="0" xfId="0" applyFont="1" applyAlignment="1">
      <alignment horizontal="left" vertical="center" wrapText="1"/>
    </xf>
  </cellXfs>
  <cellStyles count="19">
    <cellStyle name="Comma" xfId="18" builtinId="3"/>
    <cellStyle name="Comma 10" xfId="2" xr:uid="{39EC7DCC-325B-476A-9D38-694559B30535}"/>
    <cellStyle name="Comma 10 10 2 2 2" xfId="16" xr:uid="{1D701B6A-5285-45D2-81BE-84A8B2E5DB2B}"/>
    <cellStyle name="Comma 111" xfId="11" xr:uid="{52ED42DA-FA9A-4904-A9F6-4AA9B846F130}"/>
    <cellStyle name="Comma 4" xfId="6" xr:uid="{598CC976-03D5-498E-BE61-19A385F28A2B}"/>
    <cellStyle name="Comma 7" xfId="14" xr:uid="{60D374C8-8EFA-4232-8B8A-29B33362B095}"/>
    <cellStyle name="Normal" xfId="0" builtinId="0"/>
    <cellStyle name="Normal 15" xfId="3" xr:uid="{580470B8-ACAA-49FE-8152-ECBD2217F793}"/>
    <cellStyle name="Normal 16" xfId="4" xr:uid="{88FFA1D5-744D-451B-BC59-8A4C8B3BE6B1}"/>
    <cellStyle name="Normal 17" xfId="9" xr:uid="{6C263866-3821-4765-BF97-F90A79C613E9}"/>
    <cellStyle name="Normal 2" xfId="1" xr:uid="{00000000-0005-0000-0000-000003000000}"/>
    <cellStyle name="Normal 2 6" xfId="12" xr:uid="{4E870D8F-3C40-4A32-A5B2-6E8DC6742CF4}"/>
    <cellStyle name="Normal 20" xfId="8" xr:uid="{4E9E88CD-8346-4F71-8275-C22C1E7F0F1F}"/>
    <cellStyle name="Normal 22" xfId="5" xr:uid="{50EFA86F-D282-498D-8D88-E0516B465C84}"/>
    <cellStyle name="Normal 25" xfId="7" xr:uid="{ABD13EC4-87C8-42F1-B545-5181862A7606}"/>
    <cellStyle name="Normal 3 2" xfId="13" xr:uid="{786B8E2C-77C1-497C-A685-EEE71EF36615}"/>
    <cellStyle name="Normal 4 10" xfId="15" xr:uid="{6899B715-CA01-4BC3-8390-C7F23D22B078}"/>
    <cellStyle name="Normal 5 2" xfId="10" xr:uid="{EFDEC0DB-5CAB-4CBF-A9F9-DEB68645CB15}"/>
    <cellStyle name="Percent 2 13 2" xfId="17" xr:uid="{8D2009D7-DB64-44C5-8F49-DBF8F40D0FF7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A40BA-8AF9-4A01-A804-97B2984C1AE3}">
  <dimension ref="A1:L75"/>
  <sheetViews>
    <sheetView tabSelected="1" topLeftCell="A61" zoomScale="73" zoomScaleNormal="73" workbookViewId="0">
      <selection activeCell="A4" sqref="A4:L4"/>
    </sheetView>
  </sheetViews>
  <sheetFormatPr defaultColWidth="9.125" defaultRowHeight="12.75" x14ac:dyDescent="0.2"/>
  <cols>
    <col min="1" max="1" width="5.375" style="15" customWidth="1"/>
    <col min="2" max="2" width="7.875" style="17" customWidth="1"/>
    <col min="3" max="3" width="10.5" style="17" customWidth="1"/>
    <col min="4" max="4" width="16.375" style="5" customWidth="1"/>
    <col min="5" max="5" width="48" style="16" customWidth="1"/>
    <col min="6" max="6" width="6.75" style="16" customWidth="1"/>
    <col min="7" max="7" width="8.5" style="16" customWidth="1"/>
    <col min="8" max="8" width="11.125" style="13" customWidth="1"/>
    <col min="9" max="10" width="11.25" style="13" customWidth="1"/>
    <col min="11" max="11" width="10.375" style="13" customWidth="1"/>
    <col min="12" max="12" width="12.75" style="5" customWidth="1"/>
    <col min="13" max="16384" width="9.125" style="5"/>
  </cols>
  <sheetData>
    <row r="1" spans="1:12" s="28" customFormat="1" ht="15.75" x14ac:dyDescent="0.25">
      <c r="A1" s="74" t="s">
        <v>86</v>
      </c>
      <c r="B1" s="74"/>
      <c r="C1" s="74"/>
      <c r="D1" s="74"/>
      <c r="E1" s="29"/>
      <c r="F1" s="29"/>
      <c r="G1" s="29"/>
      <c r="H1" s="84" t="s">
        <v>87</v>
      </c>
      <c r="I1" s="84"/>
      <c r="J1" s="84"/>
      <c r="K1" s="84"/>
      <c r="L1" s="84"/>
    </row>
    <row r="2" spans="1:12" s="28" customFormat="1" ht="15.75" x14ac:dyDescent="0.25">
      <c r="A2" s="74" t="s">
        <v>88</v>
      </c>
      <c r="B2" s="74"/>
      <c r="C2" s="74"/>
      <c r="D2" s="74"/>
      <c r="E2" s="29"/>
      <c r="F2" s="29"/>
      <c r="G2" s="29"/>
      <c r="H2" s="84" t="s">
        <v>89</v>
      </c>
      <c r="I2" s="84"/>
      <c r="J2" s="84"/>
      <c r="K2" s="84"/>
      <c r="L2" s="84"/>
    </row>
    <row r="4" spans="1:12" ht="18.75" customHeight="1" x14ac:dyDescent="0.2">
      <c r="A4" s="83" t="s">
        <v>221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1:12" ht="18.75" customHeight="1" x14ac:dyDescent="0.2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s="2" customFormat="1" ht="33.75" customHeight="1" x14ac:dyDescent="0.2">
      <c r="A6" s="80" t="s">
        <v>0</v>
      </c>
      <c r="B6" s="80" t="s">
        <v>90</v>
      </c>
      <c r="C6" s="81" t="s">
        <v>108</v>
      </c>
      <c r="D6" s="80" t="s">
        <v>50</v>
      </c>
      <c r="E6" s="80" t="s">
        <v>195</v>
      </c>
      <c r="F6" s="80" t="s">
        <v>1</v>
      </c>
      <c r="G6" s="68" t="s">
        <v>194</v>
      </c>
      <c r="H6" s="68" t="s">
        <v>220</v>
      </c>
      <c r="I6" s="68" t="s">
        <v>92</v>
      </c>
      <c r="J6" s="68"/>
      <c r="K6" s="69" t="s">
        <v>91</v>
      </c>
      <c r="L6" s="68" t="s">
        <v>98</v>
      </c>
    </row>
    <row r="7" spans="1:12" s="19" customFormat="1" ht="30" customHeight="1" x14ac:dyDescent="0.2">
      <c r="A7" s="80"/>
      <c r="B7" s="80"/>
      <c r="C7" s="82"/>
      <c r="D7" s="80"/>
      <c r="E7" s="80"/>
      <c r="F7" s="80"/>
      <c r="G7" s="68"/>
      <c r="H7" s="68"/>
      <c r="I7" s="18" t="s">
        <v>93</v>
      </c>
      <c r="J7" s="18" t="s">
        <v>94</v>
      </c>
      <c r="K7" s="70"/>
      <c r="L7" s="68"/>
    </row>
    <row r="8" spans="1:12" s="19" customFormat="1" ht="30" customHeight="1" x14ac:dyDescent="0.2">
      <c r="A8" s="61" t="s">
        <v>181</v>
      </c>
      <c r="B8" s="61" t="s">
        <v>182</v>
      </c>
      <c r="C8" s="61" t="s">
        <v>183</v>
      </c>
      <c r="D8" s="61" t="s">
        <v>184</v>
      </c>
      <c r="E8" s="61" t="s">
        <v>185</v>
      </c>
      <c r="F8" s="61" t="s">
        <v>186</v>
      </c>
      <c r="G8" s="61" t="s">
        <v>187</v>
      </c>
      <c r="H8" s="61" t="s">
        <v>188</v>
      </c>
      <c r="I8" s="61" t="s">
        <v>189</v>
      </c>
      <c r="J8" s="61" t="s">
        <v>190</v>
      </c>
      <c r="K8" s="61" t="s">
        <v>191</v>
      </c>
      <c r="L8" s="61" t="s">
        <v>192</v>
      </c>
    </row>
    <row r="9" spans="1:12" s="19" customFormat="1" ht="33.75" customHeight="1" x14ac:dyDescent="0.2">
      <c r="A9" s="43"/>
      <c r="B9" s="71" t="s">
        <v>222</v>
      </c>
      <c r="C9" s="72"/>
      <c r="D9" s="72"/>
      <c r="E9" s="72"/>
      <c r="F9" s="72"/>
      <c r="G9" s="72"/>
      <c r="H9" s="44"/>
      <c r="I9" s="44"/>
      <c r="J9" s="44"/>
      <c r="K9" s="44"/>
      <c r="L9" s="44"/>
    </row>
    <row r="10" spans="1:12" s="19" customFormat="1" ht="33.75" customHeight="1" x14ac:dyDescent="0.2">
      <c r="A10" s="3"/>
      <c r="B10" s="3"/>
      <c r="C10" s="64" t="s">
        <v>99</v>
      </c>
      <c r="D10" s="65"/>
      <c r="E10" s="66"/>
      <c r="F10" s="3"/>
      <c r="G10" s="18"/>
      <c r="H10" s="18"/>
      <c r="I10" s="18"/>
      <c r="J10" s="18"/>
      <c r="K10" s="47"/>
      <c r="L10" s="48"/>
    </row>
    <row r="11" spans="1:12" s="19" customFormat="1" ht="33.75" customHeight="1" x14ac:dyDescent="0.2">
      <c r="A11" s="3"/>
      <c r="B11" s="3"/>
      <c r="C11" s="64" t="s">
        <v>101</v>
      </c>
      <c r="D11" s="65"/>
      <c r="E11" s="66"/>
      <c r="F11" s="3"/>
      <c r="G11" s="18"/>
      <c r="H11" s="18"/>
      <c r="I11" s="18"/>
      <c r="J11" s="18"/>
      <c r="K11" s="47"/>
      <c r="L11" s="48"/>
    </row>
    <row r="12" spans="1:12" ht="42.75" customHeight="1" x14ac:dyDescent="0.2">
      <c r="A12" s="6">
        <v>1</v>
      </c>
      <c r="B12" s="3" t="s">
        <v>139</v>
      </c>
      <c r="C12" s="3" t="s">
        <v>109</v>
      </c>
      <c r="D12" s="10" t="s">
        <v>19</v>
      </c>
      <c r="E12" s="8" t="s">
        <v>52</v>
      </c>
      <c r="F12" s="8" t="s">
        <v>20</v>
      </c>
      <c r="G12" s="42">
        <v>109000</v>
      </c>
      <c r="H12" s="27"/>
      <c r="I12" s="26"/>
      <c r="J12" s="26"/>
      <c r="K12" s="47">
        <f>I12+J12</f>
        <v>0</v>
      </c>
      <c r="L12" s="48">
        <f>K12*G12</f>
        <v>0</v>
      </c>
    </row>
    <row r="13" spans="1:12" s="19" customFormat="1" ht="33.75" customHeight="1" x14ac:dyDescent="0.2">
      <c r="A13" s="8"/>
      <c r="B13" s="3"/>
      <c r="C13" s="73" t="s">
        <v>100</v>
      </c>
      <c r="D13" s="73"/>
      <c r="E13" s="73"/>
      <c r="F13" s="3"/>
      <c r="G13" s="18"/>
      <c r="H13" s="18"/>
      <c r="I13" s="18"/>
      <c r="J13" s="18"/>
      <c r="K13" s="47"/>
      <c r="L13" s="48"/>
    </row>
    <row r="14" spans="1:12" ht="42.75" customHeight="1" x14ac:dyDescent="0.2">
      <c r="A14" s="6">
        <v>2</v>
      </c>
      <c r="B14" s="3" t="s">
        <v>140</v>
      </c>
      <c r="C14" s="4" t="s">
        <v>110</v>
      </c>
      <c r="D14" s="7" t="s">
        <v>2</v>
      </c>
      <c r="E14" s="8" t="s">
        <v>65</v>
      </c>
      <c r="F14" s="8" t="s">
        <v>3</v>
      </c>
      <c r="G14" s="42">
        <v>82000</v>
      </c>
      <c r="H14" s="26"/>
      <c r="I14" s="26"/>
      <c r="J14" s="26"/>
      <c r="K14" s="47">
        <f>I14+J14</f>
        <v>0</v>
      </c>
      <c r="L14" s="48">
        <f>K14*G14</f>
        <v>0</v>
      </c>
    </row>
    <row r="15" spans="1:12" ht="33.75" customHeight="1" x14ac:dyDescent="0.2">
      <c r="A15" s="6"/>
      <c r="B15" s="4"/>
      <c r="C15" s="64" t="s">
        <v>102</v>
      </c>
      <c r="D15" s="65"/>
      <c r="E15" s="66"/>
      <c r="F15" s="8"/>
      <c r="G15" s="42"/>
      <c r="H15" s="26"/>
      <c r="I15" s="26"/>
      <c r="J15" s="26"/>
      <c r="K15" s="45"/>
      <c r="L15" s="45"/>
    </row>
    <row r="16" spans="1:12" ht="33.75" customHeight="1" x14ac:dyDescent="0.2">
      <c r="A16" s="6"/>
      <c r="B16" s="4"/>
      <c r="C16" s="64" t="s">
        <v>103</v>
      </c>
      <c r="D16" s="65"/>
      <c r="E16" s="66"/>
      <c r="F16" s="8"/>
      <c r="G16" s="42"/>
      <c r="H16" s="26"/>
      <c r="I16" s="26"/>
      <c r="J16" s="26"/>
      <c r="K16" s="45"/>
      <c r="L16" s="45"/>
    </row>
    <row r="17" spans="1:12" ht="42.75" customHeight="1" x14ac:dyDescent="0.2">
      <c r="A17" s="6">
        <v>3</v>
      </c>
      <c r="B17" s="3" t="s">
        <v>141</v>
      </c>
      <c r="C17" s="3" t="s">
        <v>111</v>
      </c>
      <c r="D17" s="10" t="s">
        <v>21</v>
      </c>
      <c r="E17" s="8" t="s">
        <v>71</v>
      </c>
      <c r="F17" s="8" t="s">
        <v>4</v>
      </c>
      <c r="G17" s="42">
        <v>15000</v>
      </c>
      <c r="H17" s="27"/>
      <c r="I17" s="26"/>
      <c r="J17" s="26"/>
      <c r="K17" s="47">
        <f t="shared" ref="K17:K18" si="0">I17+J17</f>
        <v>0</v>
      </c>
      <c r="L17" s="48">
        <f t="shared" ref="L17:L18" si="1">K17*G17</f>
        <v>0</v>
      </c>
    </row>
    <row r="18" spans="1:12" ht="42.75" customHeight="1" x14ac:dyDescent="0.2">
      <c r="A18" s="6">
        <v>4</v>
      </c>
      <c r="B18" s="3" t="s">
        <v>142</v>
      </c>
      <c r="C18" s="3" t="s">
        <v>111</v>
      </c>
      <c r="D18" s="10" t="s">
        <v>22</v>
      </c>
      <c r="E18" s="8" t="s">
        <v>72</v>
      </c>
      <c r="F18" s="8" t="s">
        <v>4</v>
      </c>
      <c r="G18" s="42">
        <v>18000</v>
      </c>
      <c r="H18" s="27"/>
      <c r="I18" s="26"/>
      <c r="J18" s="26"/>
      <c r="K18" s="47">
        <f t="shared" si="0"/>
        <v>0</v>
      </c>
      <c r="L18" s="48">
        <f t="shared" si="1"/>
        <v>0</v>
      </c>
    </row>
    <row r="19" spans="1:12" ht="33.75" customHeight="1" x14ac:dyDescent="0.2">
      <c r="A19" s="6"/>
      <c r="B19" s="3"/>
      <c r="C19" s="64" t="s">
        <v>104</v>
      </c>
      <c r="D19" s="65"/>
      <c r="E19" s="66"/>
      <c r="F19" s="8"/>
      <c r="G19" s="42"/>
      <c r="H19" s="27"/>
      <c r="I19" s="26"/>
      <c r="J19" s="26"/>
      <c r="K19" s="45"/>
      <c r="L19" s="45"/>
    </row>
    <row r="20" spans="1:12" ht="42.75" customHeight="1" x14ac:dyDescent="0.2">
      <c r="A20" s="6">
        <v>5</v>
      </c>
      <c r="B20" s="3" t="s">
        <v>143</v>
      </c>
      <c r="C20" s="4" t="s">
        <v>112</v>
      </c>
      <c r="D20" s="10" t="s">
        <v>5</v>
      </c>
      <c r="E20" s="8" t="s">
        <v>69</v>
      </c>
      <c r="F20" s="8" t="s">
        <v>4</v>
      </c>
      <c r="G20" s="42">
        <v>27300</v>
      </c>
      <c r="H20" s="26"/>
      <c r="I20" s="26"/>
      <c r="J20" s="26"/>
      <c r="K20" s="47">
        <f>I20+J20</f>
        <v>0</v>
      </c>
      <c r="L20" s="48">
        <f>K20*G20</f>
        <v>0</v>
      </c>
    </row>
    <row r="21" spans="1:12" ht="33.75" customHeight="1" x14ac:dyDescent="0.2">
      <c r="A21" s="6"/>
      <c r="B21" s="4"/>
      <c r="C21" s="64" t="s">
        <v>105</v>
      </c>
      <c r="D21" s="65"/>
      <c r="E21" s="66"/>
      <c r="F21" s="8"/>
      <c r="G21" s="42"/>
      <c r="H21" s="26"/>
      <c r="I21" s="26"/>
      <c r="J21" s="26"/>
      <c r="K21" s="45"/>
      <c r="L21" s="45"/>
    </row>
    <row r="22" spans="1:12" ht="42.75" customHeight="1" x14ac:dyDescent="0.2">
      <c r="A22" s="6">
        <v>6</v>
      </c>
      <c r="B22" s="3" t="s">
        <v>144</v>
      </c>
      <c r="C22" s="3" t="s">
        <v>113</v>
      </c>
      <c r="D22" s="10" t="s">
        <v>26</v>
      </c>
      <c r="E22" s="8" t="s">
        <v>63</v>
      </c>
      <c r="F22" s="8" t="s">
        <v>27</v>
      </c>
      <c r="G22" s="42">
        <v>2700</v>
      </c>
      <c r="H22" s="27"/>
      <c r="I22" s="26"/>
      <c r="J22" s="26"/>
      <c r="K22" s="47">
        <f t="shared" ref="K22:K24" si="2">I22+J22</f>
        <v>0</v>
      </c>
      <c r="L22" s="48">
        <f t="shared" ref="L22:L24" si="3">K22*G22</f>
        <v>0</v>
      </c>
    </row>
    <row r="23" spans="1:12" ht="42.75" customHeight="1" x14ac:dyDescent="0.2">
      <c r="A23" s="6">
        <v>7</v>
      </c>
      <c r="B23" s="3" t="s">
        <v>145</v>
      </c>
      <c r="C23" s="3" t="s">
        <v>113</v>
      </c>
      <c r="D23" s="10" t="s">
        <v>23</v>
      </c>
      <c r="E23" s="8" t="s">
        <v>77</v>
      </c>
      <c r="F23" s="8" t="s">
        <v>4</v>
      </c>
      <c r="G23" s="42">
        <v>1700</v>
      </c>
      <c r="H23" s="27"/>
      <c r="I23" s="26"/>
      <c r="J23" s="26"/>
      <c r="K23" s="47">
        <f t="shared" si="2"/>
        <v>0</v>
      </c>
      <c r="L23" s="48">
        <f t="shared" si="3"/>
        <v>0</v>
      </c>
    </row>
    <row r="24" spans="1:12" ht="42.75" customHeight="1" x14ac:dyDescent="0.2">
      <c r="A24" s="6">
        <v>8</v>
      </c>
      <c r="B24" s="3" t="s">
        <v>146</v>
      </c>
      <c r="C24" s="3" t="s">
        <v>113</v>
      </c>
      <c r="D24" s="10" t="s">
        <v>25</v>
      </c>
      <c r="E24" s="8" t="s">
        <v>73</v>
      </c>
      <c r="F24" s="8" t="s">
        <v>24</v>
      </c>
      <c r="G24" s="42">
        <v>500</v>
      </c>
      <c r="H24" s="27"/>
      <c r="I24" s="26"/>
      <c r="J24" s="26"/>
      <c r="K24" s="47">
        <f t="shared" si="2"/>
        <v>0</v>
      </c>
      <c r="L24" s="48">
        <f t="shared" si="3"/>
        <v>0</v>
      </c>
    </row>
    <row r="25" spans="1:12" ht="33.75" customHeight="1" x14ac:dyDescent="0.2">
      <c r="A25" s="6"/>
      <c r="B25" s="3"/>
      <c r="C25" s="64" t="s">
        <v>106</v>
      </c>
      <c r="D25" s="65"/>
      <c r="E25" s="66"/>
      <c r="F25" s="8"/>
      <c r="G25" s="42"/>
      <c r="H25" s="27"/>
      <c r="I25" s="26"/>
      <c r="J25" s="26"/>
      <c r="K25" s="45"/>
      <c r="L25" s="45"/>
    </row>
    <row r="26" spans="1:12" ht="33.75" customHeight="1" x14ac:dyDescent="0.2">
      <c r="A26" s="6"/>
      <c r="B26" s="3"/>
      <c r="C26" s="64" t="s">
        <v>107</v>
      </c>
      <c r="D26" s="65"/>
      <c r="E26" s="66"/>
      <c r="F26" s="8"/>
      <c r="G26" s="42"/>
      <c r="H26" s="27"/>
      <c r="I26" s="26"/>
      <c r="J26" s="26"/>
      <c r="K26" s="45"/>
      <c r="L26" s="45"/>
    </row>
    <row r="27" spans="1:12" ht="63.75" x14ac:dyDescent="0.2">
      <c r="A27" s="6">
        <v>9</v>
      </c>
      <c r="B27" s="3" t="s">
        <v>147</v>
      </c>
      <c r="C27" s="4" t="s">
        <v>114</v>
      </c>
      <c r="D27" s="10" t="s">
        <v>6</v>
      </c>
      <c r="E27" s="8" t="s">
        <v>66</v>
      </c>
      <c r="F27" s="8" t="s">
        <v>7</v>
      </c>
      <c r="G27" s="42">
        <v>650</v>
      </c>
      <c r="H27" s="26"/>
      <c r="I27" s="26"/>
      <c r="J27" s="26"/>
      <c r="K27" s="47">
        <f t="shared" ref="K27:K31" si="4">I27+J27</f>
        <v>0</v>
      </c>
      <c r="L27" s="48">
        <f t="shared" ref="L27:L31" si="5">K27*G27</f>
        <v>0</v>
      </c>
    </row>
    <row r="28" spans="1:12" s="19" customFormat="1" ht="63.75" x14ac:dyDescent="0.2">
      <c r="A28" s="6">
        <v>10</v>
      </c>
      <c r="B28" s="3" t="s">
        <v>148</v>
      </c>
      <c r="C28" s="4" t="s">
        <v>114</v>
      </c>
      <c r="D28" s="10" t="s">
        <v>8</v>
      </c>
      <c r="E28" s="8" t="s">
        <v>51</v>
      </c>
      <c r="F28" s="8" t="s">
        <v>7</v>
      </c>
      <c r="G28" s="42">
        <v>700</v>
      </c>
      <c r="H28" s="26"/>
      <c r="I28" s="26"/>
      <c r="J28" s="26"/>
      <c r="K28" s="47">
        <f t="shared" si="4"/>
        <v>0</v>
      </c>
      <c r="L28" s="48">
        <f t="shared" si="5"/>
        <v>0</v>
      </c>
    </row>
    <row r="29" spans="1:12" ht="63.75" x14ac:dyDescent="0.2">
      <c r="A29" s="6">
        <v>11</v>
      </c>
      <c r="B29" s="3" t="s">
        <v>149</v>
      </c>
      <c r="C29" s="4" t="s">
        <v>114</v>
      </c>
      <c r="D29" s="10" t="s">
        <v>9</v>
      </c>
      <c r="E29" s="8" t="s">
        <v>61</v>
      </c>
      <c r="F29" s="8" t="s">
        <v>7</v>
      </c>
      <c r="G29" s="42">
        <v>1000</v>
      </c>
      <c r="H29" s="26"/>
      <c r="I29" s="26"/>
      <c r="J29" s="26"/>
      <c r="K29" s="47">
        <f t="shared" si="4"/>
        <v>0</v>
      </c>
      <c r="L29" s="48">
        <f t="shared" si="5"/>
        <v>0</v>
      </c>
    </row>
    <row r="30" spans="1:12" s="2" customFormat="1" ht="63.75" x14ac:dyDescent="0.2">
      <c r="A30" s="6">
        <v>12</v>
      </c>
      <c r="B30" s="3" t="s">
        <v>150</v>
      </c>
      <c r="C30" s="4" t="s">
        <v>114</v>
      </c>
      <c r="D30" s="10" t="s">
        <v>10</v>
      </c>
      <c r="E30" s="8" t="s">
        <v>76</v>
      </c>
      <c r="F30" s="8" t="s">
        <v>7</v>
      </c>
      <c r="G30" s="42">
        <v>2000</v>
      </c>
      <c r="H30" s="26"/>
      <c r="I30" s="26"/>
      <c r="J30" s="26"/>
      <c r="K30" s="47">
        <f t="shared" si="4"/>
        <v>0</v>
      </c>
      <c r="L30" s="48">
        <f t="shared" si="5"/>
        <v>0</v>
      </c>
    </row>
    <row r="31" spans="1:12" ht="63.75" x14ac:dyDescent="0.2">
      <c r="A31" s="6">
        <v>13</v>
      </c>
      <c r="B31" s="3" t="s">
        <v>151</v>
      </c>
      <c r="C31" s="4" t="s">
        <v>114</v>
      </c>
      <c r="D31" s="10" t="s">
        <v>11</v>
      </c>
      <c r="E31" s="8" t="s">
        <v>70</v>
      </c>
      <c r="F31" s="8" t="s">
        <v>7</v>
      </c>
      <c r="G31" s="42">
        <v>4000</v>
      </c>
      <c r="H31" s="26"/>
      <c r="I31" s="26"/>
      <c r="J31" s="26"/>
      <c r="K31" s="47">
        <f t="shared" si="4"/>
        <v>0</v>
      </c>
      <c r="L31" s="48">
        <f t="shared" si="5"/>
        <v>0</v>
      </c>
    </row>
    <row r="32" spans="1:12" ht="33.75" customHeight="1" x14ac:dyDescent="0.2">
      <c r="A32" s="6"/>
      <c r="B32" s="4"/>
      <c r="C32" s="64" t="s">
        <v>115</v>
      </c>
      <c r="D32" s="65"/>
      <c r="E32" s="66"/>
      <c r="F32" s="8"/>
      <c r="G32" s="42"/>
      <c r="H32" s="26"/>
      <c r="I32" s="26"/>
      <c r="J32" s="26"/>
      <c r="K32" s="45"/>
      <c r="L32" s="45"/>
    </row>
    <row r="33" spans="1:12" ht="42.75" customHeight="1" x14ac:dyDescent="0.2">
      <c r="A33" s="6">
        <v>14</v>
      </c>
      <c r="B33" s="3" t="s">
        <v>152</v>
      </c>
      <c r="C33" s="14" t="s">
        <v>117</v>
      </c>
      <c r="D33" s="10" t="s">
        <v>37</v>
      </c>
      <c r="E33" s="8" t="s">
        <v>79</v>
      </c>
      <c r="F33" s="8" t="s">
        <v>38</v>
      </c>
      <c r="G33" s="42">
        <v>150</v>
      </c>
      <c r="H33" s="27"/>
      <c r="I33" s="26"/>
      <c r="J33" s="26"/>
      <c r="K33" s="47">
        <f t="shared" ref="K33:K35" si="6">I33+J33</f>
        <v>0</v>
      </c>
      <c r="L33" s="48">
        <f t="shared" ref="L33:L35" si="7">K33*G33</f>
        <v>0</v>
      </c>
    </row>
    <row r="34" spans="1:12" ht="42.75" customHeight="1" x14ac:dyDescent="0.2">
      <c r="A34" s="6">
        <v>15</v>
      </c>
      <c r="B34" s="3" t="s">
        <v>153</v>
      </c>
      <c r="C34" s="4" t="s">
        <v>116</v>
      </c>
      <c r="D34" s="7" t="s">
        <v>12</v>
      </c>
      <c r="E34" s="9" t="s">
        <v>80</v>
      </c>
      <c r="F34" s="8" t="s">
        <v>7</v>
      </c>
      <c r="G34" s="42">
        <v>5000</v>
      </c>
      <c r="H34" s="26"/>
      <c r="I34" s="26"/>
      <c r="J34" s="26"/>
      <c r="K34" s="47">
        <f t="shared" si="6"/>
        <v>0</v>
      </c>
      <c r="L34" s="48">
        <f t="shared" si="7"/>
        <v>0</v>
      </c>
    </row>
    <row r="35" spans="1:12" ht="42.75" customHeight="1" x14ac:dyDescent="0.2">
      <c r="A35" s="6">
        <v>16</v>
      </c>
      <c r="B35" s="3" t="s">
        <v>154</v>
      </c>
      <c r="C35" s="20" t="s">
        <v>118</v>
      </c>
      <c r="D35" s="10" t="s">
        <v>28</v>
      </c>
      <c r="E35" s="8" t="s">
        <v>53</v>
      </c>
      <c r="F35" s="8" t="s">
        <v>7</v>
      </c>
      <c r="G35" s="42">
        <v>300</v>
      </c>
      <c r="H35" s="27"/>
      <c r="I35" s="26"/>
      <c r="J35" s="26"/>
      <c r="K35" s="47">
        <f t="shared" si="6"/>
        <v>0</v>
      </c>
      <c r="L35" s="48">
        <f t="shared" si="7"/>
        <v>0</v>
      </c>
    </row>
    <row r="36" spans="1:12" ht="33.75" customHeight="1" x14ac:dyDescent="0.2">
      <c r="A36" s="6"/>
      <c r="B36" s="4"/>
      <c r="C36" s="64" t="s">
        <v>119</v>
      </c>
      <c r="D36" s="65"/>
      <c r="E36" s="66"/>
      <c r="F36" s="8"/>
      <c r="G36" s="42"/>
      <c r="H36" s="26"/>
      <c r="I36" s="26"/>
      <c r="J36" s="26"/>
      <c r="K36" s="45"/>
      <c r="L36" s="45"/>
    </row>
    <row r="37" spans="1:12" ht="42.75" customHeight="1" x14ac:dyDescent="0.2">
      <c r="A37" s="6">
        <v>17</v>
      </c>
      <c r="B37" s="3" t="s">
        <v>155</v>
      </c>
      <c r="C37" s="14" t="s">
        <v>120</v>
      </c>
      <c r="D37" s="10" t="s">
        <v>39</v>
      </c>
      <c r="E37" s="12" t="s">
        <v>58</v>
      </c>
      <c r="F37" s="8" t="s">
        <v>7</v>
      </c>
      <c r="G37" s="42">
        <v>300</v>
      </c>
      <c r="H37" s="27"/>
      <c r="I37" s="26"/>
      <c r="J37" s="26"/>
      <c r="K37" s="47">
        <f>I37+J37</f>
        <v>0</v>
      </c>
      <c r="L37" s="48">
        <f>K37*G37</f>
        <v>0</v>
      </c>
    </row>
    <row r="38" spans="1:12" ht="33.75" customHeight="1" x14ac:dyDescent="0.2">
      <c r="A38" s="6"/>
      <c r="B38" s="4"/>
      <c r="C38" s="64" t="s">
        <v>121</v>
      </c>
      <c r="D38" s="65"/>
      <c r="E38" s="66"/>
      <c r="F38" s="8"/>
      <c r="G38" s="42"/>
      <c r="H38" s="26"/>
      <c r="I38" s="26"/>
      <c r="J38" s="26"/>
      <c r="K38" s="45"/>
      <c r="L38" s="45"/>
    </row>
    <row r="39" spans="1:12" ht="42.75" customHeight="1" x14ac:dyDescent="0.2">
      <c r="A39" s="6">
        <v>18</v>
      </c>
      <c r="B39" s="3" t="s">
        <v>156</v>
      </c>
      <c r="C39" s="4" t="s">
        <v>122</v>
      </c>
      <c r="D39" s="10" t="s">
        <v>14</v>
      </c>
      <c r="E39" s="8" t="s">
        <v>55</v>
      </c>
      <c r="F39" s="8" t="s">
        <v>13</v>
      </c>
      <c r="G39" s="42">
        <v>5000</v>
      </c>
      <c r="H39" s="26"/>
      <c r="I39" s="26"/>
      <c r="J39" s="26"/>
      <c r="K39" s="47">
        <f>I39+J39</f>
        <v>0</v>
      </c>
      <c r="L39" s="48">
        <f>K39*G39</f>
        <v>0</v>
      </c>
    </row>
    <row r="40" spans="1:12" ht="33.75" customHeight="1" x14ac:dyDescent="0.2">
      <c r="A40" s="6"/>
      <c r="B40" s="4"/>
      <c r="C40" s="64" t="s">
        <v>129</v>
      </c>
      <c r="D40" s="65"/>
      <c r="E40" s="66"/>
      <c r="F40" s="8"/>
      <c r="G40" s="42"/>
      <c r="H40" s="26"/>
      <c r="I40" s="26"/>
      <c r="J40" s="26"/>
      <c r="K40" s="45"/>
      <c r="L40" s="45"/>
    </row>
    <row r="41" spans="1:12" ht="42.75" customHeight="1" x14ac:dyDescent="0.2">
      <c r="A41" s="6">
        <v>19</v>
      </c>
      <c r="B41" s="3" t="s">
        <v>157</v>
      </c>
      <c r="C41" s="20" t="s">
        <v>130</v>
      </c>
      <c r="D41" s="10" t="s">
        <v>29</v>
      </c>
      <c r="E41" s="6" t="s">
        <v>56</v>
      </c>
      <c r="F41" s="8" t="s">
        <v>30</v>
      </c>
      <c r="G41" s="42">
        <v>800</v>
      </c>
      <c r="H41" s="27"/>
      <c r="I41" s="26"/>
      <c r="J41" s="26"/>
      <c r="K41" s="47">
        <f t="shared" ref="K41:K42" si="8">I41+J41</f>
        <v>0</v>
      </c>
      <c r="L41" s="48">
        <f t="shared" ref="L41:L42" si="9">K41*G41</f>
        <v>0</v>
      </c>
    </row>
    <row r="42" spans="1:12" ht="42.75" customHeight="1" x14ac:dyDescent="0.2">
      <c r="A42" s="6">
        <v>20</v>
      </c>
      <c r="B42" s="3" t="s">
        <v>158</v>
      </c>
      <c r="C42" s="3" t="s">
        <v>131</v>
      </c>
      <c r="D42" s="10" t="s">
        <v>31</v>
      </c>
      <c r="E42" s="8" t="s">
        <v>57</v>
      </c>
      <c r="F42" s="8" t="s">
        <v>30</v>
      </c>
      <c r="G42" s="42">
        <v>3300</v>
      </c>
      <c r="H42" s="27"/>
      <c r="I42" s="26"/>
      <c r="J42" s="26"/>
      <c r="K42" s="47">
        <f t="shared" si="8"/>
        <v>0</v>
      </c>
      <c r="L42" s="48">
        <f t="shared" si="9"/>
        <v>0</v>
      </c>
    </row>
    <row r="43" spans="1:12" ht="33.75" customHeight="1" x14ac:dyDescent="0.2">
      <c r="A43" s="6"/>
      <c r="B43" s="4"/>
      <c r="C43" s="64" t="s">
        <v>132</v>
      </c>
      <c r="D43" s="65"/>
      <c r="E43" s="66"/>
      <c r="F43" s="8"/>
      <c r="G43" s="42"/>
      <c r="H43" s="26"/>
      <c r="I43" s="26"/>
      <c r="J43" s="26"/>
      <c r="K43" s="45"/>
      <c r="L43" s="45"/>
    </row>
    <row r="44" spans="1:12" ht="42.75" customHeight="1" x14ac:dyDescent="0.2">
      <c r="A44" s="6">
        <v>21</v>
      </c>
      <c r="B44" s="3" t="s">
        <v>159</v>
      </c>
      <c r="C44" s="3" t="s">
        <v>127</v>
      </c>
      <c r="D44" s="10" t="s">
        <v>32</v>
      </c>
      <c r="E44" s="8" t="s">
        <v>64</v>
      </c>
      <c r="F44" s="8" t="s">
        <v>13</v>
      </c>
      <c r="G44" s="42">
        <v>5000</v>
      </c>
      <c r="H44" s="27"/>
      <c r="I44" s="26"/>
      <c r="J44" s="26"/>
      <c r="K44" s="47">
        <f>I44+J44</f>
        <v>0</v>
      </c>
      <c r="L44" s="48">
        <f>K44*G44</f>
        <v>0</v>
      </c>
    </row>
    <row r="45" spans="1:12" ht="33.75" customHeight="1" x14ac:dyDescent="0.2">
      <c r="A45" s="6"/>
      <c r="B45" s="3"/>
      <c r="C45" s="64" t="s">
        <v>133</v>
      </c>
      <c r="D45" s="65"/>
      <c r="E45" s="66"/>
      <c r="F45" s="8"/>
      <c r="G45" s="42"/>
      <c r="H45" s="27"/>
      <c r="I45" s="26"/>
      <c r="J45" s="26"/>
      <c r="K45" s="45"/>
      <c r="L45" s="45"/>
    </row>
    <row r="46" spans="1:12" ht="33.75" customHeight="1" x14ac:dyDescent="0.2">
      <c r="A46" s="6"/>
      <c r="B46" s="3"/>
      <c r="C46" s="64" t="s">
        <v>134</v>
      </c>
      <c r="D46" s="65"/>
      <c r="E46" s="66"/>
      <c r="F46" s="8"/>
      <c r="G46" s="42"/>
      <c r="H46" s="27"/>
      <c r="I46" s="26"/>
      <c r="J46" s="26"/>
      <c r="K46" s="45"/>
      <c r="L46" s="45"/>
    </row>
    <row r="47" spans="1:12" ht="42.75" customHeight="1" x14ac:dyDescent="0.2">
      <c r="A47" s="6">
        <v>22</v>
      </c>
      <c r="B47" s="3" t="s">
        <v>160</v>
      </c>
      <c r="C47" s="3" t="s">
        <v>123</v>
      </c>
      <c r="D47" s="10" t="s">
        <v>34</v>
      </c>
      <c r="E47" s="8" t="s">
        <v>67</v>
      </c>
      <c r="F47" s="8" t="s">
        <v>7</v>
      </c>
      <c r="G47" s="42">
        <v>5000</v>
      </c>
      <c r="H47" s="27"/>
      <c r="I47" s="26"/>
      <c r="J47" s="26"/>
      <c r="K47" s="47">
        <f t="shared" ref="K47:K48" si="10">I47+J47</f>
        <v>0</v>
      </c>
      <c r="L47" s="48">
        <f t="shared" ref="L47:L48" si="11">K47*G47</f>
        <v>0</v>
      </c>
    </row>
    <row r="48" spans="1:12" ht="42.75" customHeight="1" x14ac:dyDescent="0.2">
      <c r="A48" s="6">
        <v>23</v>
      </c>
      <c r="B48" s="3" t="s">
        <v>161</v>
      </c>
      <c r="C48" s="3" t="s">
        <v>128</v>
      </c>
      <c r="D48" s="10" t="s">
        <v>33</v>
      </c>
      <c r="E48" s="8" t="s">
        <v>78</v>
      </c>
      <c r="F48" s="8" t="s">
        <v>7</v>
      </c>
      <c r="G48" s="42">
        <v>3400</v>
      </c>
      <c r="H48" s="27"/>
      <c r="I48" s="26"/>
      <c r="J48" s="26"/>
      <c r="K48" s="47">
        <f t="shared" si="10"/>
        <v>0</v>
      </c>
      <c r="L48" s="48">
        <f t="shared" si="11"/>
        <v>0</v>
      </c>
    </row>
    <row r="49" spans="1:12" ht="33.75" customHeight="1" x14ac:dyDescent="0.2">
      <c r="A49" s="6"/>
      <c r="B49" s="20"/>
      <c r="C49" s="64" t="s">
        <v>135</v>
      </c>
      <c r="D49" s="65"/>
      <c r="E49" s="66"/>
      <c r="F49" s="8"/>
      <c r="G49" s="42"/>
      <c r="H49" s="27"/>
      <c r="I49" s="26"/>
      <c r="J49" s="26"/>
      <c r="K49" s="45"/>
      <c r="L49" s="45"/>
    </row>
    <row r="50" spans="1:12" ht="42.75" customHeight="1" x14ac:dyDescent="0.2">
      <c r="A50" s="6">
        <v>24</v>
      </c>
      <c r="B50" s="3" t="s">
        <v>162</v>
      </c>
      <c r="C50" s="4" t="s">
        <v>124</v>
      </c>
      <c r="D50" s="7" t="s">
        <v>125</v>
      </c>
      <c r="E50" s="8" t="s">
        <v>62</v>
      </c>
      <c r="F50" s="8" t="s">
        <v>7</v>
      </c>
      <c r="G50" s="42">
        <v>3000</v>
      </c>
      <c r="H50" s="26"/>
      <c r="I50" s="26"/>
      <c r="J50" s="26"/>
      <c r="K50" s="47">
        <f>I50+J50</f>
        <v>0</v>
      </c>
      <c r="L50" s="48">
        <f>K50*G50</f>
        <v>0</v>
      </c>
    </row>
    <row r="51" spans="1:12" ht="33.75" customHeight="1" x14ac:dyDescent="0.2">
      <c r="A51" s="6"/>
      <c r="B51" s="4"/>
      <c r="C51" s="64" t="s">
        <v>136</v>
      </c>
      <c r="D51" s="65"/>
      <c r="E51" s="66"/>
      <c r="F51" s="8"/>
      <c r="G51" s="42"/>
      <c r="H51" s="26"/>
      <c r="I51" s="26"/>
      <c r="J51" s="26"/>
      <c r="K51" s="45"/>
      <c r="L51" s="45"/>
    </row>
    <row r="52" spans="1:12" ht="33.75" customHeight="1" x14ac:dyDescent="0.2">
      <c r="A52" s="6"/>
      <c r="B52" s="4"/>
      <c r="C52" s="64" t="s">
        <v>137</v>
      </c>
      <c r="D52" s="65"/>
      <c r="E52" s="66"/>
      <c r="F52" s="8"/>
      <c r="G52" s="42"/>
      <c r="H52" s="26"/>
      <c r="I52" s="26"/>
      <c r="J52" s="26"/>
      <c r="K52" s="45"/>
      <c r="L52" s="45"/>
    </row>
    <row r="53" spans="1:12" ht="42.75" customHeight="1" x14ac:dyDescent="0.2">
      <c r="A53" s="6">
        <v>25</v>
      </c>
      <c r="B53" s="3" t="s">
        <v>163</v>
      </c>
      <c r="C53" s="3" t="s">
        <v>126</v>
      </c>
      <c r="D53" s="10" t="s">
        <v>35</v>
      </c>
      <c r="E53" s="8" t="s">
        <v>74</v>
      </c>
      <c r="F53" s="8" t="s">
        <v>15</v>
      </c>
      <c r="G53" s="42">
        <v>14000</v>
      </c>
      <c r="H53" s="27"/>
      <c r="I53" s="26"/>
      <c r="J53" s="26"/>
      <c r="K53" s="47">
        <f>I53+J53</f>
        <v>0</v>
      </c>
      <c r="L53" s="48">
        <f>K53*G53</f>
        <v>0</v>
      </c>
    </row>
    <row r="54" spans="1:12" ht="33.75" customHeight="1" x14ac:dyDescent="0.2">
      <c r="A54" s="6"/>
      <c r="B54" s="4"/>
      <c r="C54" s="64" t="s">
        <v>138</v>
      </c>
      <c r="D54" s="65"/>
      <c r="E54" s="66"/>
      <c r="F54" s="8"/>
      <c r="G54" s="42"/>
      <c r="H54" s="26"/>
      <c r="I54" s="26"/>
      <c r="J54" s="26"/>
      <c r="K54" s="45"/>
      <c r="L54" s="45"/>
    </row>
    <row r="55" spans="1:12" ht="42.75" customHeight="1" x14ac:dyDescent="0.2">
      <c r="A55" s="6">
        <v>26</v>
      </c>
      <c r="B55" s="3" t="s">
        <v>164</v>
      </c>
      <c r="C55" s="20"/>
      <c r="D55" s="10" t="s">
        <v>36</v>
      </c>
      <c r="E55" s="8" t="s">
        <v>54</v>
      </c>
      <c r="F55" s="8" t="s">
        <v>3</v>
      </c>
      <c r="G55" s="42">
        <v>16800</v>
      </c>
      <c r="H55" s="27"/>
      <c r="I55" s="26"/>
      <c r="J55" s="26"/>
      <c r="K55" s="47">
        <f t="shared" ref="K55:K57" si="12">I55+J55</f>
        <v>0</v>
      </c>
      <c r="L55" s="48">
        <f t="shared" ref="L55:L57" si="13">K55*G55</f>
        <v>0</v>
      </c>
    </row>
    <row r="56" spans="1:12" ht="79.5" customHeight="1" x14ac:dyDescent="0.2">
      <c r="A56" s="6">
        <v>27</v>
      </c>
      <c r="B56" s="3" t="s">
        <v>165</v>
      </c>
      <c r="C56" s="4"/>
      <c r="D56" s="10" t="s">
        <v>18</v>
      </c>
      <c r="E56" s="8" t="s">
        <v>60</v>
      </c>
      <c r="F56" s="8" t="s">
        <v>17</v>
      </c>
      <c r="G56" s="42">
        <v>600</v>
      </c>
      <c r="H56" s="26"/>
      <c r="I56" s="26"/>
      <c r="J56" s="26"/>
      <c r="K56" s="47">
        <f t="shared" si="12"/>
        <v>0</v>
      </c>
      <c r="L56" s="48">
        <f t="shared" si="13"/>
        <v>0</v>
      </c>
    </row>
    <row r="57" spans="1:12" ht="79.5" customHeight="1" x14ac:dyDescent="0.2">
      <c r="A57" s="6">
        <v>28</v>
      </c>
      <c r="B57" s="3" t="s">
        <v>166</v>
      </c>
      <c r="C57" s="4"/>
      <c r="D57" s="10" t="s">
        <v>16</v>
      </c>
      <c r="E57" s="8" t="s">
        <v>85</v>
      </c>
      <c r="F57" s="8" t="s">
        <v>17</v>
      </c>
      <c r="G57" s="42">
        <v>700</v>
      </c>
      <c r="H57" s="26"/>
      <c r="I57" s="26"/>
      <c r="J57" s="26"/>
      <c r="K57" s="47">
        <f t="shared" si="12"/>
        <v>0</v>
      </c>
      <c r="L57" s="48">
        <f t="shared" si="13"/>
        <v>0</v>
      </c>
    </row>
    <row r="58" spans="1:12" ht="33.75" customHeight="1" x14ac:dyDescent="0.2">
      <c r="A58" s="6"/>
      <c r="B58" s="71" t="s">
        <v>223</v>
      </c>
      <c r="C58" s="72"/>
      <c r="D58" s="72"/>
      <c r="E58" s="72"/>
      <c r="F58" s="72"/>
      <c r="G58" s="72"/>
      <c r="H58" s="44"/>
      <c r="I58" s="44"/>
      <c r="J58" s="44"/>
      <c r="K58" s="48"/>
      <c r="L58" s="48"/>
    </row>
    <row r="59" spans="1:12" ht="64.5" customHeight="1" x14ac:dyDescent="0.2">
      <c r="A59" s="6">
        <v>29</v>
      </c>
      <c r="B59" s="21" t="s">
        <v>40</v>
      </c>
      <c r="C59" s="21"/>
      <c r="D59" s="22" t="s">
        <v>41</v>
      </c>
      <c r="E59" s="1" t="s">
        <v>75</v>
      </c>
      <c r="F59" s="8" t="s">
        <v>13</v>
      </c>
      <c r="G59" s="42">
        <v>222000</v>
      </c>
      <c r="H59" s="27"/>
      <c r="I59" s="26"/>
      <c r="J59" s="26"/>
      <c r="K59" s="47">
        <f t="shared" ref="K59:K61" si="14">I59+J59</f>
        <v>0</v>
      </c>
      <c r="L59" s="48">
        <f t="shared" ref="L59:L61" si="15">K59*G59</f>
        <v>0</v>
      </c>
    </row>
    <row r="60" spans="1:12" ht="42.75" customHeight="1" x14ac:dyDescent="0.2">
      <c r="A60" s="6">
        <v>30</v>
      </c>
      <c r="B60" s="21" t="s">
        <v>42</v>
      </c>
      <c r="C60" s="21"/>
      <c r="D60" s="22" t="s">
        <v>45</v>
      </c>
      <c r="E60" s="1" t="s">
        <v>68</v>
      </c>
      <c r="F60" s="8" t="s">
        <v>44</v>
      </c>
      <c r="G60" s="42">
        <v>23000</v>
      </c>
      <c r="H60" s="27"/>
      <c r="I60" s="26"/>
      <c r="J60" s="26"/>
      <c r="K60" s="47">
        <f t="shared" si="14"/>
        <v>0</v>
      </c>
      <c r="L60" s="48">
        <f t="shared" si="15"/>
        <v>0</v>
      </c>
    </row>
    <row r="61" spans="1:12" ht="42.75" customHeight="1" x14ac:dyDescent="0.2">
      <c r="A61" s="6">
        <v>31</v>
      </c>
      <c r="B61" s="21" t="s">
        <v>43</v>
      </c>
      <c r="C61" s="21"/>
      <c r="D61" s="22" t="s">
        <v>46</v>
      </c>
      <c r="E61" s="11" t="s">
        <v>59</v>
      </c>
      <c r="F61" s="8" t="s">
        <v>44</v>
      </c>
      <c r="G61" s="42">
        <v>5250</v>
      </c>
      <c r="H61" s="27"/>
      <c r="I61" s="26"/>
      <c r="J61" s="26"/>
      <c r="K61" s="47">
        <f t="shared" si="14"/>
        <v>0</v>
      </c>
      <c r="L61" s="48">
        <f t="shared" si="15"/>
        <v>0</v>
      </c>
    </row>
    <row r="62" spans="1:12" ht="33.75" customHeight="1" x14ac:dyDescent="0.2">
      <c r="A62" s="6"/>
      <c r="B62" s="71" t="s">
        <v>218</v>
      </c>
      <c r="C62" s="72"/>
      <c r="D62" s="72"/>
      <c r="E62" s="72"/>
      <c r="F62" s="72"/>
      <c r="G62" s="72"/>
      <c r="H62" s="44"/>
      <c r="I62" s="44"/>
      <c r="J62" s="44"/>
      <c r="K62" s="48"/>
      <c r="L62" s="48"/>
    </row>
    <row r="63" spans="1:12" ht="42.75" customHeight="1" x14ac:dyDescent="0.2">
      <c r="A63" s="6">
        <v>32</v>
      </c>
      <c r="B63" s="21" t="s">
        <v>215</v>
      </c>
      <c r="C63" s="21"/>
      <c r="D63" s="8" t="s">
        <v>81</v>
      </c>
      <c r="E63" s="25" t="s">
        <v>82</v>
      </c>
      <c r="F63" s="8" t="s">
        <v>49</v>
      </c>
      <c r="G63" s="42">
        <v>30</v>
      </c>
      <c r="H63" s="27"/>
      <c r="I63" s="27"/>
      <c r="J63" s="27"/>
      <c r="K63" s="47">
        <f t="shared" ref="K63:K64" si="16">I63+J63</f>
        <v>0</v>
      </c>
      <c r="L63" s="48">
        <f t="shared" ref="L63:L65" si="17">K63*G63</f>
        <v>0</v>
      </c>
    </row>
    <row r="64" spans="1:12" ht="42.75" customHeight="1" x14ac:dyDescent="0.2">
      <c r="A64" s="6">
        <v>33</v>
      </c>
      <c r="B64" s="21" t="s">
        <v>216</v>
      </c>
      <c r="C64" s="21"/>
      <c r="D64" s="8" t="s">
        <v>83</v>
      </c>
      <c r="E64" s="25" t="s">
        <v>84</v>
      </c>
      <c r="F64" s="8" t="s">
        <v>49</v>
      </c>
      <c r="G64" s="42">
        <v>40</v>
      </c>
      <c r="H64" s="27"/>
      <c r="I64" s="27"/>
      <c r="J64" s="27"/>
      <c r="K64" s="47">
        <f t="shared" si="16"/>
        <v>0</v>
      </c>
      <c r="L64" s="48">
        <f t="shared" si="17"/>
        <v>0</v>
      </c>
    </row>
    <row r="65" spans="1:12" ht="42.75" customHeight="1" x14ac:dyDescent="0.2">
      <c r="A65" s="6">
        <v>34</v>
      </c>
      <c r="B65" s="21" t="s">
        <v>217</v>
      </c>
      <c r="C65" s="21"/>
      <c r="D65" s="22" t="s">
        <v>47</v>
      </c>
      <c r="E65" s="1" t="s">
        <v>48</v>
      </c>
      <c r="F65" s="8" t="s">
        <v>49</v>
      </c>
      <c r="G65" s="42">
        <v>10</v>
      </c>
      <c r="H65" s="27"/>
      <c r="I65" s="26"/>
      <c r="J65" s="26"/>
      <c r="K65" s="47">
        <f>I65+J65</f>
        <v>0</v>
      </c>
      <c r="L65" s="48">
        <f t="shared" si="17"/>
        <v>0</v>
      </c>
    </row>
    <row r="66" spans="1:12" ht="33.75" customHeight="1" x14ac:dyDescent="0.2">
      <c r="A66" s="75" t="s">
        <v>97</v>
      </c>
      <c r="B66" s="76"/>
      <c r="C66" s="76"/>
      <c r="D66" s="76"/>
      <c r="E66" s="76"/>
      <c r="F66" s="76"/>
      <c r="G66" s="77"/>
      <c r="H66" s="23"/>
      <c r="I66" s="23"/>
      <c r="J66" s="23"/>
      <c r="K66" s="46"/>
      <c r="L66" s="46">
        <f>SUBTOTAL(9,L12:L65)</f>
        <v>0</v>
      </c>
    </row>
    <row r="67" spans="1:12" s="33" customFormat="1" ht="33" customHeight="1" x14ac:dyDescent="0.3">
      <c r="A67" s="31"/>
      <c r="B67" s="32"/>
      <c r="C67" s="32"/>
      <c r="E67" s="34"/>
      <c r="F67" s="34"/>
      <c r="G67" s="34"/>
      <c r="H67" s="35"/>
      <c r="I67" s="35"/>
      <c r="J67" s="35"/>
      <c r="K67" s="35"/>
    </row>
    <row r="68" spans="1:12" s="33" customFormat="1" ht="18.75" x14ac:dyDescent="0.3">
      <c r="A68" s="31"/>
      <c r="B68" s="32"/>
      <c r="C68" s="32"/>
      <c r="E68" s="34"/>
      <c r="F68" s="36"/>
      <c r="G68" s="37"/>
      <c r="H68" s="38"/>
      <c r="I68" s="78" t="s">
        <v>219</v>
      </c>
      <c r="J68" s="78"/>
      <c r="K68" s="78"/>
      <c r="L68" s="78"/>
    </row>
    <row r="69" spans="1:12" s="33" customFormat="1" ht="18.75" x14ac:dyDescent="0.3">
      <c r="A69" s="31"/>
      <c r="B69" s="32"/>
      <c r="C69" s="32"/>
      <c r="E69" s="34"/>
      <c r="F69" s="36"/>
      <c r="G69" s="37"/>
      <c r="H69" s="30"/>
      <c r="I69" s="79" t="s">
        <v>95</v>
      </c>
      <c r="J69" s="79"/>
      <c r="K69" s="79"/>
      <c r="L69" s="79"/>
    </row>
    <row r="70" spans="1:12" s="33" customFormat="1" ht="19.5" x14ac:dyDescent="0.35">
      <c r="A70" s="31"/>
      <c r="B70" s="32"/>
      <c r="C70" s="32"/>
      <c r="E70" s="34"/>
      <c r="F70" s="36"/>
      <c r="G70" s="37"/>
      <c r="H70" s="39"/>
      <c r="I70" s="67" t="s">
        <v>96</v>
      </c>
      <c r="J70" s="67"/>
      <c r="K70" s="67"/>
      <c r="L70" s="67"/>
    </row>
    <row r="71" spans="1:12" s="33" customFormat="1" ht="18.75" x14ac:dyDescent="0.3">
      <c r="A71" s="31"/>
      <c r="B71" s="32"/>
      <c r="C71" s="32"/>
      <c r="E71" s="34"/>
      <c r="F71" s="36"/>
      <c r="G71" s="37"/>
      <c r="H71" s="37"/>
      <c r="I71" s="37"/>
      <c r="J71" s="37"/>
      <c r="K71" s="40"/>
      <c r="L71" s="41"/>
    </row>
    <row r="72" spans="1:12" s="33" customFormat="1" ht="18.75" x14ac:dyDescent="0.3">
      <c r="A72" s="31"/>
      <c r="B72" s="32"/>
      <c r="C72" s="32"/>
      <c r="E72" s="34"/>
      <c r="F72" s="36"/>
      <c r="G72" s="37"/>
      <c r="H72" s="37"/>
      <c r="I72" s="37"/>
      <c r="J72" s="37"/>
      <c r="K72" s="40"/>
      <c r="L72" s="41"/>
    </row>
    <row r="73" spans="1:12" s="33" customFormat="1" ht="18.75" x14ac:dyDescent="0.3">
      <c r="A73" s="31"/>
      <c r="B73" s="32"/>
      <c r="C73" s="32"/>
      <c r="E73" s="34"/>
      <c r="F73" s="36"/>
      <c r="G73" s="37"/>
      <c r="H73" s="37"/>
      <c r="I73" s="37"/>
      <c r="J73" s="37"/>
      <c r="K73" s="40"/>
      <c r="L73" s="41"/>
    </row>
    <row r="74" spans="1:12" s="33" customFormat="1" ht="18.75" x14ac:dyDescent="0.3">
      <c r="A74" s="31"/>
      <c r="B74" s="32"/>
      <c r="C74" s="32"/>
      <c r="E74" s="34"/>
      <c r="F74" s="36"/>
      <c r="G74" s="37"/>
      <c r="H74" s="37"/>
      <c r="I74" s="37"/>
      <c r="J74" s="37"/>
      <c r="K74" s="40"/>
      <c r="L74" s="41"/>
    </row>
    <row r="75" spans="1:12" s="33" customFormat="1" ht="18.75" x14ac:dyDescent="0.3">
      <c r="A75" s="31"/>
      <c r="B75" s="32"/>
      <c r="C75" s="32"/>
      <c r="E75" s="34"/>
      <c r="F75" s="34"/>
      <c r="G75" s="34"/>
      <c r="H75" s="35"/>
      <c r="I75" s="35"/>
      <c r="J75" s="35"/>
      <c r="K75" s="35"/>
    </row>
  </sheetData>
  <autoFilter ref="A7:L65" xr:uid="{1D6909DA-A61F-4D57-9008-9A9A2E96D711}"/>
  <mergeCells count="43">
    <mergeCell ref="A1:D1"/>
    <mergeCell ref="A2:D2"/>
    <mergeCell ref="A66:G66"/>
    <mergeCell ref="I68:L68"/>
    <mergeCell ref="I69:L69"/>
    <mergeCell ref="B6:B7"/>
    <mergeCell ref="D6:D7"/>
    <mergeCell ref="A6:A7"/>
    <mergeCell ref="E6:E7"/>
    <mergeCell ref="F6:F7"/>
    <mergeCell ref="C6:C7"/>
    <mergeCell ref="A4:L4"/>
    <mergeCell ref="H1:L1"/>
    <mergeCell ref="H2:L2"/>
    <mergeCell ref="C10:E10"/>
    <mergeCell ref="C26:E26"/>
    <mergeCell ref="I70:L70"/>
    <mergeCell ref="G6:G7"/>
    <mergeCell ref="L6:L7"/>
    <mergeCell ref="I6:J6"/>
    <mergeCell ref="K6:K7"/>
    <mergeCell ref="H6:H7"/>
    <mergeCell ref="B62:G62"/>
    <mergeCell ref="B58:G58"/>
    <mergeCell ref="B9:G9"/>
    <mergeCell ref="C11:E11"/>
    <mergeCell ref="C13:E13"/>
    <mergeCell ref="C15:E15"/>
    <mergeCell ref="C16:E16"/>
    <mergeCell ref="C19:E19"/>
    <mergeCell ref="C21:E21"/>
    <mergeCell ref="C25:E25"/>
    <mergeCell ref="C54:E54"/>
    <mergeCell ref="C32:E32"/>
    <mergeCell ref="C36:E36"/>
    <mergeCell ref="C38:E38"/>
    <mergeCell ref="C40:E40"/>
    <mergeCell ref="C43:E43"/>
    <mergeCell ref="C45:E45"/>
    <mergeCell ref="C46:E46"/>
    <mergeCell ref="C49:E49"/>
    <mergeCell ref="C51:E51"/>
    <mergeCell ref="C52:E52"/>
  </mergeCells>
  <conditionalFormatting sqref="B68:C74">
    <cfRule type="duplicateValues" dxfId="1" priority="1"/>
  </conditionalFormatting>
  <pageMargins left="0.31496062992125984" right="0.31496062992125984" top="0.35433070866141736" bottom="0.35433070866141736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9E0EB-3D38-495A-88AF-E87D94DEA9D1}">
  <dimension ref="A1:W17"/>
  <sheetViews>
    <sheetView topLeftCell="A10" zoomScale="60" zoomScaleNormal="60" workbookViewId="0">
      <selection activeCell="E7" sqref="E7"/>
    </sheetView>
  </sheetViews>
  <sheetFormatPr defaultRowHeight="14.25" x14ac:dyDescent="0.2"/>
  <cols>
    <col min="1" max="23" width="11.75" customWidth="1"/>
    <col min="264" max="264" width="5.5" bestFit="1" customWidth="1"/>
    <col min="265" max="265" width="8.875" customWidth="1"/>
    <col min="267" max="267" width="10.5" bestFit="1" customWidth="1"/>
    <col min="268" max="268" width="7.625" customWidth="1"/>
    <col min="269" max="269" width="9.25" customWidth="1"/>
    <col min="272" max="272" width="6.5" customWidth="1"/>
    <col min="520" max="520" width="5.5" bestFit="1" customWidth="1"/>
    <col min="521" max="521" width="8.875" customWidth="1"/>
    <col min="523" max="523" width="10.5" bestFit="1" customWidth="1"/>
    <col min="524" max="524" width="7.625" customWidth="1"/>
    <col min="525" max="525" width="9.25" customWidth="1"/>
    <col min="528" max="528" width="6.5" customWidth="1"/>
    <col min="776" max="776" width="5.5" bestFit="1" customWidth="1"/>
    <col min="777" max="777" width="8.875" customWidth="1"/>
    <col min="779" max="779" width="10.5" bestFit="1" customWidth="1"/>
    <col min="780" max="780" width="7.625" customWidth="1"/>
    <col min="781" max="781" width="9.25" customWidth="1"/>
    <col min="784" max="784" width="6.5" customWidth="1"/>
    <col min="1032" max="1032" width="5.5" bestFit="1" customWidth="1"/>
    <col min="1033" max="1033" width="8.875" customWidth="1"/>
    <col min="1035" max="1035" width="10.5" bestFit="1" customWidth="1"/>
    <col min="1036" max="1036" width="7.625" customWidth="1"/>
    <col min="1037" max="1037" width="9.25" customWidth="1"/>
    <col min="1040" max="1040" width="6.5" customWidth="1"/>
    <col min="1288" max="1288" width="5.5" bestFit="1" customWidth="1"/>
    <col min="1289" max="1289" width="8.875" customWidth="1"/>
    <col min="1291" max="1291" width="10.5" bestFit="1" customWidth="1"/>
    <col min="1292" max="1292" width="7.625" customWidth="1"/>
    <col min="1293" max="1293" width="9.25" customWidth="1"/>
    <col min="1296" max="1296" width="6.5" customWidth="1"/>
    <col min="1544" max="1544" width="5.5" bestFit="1" customWidth="1"/>
    <col min="1545" max="1545" width="8.875" customWidth="1"/>
    <col min="1547" max="1547" width="10.5" bestFit="1" customWidth="1"/>
    <col min="1548" max="1548" width="7.625" customWidth="1"/>
    <col min="1549" max="1549" width="9.25" customWidth="1"/>
    <col min="1552" max="1552" width="6.5" customWidth="1"/>
    <col min="1800" max="1800" width="5.5" bestFit="1" customWidth="1"/>
    <col min="1801" max="1801" width="8.875" customWidth="1"/>
    <col min="1803" max="1803" width="10.5" bestFit="1" customWidth="1"/>
    <col min="1804" max="1804" width="7.625" customWidth="1"/>
    <col min="1805" max="1805" width="9.25" customWidth="1"/>
    <col min="1808" max="1808" width="6.5" customWidth="1"/>
    <col min="2056" max="2056" width="5.5" bestFit="1" customWidth="1"/>
    <col min="2057" max="2057" width="8.875" customWidth="1"/>
    <col min="2059" max="2059" width="10.5" bestFit="1" customWidth="1"/>
    <col min="2060" max="2060" width="7.625" customWidth="1"/>
    <col min="2061" max="2061" width="9.25" customWidth="1"/>
    <col min="2064" max="2064" width="6.5" customWidth="1"/>
    <col min="2312" max="2312" width="5.5" bestFit="1" customWidth="1"/>
    <col min="2313" max="2313" width="8.875" customWidth="1"/>
    <col min="2315" max="2315" width="10.5" bestFit="1" customWidth="1"/>
    <col min="2316" max="2316" width="7.625" customWidth="1"/>
    <col min="2317" max="2317" width="9.25" customWidth="1"/>
    <col min="2320" max="2320" width="6.5" customWidth="1"/>
    <col min="2568" max="2568" width="5.5" bestFit="1" customWidth="1"/>
    <col min="2569" max="2569" width="8.875" customWidth="1"/>
    <col min="2571" max="2571" width="10.5" bestFit="1" customWidth="1"/>
    <col min="2572" max="2572" width="7.625" customWidth="1"/>
    <col min="2573" max="2573" width="9.25" customWidth="1"/>
    <col min="2576" max="2576" width="6.5" customWidth="1"/>
    <col min="2824" max="2824" width="5.5" bestFit="1" customWidth="1"/>
    <col min="2825" max="2825" width="8.875" customWidth="1"/>
    <col min="2827" max="2827" width="10.5" bestFit="1" customWidth="1"/>
    <col min="2828" max="2828" width="7.625" customWidth="1"/>
    <col min="2829" max="2829" width="9.25" customWidth="1"/>
    <col min="2832" max="2832" width="6.5" customWidth="1"/>
    <col min="3080" max="3080" width="5.5" bestFit="1" customWidth="1"/>
    <col min="3081" max="3081" width="8.875" customWidth="1"/>
    <col min="3083" max="3083" width="10.5" bestFit="1" customWidth="1"/>
    <col min="3084" max="3084" width="7.625" customWidth="1"/>
    <col min="3085" max="3085" width="9.25" customWidth="1"/>
    <col min="3088" max="3088" width="6.5" customWidth="1"/>
    <col min="3336" max="3336" width="5.5" bestFit="1" customWidth="1"/>
    <col min="3337" max="3337" width="8.875" customWidth="1"/>
    <col min="3339" max="3339" width="10.5" bestFit="1" customWidth="1"/>
    <col min="3340" max="3340" width="7.625" customWidth="1"/>
    <col min="3341" max="3341" width="9.25" customWidth="1"/>
    <col min="3344" max="3344" width="6.5" customWidth="1"/>
    <col min="3592" max="3592" width="5.5" bestFit="1" customWidth="1"/>
    <col min="3593" max="3593" width="8.875" customWidth="1"/>
    <col min="3595" max="3595" width="10.5" bestFit="1" customWidth="1"/>
    <col min="3596" max="3596" width="7.625" customWidth="1"/>
    <col min="3597" max="3597" width="9.25" customWidth="1"/>
    <col min="3600" max="3600" width="6.5" customWidth="1"/>
    <col min="3848" max="3848" width="5.5" bestFit="1" customWidth="1"/>
    <col min="3849" max="3849" width="8.875" customWidth="1"/>
    <col min="3851" max="3851" width="10.5" bestFit="1" customWidth="1"/>
    <col min="3852" max="3852" width="7.625" customWidth="1"/>
    <col min="3853" max="3853" width="9.25" customWidth="1"/>
    <col min="3856" max="3856" width="6.5" customWidth="1"/>
    <col min="4104" max="4104" width="5.5" bestFit="1" customWidth="1"/>
    <col min="4105" max="4105" width="8.875" customWidth="1"/>
    <col min="4107" max="4107" width="10.5" bestFit="1" customWidth="1"/>
    <col min="4108" max="4108" width="7.625" customWidth="1"/>
    <col min="4109" max="4109" width="9.25" customWidth="1"/>
    <col min="4112" max="4112" width="6.5" customWidth="1"/>
    <col min="4360" max="4360" width="5.5" bestFit="1" customWidth="1"/>
    <col min="4361" max="4361" width="8.875" customWidth="1"/>
    <col min="4363" max="4363" width="10.5" bestFit="1" customWidth="1"/>
    <col min="4364" max="4364" width="7.625" customWidth="1"/>
    <col min="4365" max="4365" width="9.25" customWidth="1"/>
    <col min="4368" max="4368" width="6.5" customWidth="1"/>
    <col min="4616" max="4616" width="5.5" bestFit="1" customWidth="1"/>
    <col min="4617" max="4617" width="8.875" customWidth="1"/>
    <col min="4619" max="4619" width="10.5" bestFit="1" customWidth="1"/>
    <col min="4620" max="4620" width="7.625" customWidth="1"/>
    <col min="4621" max="4621" width="9.25" customWidth="1"/>
    <col min="4624" max="4624" width="6.5" customWidth="1"/>
    <col min="4872" max="4872" width="5.5" bestFit="1" customWidth="1"/>
    <col min="4873" max="4873" width="8.875" customWidth="1"/>
    <col min="4875" max="4875" width="10.5" bestFit="1" customWidth="1"/>
    <col min="4876" max="4876" width="7.625" customWidth="1"/>
    <col min="4877" max="4877" width="9.25" customWidth="1"/>
    <col min="4880" max="4880" width="6.5" customWidth="1"/>
    <col min="5128" max="5128" width="5.5" bestFit="1" customWidth="1"/>
    <col min="5129" max="5129" width="8.875" customWidth="1"/>
    <col min="5131" max="5131" width="10.5" bestFit="1" customWidth="1"/>
    <col min="5132" max="5132" width="7.625" customWidth="1"/>
    <col min="5133" max="5133" width="9.25" customWidth="1"/>
    <col min="5136" max="5136" width="6.5" customWidth="1"/>
    <col min="5384" max="5384" width="5.5" bestFit="1" customWidth="1"/>
    <col min="5385" max="5385" width="8.875" customWidth="1"/>
    <col min="5387" max="5387" width="10.5" bestFit="1" customWidth="1"/>
    <col min="5388" max="5388" width="7.625" customWidth="1"/>
    <col min="5389" max="5389" width="9.25" customWidth="1"/>
    <col min="5392" max="5392" width="6.5" customWidth="1"/>
    <col min="5640" max="5640" width="5.5" bestFit="1" customWidth="1"/>
    <col min="5641" max="5641" width="8.875" customWidth="1"/>
    <col min="5643" max="5643" width="10.5" bestFit="1" customWidth="1"/>
    <col min="5644" max="5644" width="7.625" customWidth="1"/>
    <col min="5645" max="5645" width="9.25" customWidth="1"/>
    <col min="5648" max="5648" width="6.5" customWidth="1"/>
    <col min="5896" max="5896" width="5.5" bestFit="1" customWidth="1"/>
    <col min="5897" max="5897" width="8.875" customWidth="1"/>
    <col min="5899" max="5899" width="10.5" bestFit="1" customWidth="1"/>
    <col min="5900" max="5900" width="7.625" customWidth="1"/>
    <col min="5901" max="5901" width="9.25" customWidth="1"/>
    <col min="5904" max="5904" width="6.5" customWidth="1"/>
    <col min="6152" max="6152" width="5.5" bestFit="1" customWidth="1"/>
    <col min="6153" max="6153" width="8.875" customWidth="1"/>
    <col min="6155" max="6155" width="10.5" bestFit="1" customWidth="1"/>
    <col min="6156" max="6156" width="7.625" customWidth="1"/>
    <col min="6157" max="6157" width="9.25" customWidth="1"/>
    <col min="6160" max="6160" width="6.5" customWidth="1"/>
    <col min="6408" max="6408" width="5.5" bestFit="1" customWidth="1"/>
    <col min="6409" max="6409" width="8.875" customWidth="1"/>
    <col min="6411" max="6411" width="10.5" bestFit="1" customWidth="1"/>
    <col min="6412" max="6412" width="7.625" customWidth="1"/>
    <col min="6413" max="6413" width="9.25" customWidth="1"/>
    <col min="6416" max="6416" width="6.5" customWidth="1"/>
    <col min="6664" max="6664" width="5.5" bestFit="1" customWidth="1"/>
    <col min="6665" max="6665" width="8.875" customWidth="1"/>
    <col min="6667" max="6667" width="10.5" bestFit="1" customWidth="1"/>
    <col min="6668" max="6668" width="7.625" customWidth="1"/>
    <col min="6669" max="6669" width="9.25" customWidth="1"/>
    <col min="6672" max="6672" width="6.5" customWidth="1"/>
    <col min="6920" max="6920" width="5.5" bestFit="1" customWidth="1"/>
    <col min="6921" max="6921" width="8.875" customWidth="1"/>
    <col min="6923" max="6923" width="10.5" bestFit="1" customWidth="1"/>
    <col min="6924" max="6924" width="7.625" customWidth="1"/>
    <col min="6925" max="6925" width="9.25" customWidth="1"/>
    <col min="6928" max="6928" width="6.5" customWidth="1"/>
    <col min="7176" max="7176" width="5.5" bestFit="1" customWidth="1"/>
    <col min="7177" max="7177" width="8.875" customWidth="1"/>
    <col min="7179" max="7179" width="10.5" bestFit="1" customWidth="1"/>
    <col min="7180" max="7180" width="7.625" customWidth="1"/>
    <col min="7181" max="7181" width="9.25" customWidth="1"/>
    <col min="7184" max="7184" width="6.5" customWidth="1"/>
    <col min="7432" max="7432" width="5.5" bestFit="1" customWidth="1"/>
    <col min="7433" max="7433" width="8.875" customWidth="1"/>
    <col min="7435" max="7435" width="10.5" bestFit="1" customWidth="1"/>
    <col min="7436" max="7436" width="7.625" customWidth="1"/>
    <col min="7437" max="7437" width="9.25" customWidth="1"/>
    <col min="7440" max="7440" width="6.5" customWidth="1"/>
    <col min="7688" max="7688" width="5.5" bestFit="1" customWidth="1"/>
    <col min="7689" max="7689" width="8.875" customWidth="1"/>
    <col min="7691" max="7691" width="10.5" bestFit="1" customWidth="1"/>
    <col min="7692" max="7692" width="7.625" customWidth="1"/>
    <col min="7693" max="7693" width="9.25" customWidth="1"/>
    <col min="7696" max="7696" width="6.5" customWidth="1"/>
    <col min="7944" max="7944" width="5.5" bestFit="1" customWidth="1"/>
    <col min="7945" max="7945" width="8.875" customWidth="1"/>
    <col min="7947" max="7947" width="10.5" bestFit="1" customWidth="1"/>
    <col min="7948" max="7948" width="7.625" customWidth="1"/>
    <col min="7949" max="7949" width="9.25" customWidth="1"/>
    <col min="7952" max="7952" width="6.5" customWidth="1"/>
    <col min="8200" max="8200" width="5.5" bestFit="1" customWidth="1"/>
    <col min="8201" max="8201" width="8.875" customWidth="1"/>
    <col min="8203" max="8203" width="10.5" bestFit="1" customWidth="1"/>
    <col min="8204" max="8204" width="7.625" customWidth="1"/>
    <col min="8205" max="8205" width="9.25" customWidth="1"/>
    <col min="8208" max="8208" width="6.5" customWidth="1"/>
    <col min="8456" max="8456" width="5.5" bestFit="1" customWidth="1"/>
    <col min="8457" max="8457" width="8.875" customWidth="1"/>
    <col min="8459" max="8459" width="10.5" bestFit="1" customWidth="1"/>
    <col min="8460" max="8460" width="7.625" customWidth="1"/>
    <col min="8461" max="8461" width="9.25" customWidth="1"/>
    <col min="8464" max="8464" width="6.5" customWidth="1"/>
    <col min="8712" max="8712" width="5.5" bestFit="1" customWidth="1"/>
    <col min="8713" max="8713" width="8.875" customWidth="1"/>
    <col min="8715" max="8715" width="10.5" bestFit="1" customWidth="1"/>
    <col min="8716" max="8716" width="7.625" customWidth="1"/>
    <col min="8717" max="8717" width="9.25" customWidth="1"/>
    <col min="8720" max="8720" width="6.5" customWidth="1"/>
    <col min="8968" max="8968" width="5.5" bestFit="1" customWidth="1"/>
    <col min="8969" max="8969" width="8.875" customWidth="1"/>
    <col min="8971" max="8971" width="10.5" bestFit="1" customWidth="1"/>
    <col min="8972" max="8972" width="7.625" customWidth="1"/>
    <col min="8973" max="8973" width="9.25" customWidth="1"/>
    <col min="8976" max="8976" width="6.5" customWidth="1"/>
    <col min="9224" max="9224" width="5.5" bestFit="1" customWidth="1"/>
    <col min="9225" max="9225" width="8.875" customWidth="1"/>
    <col min="9227" max="9227" width="10.5" bestFit="1" customWidth="1"/>
    <col min="9228" max="9228" width="7.625" customWidth="1"/>
    <col min="9229" max="9229" width="9.25" customWidth="1"/>
    <col min="9232" max="9232" width="6.5" customWidth="1"/>
    <col min="9480" max="9480" width="5.5" bestFit="1" customWidth="1"/>
    <col min="9481" max="9481" width="8.875" customWidth="1"/>
    <col min="9483" max="9483" width="10.5" bestFit="1" customWidth="1"/>
    <col min="9484" max="9484" width="7.625" customWidth="1"/>
    <col min="9485" max="9485" width="9.25" customWidth="1"/>
    <col min="9488" max="9488" width="6.5" customWidth="1"/>
    <col min="9736" max="9736" width="5.5" bestFit="1" customWidth="1"/>
    <col min="9737" max="9737" width="8.875" customWidth="1"/>
    <col min="9739" max="9739" width="10.5" bestFit="1" customWidth="1"/>
    <col min="9740" max="9740" width="7.625" customWidth="1"/>
    <col min="9741" max="9741" width="9.25" customWidth="1"/>
    <col min="9744" max="9744" width="6.5" customWidth="1"/>
    <col min="9992" max="9992" width="5.5" bestFit="1" customWidth="1"/>
    <col min="9993" max="9993" width="8.875" customWidth="1"/>
    <col min="9995" max="9995" width="10.5" bestFit="1" customWidth="1"/>
    <col min="9996" max="9996" width="7.625" customWidth="1"/>
    <col min="9997" max="9997" width="9.25" customWidth="1"/>
    <col min="10000" max="10000" width="6.5" customWidth="1"/>
    <col min="10248" max="10248" width="5.5" bestFit="1" customWidth="1"/>
    <col min="10249" max="10249" width="8.875" customWidth="1"/>
    <col min="10251" max="10251" width="10.5" bestFit="1" customWidth="1"/>
    <col min="10252" max="10252" width="7.625" customWidth="1"/>
    <col min="10253" max="10253" width="9.25" customWidth="1"/>
    <col min="10256" max="10256" width="6.5" customWidth="1"/>
    <col min="10504" max="10504" width="5.5" bestFit="1" customWidth="1"/>
    <col min="10505" max="10505" width="8.875" customWidth="1"/>
    <col min="10507" max="10507" width="10.5" bestFit="1" customWidth="1"/>
    <col min="10508" max="10508" width="7.625" customWidth="1"/>
    <col min="10509" max="10509" width="9.25" customWidth="1"/>
    <col min="10512" max="10512" width="6.5" customWidth="1"/>
    <col min="10760" max="10760" width="5.5" bestFit="1" customWidth="1"/>
    <col min="10761" max="10761" width="8.875" customWidth="1"/>
    <col min="10763" max="10763" width="10.5" bestFit="1" customWidth="1"/>
    <col min="10764" max="10764" width="7.625" customWidth="1"/>
    <col min="10765" max="10765" width="9.25" customWidth="1"/>
    <col min="10768" max="10768" width="6.5" customWidth="1"/>
    <col min="11016" max="11016" width="5.5" bestFit="1" customWidth="1"/>
    <col min="11017" max="11017" width="8.875" customWidth="1"/>
    <col min="11019" max="11019" width="10.5" bestFit="1" customWidth="1"/>
    <col min="11020" max="11020" width="7.625" customWidth="1"/>
    <col min="11021" max="11021" width="9.25" customWidth="1"/>
    <col min="11024" max="11024" width="6.5" customWidth="1"/>
    <col min="11272" max="11272" width="5.5" bestFit="1" customWidth="1"/>
    <col min="11273" max="11273" width="8.875" customWidth="1"/>
    <col min="11275" max="11275" width="10.5" bestFit="1" customWidth="1"/>
    <col min="11276" max="11276" width="7.625" customWidth="1"/>
    <col min="11277" max="11277" width="9.25" customWidth="1"/>
    <col min="11280" max="11280" width="6.5" customWidth="1"/>
    <col min="11528" max="11528" width="5.5" bestFit="1" customWidth="1"/>
    <col min="11529" max="11529" width="8.875" customWidth="1"/>
    <col min="11531" max="11531" width="10.5" bestFit="1" customWidth="1"/>
    <col min="11532" max="11532" width="7.625" customWidth="1"/>
    <col min="11533" max="11533" width="9.25" customWidth="1"/>
    <col min="11536" max="11536" width="6.5" customWidth="1"/>
    <col min="11784" max="11784" width="5.5" bestFit="1" customWidth="1"/>
    <col min="11785" max="11785" width="8.875" customWidth="1"/>
    <col min="11787" max="11787" width="10.5" bestFit="1" customWidth="1"/>
    <col min="11788" max="11788" width="7.625" customWidth="1"/>
    <col min="11789" max="11789" width="9.25" customWidth="1"/>
    <col min="11792" max="11792" width="6.5" customWidth="1"/>
    <col min="12040" max="12040" width="5.5" bestFit="1" customWidth="1"/>
    <col min="12041" max="12041" width="8.875" customWidth="1"/>
    <col min="12043" max="12043" width="10.5" bestFit="1" customWidth="1"/>
    <col min="12044" max="12044" width="7.625" customWidth="1"/>
    <col min="12045" max="12045" width="9.25" customWidth="1"/>
    <col min="12048" max="12048" width="6.5" customWidth="1"/>
    <col min="12296" max="12296" width="5.5" bestFit="1" customWidth="1"/>
    <col min="12297" max="12297" width="8.875" customWidth="1"/>
    <col min="12299" max="12299" width="10.5" bestFit="1" customWidth="1"/>
    <col min="12300" max="12300" width="7.625" customWidth="1"/>
    <col min="12301" max="12301" width="9.25" customWidth="1"/>
    <col min="12304" max="12304" width="6.5" customWidth="1"/>
    <col min="12552" max="12552" width="5.5" bestFit="1" customWidth="1"/>
    <col min="12553" max="12553" width="8.875" customWidth="1"/>
    <col min="12555" max="12555" width="10.5" bestFit="1" customWidth="1"/>
    <col min="12556" max="12556" width="7.625" customWidth="1"/>
    <col min="12557" max="12557" width="9.25" customWidth="1"/>
    <col min="12560" max="12560" width="6.5" customWidth="1"/>
    <col min="12808" max="12808" width="5.5" bestFit="1" customWidth="1"/>
    <col min="12809" max="12809" width="8.875" customWidth="1"/>
    <col min="12811" max="12811" width="10.5" bestFit="1" customWidth="1"/>
    <col min="12812" max="12812" width="7.625" customWidth="1"/>
    <col min="12813" max="12813" width="9.25" customWidth="1"/>
    <col min="12816" max="12816" width="6.5" customWidth="1"/>
    <col min="13064" max="13064" width="5.5" bestFit="1" customWidth="1"/>
    <col min="13065" max="13065" width="8.875" customWidth="1"/>
    <col min="13067" max="13067" width="10.5" bestFit="1" customWidth="1"/>
    <col min="13068" max="13068" width="7.625" customWidth="1"/>
    <col min="13069" max="13069" width="9.25" customWidth="1"/>
    <col min="13072" max="13072" width="6.5" customWidth="1"/>
    <col min="13320" max="13320" width="5.5" bestFit="1" customWidth="1"/>
    <col min="13321" max="13321" width="8.875" customWidth="1"/>
    <col min="13323" max="13323" width="10.5" bestFit="1" customWidth="1"/>
    <col min="13324" max="13324" width="7.625" customWidth="1"/>
    <col min="13325" max="13325" width="9.25" customWidth="1"/>
    <col min="13328" max="13328" width="6.5" customWidth="1"/>
    <col min="13576" max="13576" width="5.5" bestFit="1" customWidth="1"/>
    <col min="13577" max="13577" width="8.875" customWidth="1"/>
    <col min="13579" max="13579" width="10.5" bestFit="1" customWidth="1"/>
    <col min="13580" max="13580" width="7.625" customWidth="1"/>
    <col min="13581" max="13581" width="9.25" customWidth="1"/>
    <col min="13584" max="13584" width="6.5" customWidth="1"/>
    <col min="13832" max="13832" width="5.5" bestFit="1" customWidth="1"/>
    <col min="13833" max="13833" width="8.875" customWidth="1"/>
    <col min="13835" max="13835" width="10.5" bestFit="1" customWidth="1"/>
    <col min="13836" max="13836" width="7.625" customWidth="1"/>
    <col min="13837" max="13837" width="9.25" customWidth="1"/>
    <col min="13840" max="13840" width="6.5" customWidth="1"/>
    <col min="14088" max="14088" width="5.5" bestFit="1" customWidth="1"/>
    <col min="14089" max="14089" width="8.875" customWidth="1"/>
    <col min="14091" max="14091" width="10.5" bestFit="1" customWidth="1"/>
    <col min="14092" max="14092" width="7.625" customWidth="1"/>
    <col min="14093" max="14093" width="9.25" customWidth="1"/>
    <col min="14096" max="14096" width="6.5" customWidth="1"/>
    <col min="14344" max="14344" width="5.5" bestFit="1" customWidth="1"/>
    <col min="14345" max="14345" width="8.875" customWidth="1"/>
    <col min="14347" max="14347" width="10.5" bestFit="1" customWidth="1"/>
    <col min="14348" max="14348" width="7.625" customWidth="1"/>
    <col min="14349" max="14349" width="9.25" customWidth="1"/>
    <col min="14352" max="14352" width="6.5" customWidth="1"/>
    <col min="14600" max="14600" width="5.5" bestFit="1" customWidth="1"/>
    <col min="14601" max="14601" width="8.875" customWidth="1"/>
    <col min="14603" max="14603" width="10.5" bestFit="1" customWidth="1"/>
    <col min="14604" max="14604" width="7.625" customWidth="1"/>
    <col min="14605" max="14605" width="9.25" customWidth="1"/>
    <col min="14608" max="14608" width="6.5" customWidth="1"/>
    <col min="14856" max="14856" width="5.5" bestFit="1" customWidth="1"/>
    <col min="14857" max="14857" width="8.875" customWidth="1"/>
    <col min="14859" max="14859" width="10.5" bestFit="1" customWidth="1"/>
    <col min="14860" max="14860" width="7.625" customWidth="1"/>
    <col min="14861" max="14861" width="9.25" customWidth="1"/>
    <col min="14864" max="14864" width="6.5" customWidth="1"/>
    <col min="15112" max="15112" width="5.5" bestFit="1" customWidth="1"/>
    <col min="15113" max="15113" width="8.875" customWidth="1"/>
    <col min="15115" max="15115" width="10.5" bestFit="1" customWidth="1"/>
    <col min="15116" max="15116" width="7.625" customWidth="1"/>
    <col min="15117" max="15117" width="9.25" customWidth="1"/>
    <col min="15120" max="15120" width="6.5" customWidth="1"/>
    <col min="15368" max="15368" width="5.5" bestFit="1" customWidth="1"/>
    <col min="15369" max="15369" width="8.875" customWidth="1"/>
    <col min="15371" max="15371" width="10.5" bestFit="1" customWidth="1"/>
    <col min="15372" max="15372" width="7.625" customWidth="1"/>
    <col min="15373" max="15373" width="9.25" customWidth="1"/>
    <col min="15376" max="15376" width="6.5" customWidth="1"/>
    <col min="15624" max="15624" width="5.5" bestFit="1" customWidth="1"/>
    <col min="15625" max="15625" width="8.875" customWidth="1"/>
    <col min="15627" max="15627" width="10.5" bestFit="1" customWidth="1"/>
    <col min="15628" max="15628" width="7.625" customWidth="1"/>
    <col min="15629" max="15629" width="9.25" customWidth="1"/>
    <col min="15632" max="15632" width="6.5" customWidth="1"/>
    <col min="15880" max="15880" width="5.5" bestFit="1" customWidth="1"/>
    <col min="15881" max="15881" width="8.875" customWidth="1"/>
    <col min="15883" max="15883" width="10.5" bestFit="1" customWidth="1"/>
    <col min="15884" max="15884" width="7.625" customWidth="1"/>
    <col min="15885" max="15885" width="9.25" customWidth="1"/>
    <col min="15888" max="15888" width="6.5" customWidth="1"/>
    <col min="16136" max="16136" width="5.5" bestFit="1" customWidth="1"/>
    <col min="16137" max="16137" width="8.875" customWidth="1"/>
    <col min="16139" max="16139" width="10.5" bestFit="1" customWidth="1"/>
    <col min="16140" max="16140" width="7.625" customWidth="1"/>
    <col min="16141" max="16141" width="9.25" customWidth="1"/>
    <col min="16144" max="16144" width="6.5" customWidth="1"/>
  </cols>
  <sheetData>
    <row r="1" spans="1:23" s="28" customFormat="1" ht="15.75" x14ac:dyDescent="0.25">
      <c r="A1" s="74" t="s">
        <v>86</v>
      </c>
      <c r="B1" s="74"/>
      <c r="C1" s="74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84" t="s">
        <v>87</v>
      </c>
      <c r="R1" s="84"/>
      <c r="S1" s="84"/>
      <c r="T1" s="84"/>
      <c r="U1" s="84"/>
      <c r="V1" s="84"/>
      <c r="W1" s="84"/>
    </row>
    <row r="2" spans="1:23" s="28" customFormat="1" ht="15.75" x14ac:dyDescent="0.25">
      <c r="A2" s="74" t="s">
        <v>88</v>
      </c>
      <c r="B2" s="74"/>
      <c r="C2" s="74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84" t="s">
        <v>89</v>
      </c>
      <c r="R2" s="84"/>
      <c r="S2" s="84"/>
      <c r="T2" s="84"/>
      <c r="U2" s="84"/>
      <c r="V2" s="84"/>
      <c r="W2" s="84"/>
    </row>
    <row r="4" spans="1:23" ht="18.75" customHeight="1" x14ac:dyDescent="0.2">
      <c r="A4" s="87" t="s">
        <v>224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</row>
    <row r="5" spans="1:23" ht="18.75" customHeight="1" x14ac:dyDescent="0.2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P5" s="49"/>
    </row>
    <row r="6" spans="1:23" s="50" customFormat="1" ht="39.75" customHeight="1" x14ac:dyDescent="0.2">
      <c r="A6" s="85" t="s">
        <v>0</v>
      </c>
      <c r="B6" s="88" t="s">
        <v>167</v>
      </c>
      <c r="C6" s="88"/>
      <c r="D6" s="88"/>
      <c r="E6" s="88"/>
      <c r="F6" s="68" t="s">
        <v>194</v>
      </c>
      <c r="G6" s="68" t="s">
        <v>220</v>
      </c>
      <c r="H6" s="68" t="s">
        <v>92</v>
      </c>
      <c r="I6" s="68"/>
      <c r="J6" s="69" t="s">
        <v>91</v>
      </c>
      <c r="K6" s="68" t="s">
        <v>98</v>
      </c>
      <c r="L6" s="88" t="s">
        <v>168</v>
      </c>
      <c r="M6" s="88"/>
      <c r="N6" s="88"/>
      <c r="O6" s="88"/>
      <c r="P6" s="88"/>
      <c r="Q6" s="88"/>
      <c r="R6" s="88"/>
      <c r="S6" s="88"/>
      <c r="T6" s="88"/>
      <c r="U6" s="88"/>
      <c r="V6" s="88"/>
      <c r="W6" s="85" t="s">
        <v>169</v>
      </c>
    </row>
    <row r="7" spans="1:23" s="53" customFormat="1" ht="42" customHeight="1" x14ac:dyDescent="0.2">
      <c r="A7" s="85"/>
      <c r="B7" s="51" t="s">
        <v>108</v>
      </c>
      <c r="C7" s="52" t="s">
        <v>170</v>
      </c>
      <c r="D7" s="52" t="s">
        <v>171</v>
      </c>
      <c r="E7" s="52" t="s">
        <v>1</v>
      </c>
      <c r="F7" s="68"/>
      <c r="G7" s="68"/>
      <c r="H7" s="18" t="s">
        <v>93</v>
      </c>
      <c r="I7" s="18" t="s">
        <v>94</v>
      </c>
      <c r="J7" s="70"/>
      <c r="K7" s="68"/>
      <c r="L7" s="51" t="s">
        <v>108</v>
      </c>
      <c r="M7" s="52" t="s">
        <v>172</v>
      </c>
      <c r="N7" s="52" t="s">
        <v>173</v>
      </c>
      <c r="O7" s="52" t="s">
        <v>174</v>
      </c>
      <c r="P7" s="52" t="s">
        <v>1</v>
      </c>
      <c r="Q7" s="52" t="s">
        <v>180</v>
      </c>
      <c r="R7" s="56" t="s">
        <v>175</v>
      </c>
      <c r="S7" s="57" t="s">
        <v>176</v>
      </c>
      <c r="T7" s="58" t="s">
        <v>177</v>
      </c>
      <c r="U7" s="59" t="s">
        <v>178</v>
      </c>
      <c r="V7" s="58" t="s">
        <v>179</v>
      </c>
      <c r="W7" s="85"/>
    </row>
    <row r="8" spans="1:23" ht="36.75" customHeight="1" x14ac:dyDescent="0.2">
      <c r="A8" s="61" t="s">
        <v>181</v>
      </c>
      <c r="B8" s="61" t="s">
        <v>182</v>
      </c>
      <c r="C8" s="61" t="s">
        <v>183</v>
      </c>
      <c r="D8" s="61" t="s">
        <v>184</v>
      </c>
      <c r="E8" s="61" t="s">
        <v>185</v>
      </c>
      <c r="F8" s="61" t="s">
        <v>186</v>
      </c>
      <c r="G8" s="61" t="s">
        <v>187</v>
      </c>
      <c r="H8" s="61" t="s">
        <v>188</v>
      </c>
      <c r="I8" s="61" t="s">
        <v>189</v>
      </c>
      <c r="J8" s="61" t="s">
        <v>190</v>
      </c>
      <c r="K8" s="61" t="s">
        <v>191</v>
      </c>
      <c r="L8" s="61" t="s">
        <v>192</v>
      </c>
      <c r="M8" s="61" t="s">
        <v>201</v>
      </c>
      <c r="N8" s="61" t="s">
        <v>202</v>
      </c>
      <c r="O8" s="61" t="s">
        <v>203</v>
      </c>
      <c r="P8" s="61" t="s">
        <v>204</v>
      </c>
      <c r="Q8" s="61" t="s">
        <v>205</v>
      </c>
      <c r="R8" s="61" t="s">
        <v>206</v>
      </c>
      <c r="S8" s="61" t="s">
        <v>207</v>
      </c>
      <c r="T8" s="61" t="s">
        <v>208</v>
      </c>
      <c r="U8" s="61" t="s">
        <v>209</v>
      </c>
      <c r="V8" s="61" t="s">
        <v>210</v>
      </c>
      <c r="W8" s="61" t="s">
        <v>211</v>
      </c>
    </row>
    <row r="9" spans="1:23" ht="60" customHeight="1" x14ac:dyDescent="0.2">
      <c r="A9" s="54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</row>
    <row r="10" spans="1:23" ht="60" customHeight="1" x14ac:dyDescent="0.2">
      <c r="A10" s="54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</row>
    <row r="11" spans="1:23" ht="60" customHeight="1" x14ac:dyDescent="0.2">
      <c r="A11" s="54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</row>
    <row r="12" spans="1:23" s="60" customFormat="1" ht="39.75" customHeight="1" x14ac:dyDescent="0.3"/>
    <row r="13" spans="1:23" s="60" customFormat="1" ht="18.75" x14ac:dyDescent="0.3">
      <c r="Q13" s="89" t="s">
        <v>219</v>
      </c>
      <c r="R13" s="89"/>
      <c r="S13" s="89"/>
      <c r="T13" s="89"/>
      <c r="U13" s="89"/>
      <c r="V13" s="89"/>
    </row>
    <row r="14" spans="1:23" s="60" customFormat="1" ht="18.75" x14ac:dyDescent="0.3">
      <c r="Q14" s="90" t="s">
        <v>95</v>
      </c>
      <c r="R14" s="90"/>
      <c r="S14" s="90"/>
      <c r="T14" s="90"/>
      <c r="U14" s="90"/>
      <c r="V14" s="90"/>
    </row>
    <row r="15" spans="1:23" s="60" customFormat="1" ht="19.5" x14ac:dyDescent="0.35">
      <c r="Q15" s="86" t="s">
        <v>96</v>
      </c>
      <c r="R15" s="86"/>
      <c r="S15" s="86"/>
      <c r="T15" s="86"/>
      <c r="U15" s="86"/>
      <c r="V15" s="86"/>
    </row>
    <row r="16" spans="1:23" s="60" customFormat="1" ht="18.75" x14ac:dyDescent="0.3"/>
    <row r="17" s="60" customFormat="1" ht="18.75" x14ac:dyDescent="0.3"/>
  </sheetData>
  <mergeCells count="17">
    <mergeCell ref="J6:J7"/>
    <mergeCell ref="K6:K7"/>
    <mergeCell ref="A1:C1"/>
    <mergeCell ref="A2:C2"/>
    <mergeCell ref="A6:A7"/>
    <mergeCell ref="Q15:V15"/>
    <mergeCell ref="Q1:W1"/>
    <mergeCell ref="Q2:W2"/>
    <mergeCell ref="A4:W4"/>
    <mergeCell ref="B6:E6"/>
    <mergeCell ref="L6:V6"/>
    <mergeCell ref="W6:W7"/>
    <mergeCell ref="Q13:V13"/>
    <mergeCell ref="Q14:V14"/>
    <mergeCell ref="F6:F7"/>
    <mergeCell ref="G6:G7"/>
    <mergeCell ref="H6:I6"/>
  </mergeCells>
  <conditionalFormatting sqref="B14:B20">
    <cfRule type="duplicateValues" dxfId="0" priority="1"/>
  </conditionalFormatting>
  <pageMargins left="0.31496062992125984" right="0.31496062992125984" top="0.35433070866141736" bottom="0.35433070866141736" header="0.31496062992125984" footer="0.31496062992125984"/>
  <pageSetup paperSize="9" scale="4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1F54B-3B49-4320-ACBA-D2EB2B4F97DA}">
  <dimension ref="A2:L15"/>
  <sheetViews>
    <sheetView zoomScaleNormal="100" workbookViewId="0">
      <selection activeCell="G10" sqref="G10"/>
    </sheetView>
  </sheetViews>
  <sheetFormatPr defaultRowHeight="18.75" x14ac:dyDescent="0.3"/>
  <cols>
    <col min="1" max="1" width="5" style="60" customWidth="1"/>
    <col min="2" max="16384" width="9" style="60"/>
  </cols>
  <sheetData>
    <row r="2" spans="1:12" x14ac:dyDescent="0.3">
      <c r="A2" s="90" t="s">
        <v>214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2" x14ac:dyDescent="0.3">
      <c r="A3" s="89" t="s">
        <v>193</v>
      </c>
      <c r="B3" s="89"/>
    </row>
    <row r="4" spans="1:12" x14ac:dyDescent="0.3">
      <c r="B4" s="60" t="s">
        <v>196</v>
      </c>
    </row>
    <row r="5" spans="1:12" x14ac:dyDescent="0.3">
      <c r="B5" s="60" t="s">
        <v>225</v>
      </c>
    </row>
    <row r="6" spans="1:12" x14ac:dyDescent="0.3">
      <c r="B6" s="60" t="s">
        <v>226</v>
      </c>
    </row>
    <row r="7" spans="1:12" x14ac:dyDescent="0.3">
      <c r="B7" s="62" t="s">
        <v>197</v>
      </c>
    </row>
    <row r="8" spans="1:12" x14ac:dyDescent="0.3">
      <c r="B8" s="60" t="s">
        <v>227</v>
      </c>
    </row>
    <row r="9" spans="1:12" x14ac:dyDescent="0.3">
      <c r="B9" s="62" t="s">
        <v>198</v>
      </c>
    </row>
    <row r="10" spans="1:12" x14ac:dyDescent="0.3">
      <c r="B10" s="60" t="s">
        <v>199</v>
      </c>
    </row>
    <row r="12" spans="1:12" x14ac:dyDescent="0.3">
      <c r="A12" s="89" t="s">
        <v>200</v>
      </c>
      <c r="B12" s="89"/>
    </row>
    <row r="13" spans="1:12" ht="22.5" customHeight="1" x14ac:dyDescent="0.3">
      <c r="B13" s="60" t="s">
        <v>212</v>
      </c>
    </row>
    <row r="14" spans="1:12" ht="45" customHeight="1" x14ac:dyDescent="0.3">
      <c r="B14" s="91" t="s">
        <v>213</v>
      </c>
      <c r="C14" s="91"/>
      <c r="D14" s="91"/>
      <c r="E14" s="91"/>
      <c r="F14" s="91"/>
      <c r="G14" s="91"/>
      <c r="H14" s="91"/>
      <c r="I14" s="91"/>
      <c r="J14" s="91"/>
      <c r="K14" s="91"/>
      <c r="L14" s="91"/>
    </row>
    <row r="15" spans="1:12" x14ac:dyDescent="0.3"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</row>
  </sheetData>
  <mergeCells count="4">
    <mergeCell ref="A3:B3"/>
    <mergeCell ref="A12:B12"/>
    <mergeCell ref="B14:L14"/>
    <mergeCell ref="A2:L2"/>
  </mergeCells>
  <pageMargins left="0.31496062992125984" right="0.31496062992125984" top="0.3543307086614173" bottom="0.354330708661417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HC, VTXN, TBYT 2024-2026</vt:lpstr>
      <vt:lpstr>DM HC, VTXN, TBYT bổ sung</vt:lpstr>
      <vt:lpstr>Hướng dẫn điền dữ liệu</vt:lpstr>
      <vt:lpstr>'DM HC, VTXN, TBYT bổ sung'!Print_Titles</vt:lpstr>
      <vt:lpstr>'HC, VTXN, TBYT 2024-2026'!Print_Titles</vt:lpstr>
    </vt:vector>
  </TitlesOfParts>
  <Company>minhtuan6990@gmail.com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MINH TUAN</dc:creator>
  <cp:lastModifiedBy>Administrator</cp:lastModifiedBy>
  <cp:lastPrinted>2023-10-09T08:48:05Z</cp:lastPrinted>
  <dcterms:created xsi:type="dcterms:W3CDTF">2020-08-31T07:30:06Z</dcterms:created>
  <dcterms:modified xsi:type="dcterms:W3CDTF">2024-03-21T02:39:30Z</dcterms:modified>
</cp:coreProperties>
</file>