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1140" windowWidth="20400" windowHeight="6330" tabRatio="938"/>
  </bookViews>
  <sheets>
    <sheet name="G1N1" sheetId="53" r:id="rId1"/>
    <sheet name="G1N2" sheetId="57" r:id="rId2"/>
    <sheet name="G1N3" sheetId="65" r:id="rId3"/>
    <sheet name="G1N4" sheetId="69" r:id="rId4"/>
    <sheet name="G1N5" sheetId="58" r:id="rId5"/>
    <sheet name="G2BD" sheetId="62" r:id="rId6"/>
    <sheet name="G3N1" sheetId="63" r:id="rId7"/>
    <sheet name="G3N2" sheetId="64" r:id="rId8"/>
    <sheet name="VT1" sheetId="74" r:id="rId9"/>
    <sheet name="VT2" sheetId="75" r:id="rId10"/>
    <sheet name="BS hóa dược" sheetId="76" r:id="rId11"/>
    <sheet name="HD nhập số liệu" sheetId="77" r:id="rId12"/>
  </sheets>
  <definedNames>
    <definedName name="_xlnm._FilterDatabase" localSheetId="0" hidden="1">G1N1!$A$5:$Q$5</definedName>
    <definedName name="_xlnm._FilterDatabase" localSheetId="1" hidden="1">G1N2!$A$5:$Q$5</definedName>
    <definedName name="_xlnm._FilterDatabase" localSheetId="2" hidden="1">G1N3!$A$5:$Q$5</definedName>
    <definedName name="_xlnm._FilterDatabase" localSheetId="3" hidden="1">G1N4!$A$5:$Q$5</definedName>
    <definedName name="_xlnm._FilterDatabase" localSheetId="4" hidden="1">G1N5!$A$5:$Q$41</definedName>
    <definedName name="_xlnm._FilterDatabase" localSheetId="5" hidden="1">G2BD!$A$5:$S$105</definedName>
    <definedName name="_xlnm._FilterDatabase" localSheetId="7" hidden="1">G3N2!$A$5:$P$5</definedName>
    <definedName name="_xlnm._FilterDatabase" localSheetId="8" hidden="1">'VT1'!$A$5:$Q$5</definedName>
    <definedName name="_xlnm._FilterDatabase" localSheetId="9" hidden="1">'VT2'!$A$5:$Q$5</definedName>
    <definedName name="_xlnm.Print_Titles" localSheetId="0">G1N1!$4:$5</definedName>
    <definedName name="_xlnm.Print_Titles" localSheetId="1">G1N2!$4:$5</definedName>
    <definedName name="_xlnm.Print_Titles" localSheetId="2">G1N3!$4:$5</definedName>
    <definedName name="_xlnm.Print_Titles" localSheetId="3">G1N4!$4:$5</definedName>
    <definedName name="_xlnm.Print_Titles" localSheetId="4">G1N5!$4:$5</definedName>
    <definedName name="_xlnm.Print_Titles" localSheetId="5">G2BD!$4:$5</definedName>
    <definedName name="_xlnm.Print_Titles" localSheetId="6">G3N1!$4:$5</definedName>
    <definedName name="_xlnm.Print_Titles" localSheetId="7">G3N2!$4:$5</definedName>
  </definedNames>
  <calcPr calcId="152511"/>
</workbook>
</file>

<file path=xl/calcChain.xml><?xml version="1.0" encoding="utf-8"?>
<calcChain xmlns="http://schemas.openxmlformats.org/spreadsheetml/2006/main">
  <c r="A8" i="74" l="1"/>
  <c r="A9" i="74"/>
  <c r="A10" i="74"/>
  <c r="A11" i="74"/>
  <c r="A12" i="74"/>
  <c r="A13" i="74"/>
  <c r="A14" i="74"/>
  <c r="A15" i="74"/>
  <c r="A16" i="74"/>
  <c r="A17" i="74"/>
  <c r="A18" i="74"/>
  <c r="A19" i="74"/>
  <c r="A20" i="74"/>
  <c r="A21" i="74"/>
  <c r="A22" i="74"/>
  <c r="A23" i="74"/>
  <c r="A24" i="74"/>
  <c r="A25" i="74"/>
  <c r="A26" i="74"/>
  <c r="A27" i="74"/>
  <c r="A28" i="74"/>
  <c r="A29" i="74"/>
  <c r="A7" i="74"/>
  <c r="A8" i="75"/>
  <c r="A9" i="75"/>
  <c r="A10" i="75"/>
  <c r="A11" i="75"/>
  <c r="A12" i="75"/>
  <c r="A13" i="75"/>
  <c r="A14" i="75"/>
  <c r="A15" i="75"/>
  <c r="A16" i="75"/>
  <c r="A17" i="75"/>
  <c r="A18" i="75"/>
  <c r="A19" i="75"/>
  <c r="A20" i="75"/>
  <c r="A21" i="75"/>
  <c r="A22" i="75"/>
  <c r="A23" i="75"/>
  <c r="A24" i="75"/>
  <c r="A25" i="75"/>
  <c r="A26" i="75"/>
  <c r="A27" i="75"/>
  <c r="A28" i="75"/>
  <c r="A29" i="75"/>
  <c r="A30" i="75"/>
  <c r="A31" i="75"/>
  <c r="A32" i="75"/>
  <c r="A33" i="75"/>
  <c r="A34" i="75"/>
  <c r="A35" i="75"/>
  <c r="A36" i="75"/>
  <c r="A37" i="75"/>
  <c r="A38" i="75"/>
  <c r="A39" i="75"/>
  <c r="A40" i="75"/>
  <c r="A41" i="75"/>
  <c r="A42" i="75"/>
  <c r="A43" i="75"/>
  <c r="A44" i="75"/>
  <c r="A45" i="75"/>
  <c r="A46" i="75"/>
  <c r="A47" i="75"/>
  <c r="A48" i="75"/>
  <c r="A49" i="75"/>
  <c r="A50" i="75"/>
  <c r="A51" i="75"/>
  <c r="A52" i="75"/>
  <c r="A53" i="75"/>
  <c r="A54" i="75"/>
  <c r="A55" i="75"/>
  <c r="A56" i="75"/>
  <c r="A57" i="75"/>
  <c r="A58" i="75"/>
  <c r="A59" i="75"/>
  <c r="A60" i="75"/>
  <c r="A61" i="75"/>
  <c r="A62" i="75"/>
  <c r="A63" i="75"/>
  <c r="A64" i="75"/>
  <c r="A65" i="75"/>
  <c r="A66" i="75"/>
  <c r="A67" i="75"/>
  <c r="A68" i="75"/>
  <c r="A69" i="75"/>
  <c r="A70" i="75"/>
  <c r="A71" i="75"/>
  <c r="A72" i="75"/>
  <c r="A73" i="75"/>
  <c r="A74" i="75"/>
  <c r="A75" i="75"/>
  <c r="A76" i="75"/>
  <c r="A77" i="75"/>
  <c r="A78" i="75"/>
  <c r="A79" i="75"/>
  <c r="A80" i="75"/>
  <c r="A81" i="75"/>
  <c r="A82" i="75"/>
  <c r="A83" i="75"/>
  <c r="A84" i="75"/>
  <c r="A85" i="75"/>
  <c r="A86" i="75"/>
  <c r="A87" i="75"/>
  <c r="A88" i="75"/>
  <c r="A89" i="75"/>
  <c r="A90" i="75"/>
  <c r="A91" i="75"/>
  <c r="A92" i="75"/>
  <c r="A93" i="75"/>
  <c r="A94" i="75"/>
  <c r="A95" i="75"/>
  <c r="A96" i="75"/>
  <c r="A97" i="75"/>
  <c r="A98" i="75"/>
  <c r="A99" i="75"/>
  <c r="A100" i="75"/>
  <c r="A101" i="75"/>
  <c r="A102" i="75"/>
  <c r="A103" i="75"/>
  <c r="A104" i="75"/>
  <c r="A105" i="75"/>
  <c r="A106" i="75"/>
  <c r="A107" i="75"/>
  <c r="A108" i="75"/>
  <c r="A109" i="75"/>
  <c r="A110" i="75"/>
  <c r="A111" i="75"/>
  <c r="A112" i="75"/>
  <c r="A113" i="75"/>
  <c r="A114" i="75"/>
  <c r="A115" i="75"/>
  <c r="A116" i="75"/>
  <c r="A117" i="75"/>
  <c r="A118" i="75"/>
  <c r="A119" i="75"/>
  <c r="A120" i="75"/>
  <c r="A121" i="75"/>
  <c r="A122" i="75"/>
  <c r="A123" i="75"/>
  <c r="A124" i="75"/>
  <c r="A125" i="75"/>
  <c r="A126" i="75"/>
  <c r="A127" i="75"/>
  <c r="A128" i="75"/>
  <c r="A129" i="75"/>
  <c r="A130" i="75"/>
  <c r="A131" i="75"/>
  <c r="A132" i="75"/>
  <c r="A133" i="75"/>
  <c r="A134" i="75"/>
  <c r="A135" i="75"/>
  <c r="A136" i="75"/>
  <c r="A137" i="75"/>
  <c r="A138" i="75"/>
  <c r="A139" i="75"/>
  <c r="A140" i="75"/>
  <c r="A7" i="75"/>
  <c r="A8" i="64"/>
  <c r="A9" i="64"/>
  <c r="A10" i="64"/>
  <c r="A11" i="64"/>
  <c r="A12" i="64"/>
  <c r="A13" i="64"/>
  <c r="A14" i="64"/>
  <c r="A15" i="64"/>
  <c r="A16" i="64"/>
  <c r="A17" i="64"/>
  <c r="A18" i="64"/>
  <c r="A19" i="64"/>
  <c r="A20" i="64"/>
  <c r="A21" i="64"/>
  <c r="A22" i="64"/>
  <c r="A23" i="64"/>
  <c r="A24" i="64"/>
  <c r="A25" i="64"/>
  <c r="A26" i="64"/>
  <c r="A27" i="64"/>
  <c r="A28" i="64"/>
  <c r="A29" i="64"/>
  <c r="A30" i="64"/>
  <c r="A31" i="64"/>
  <c r="A32" i="64"/>
  <c r="A33" i="64"/>
  <c r="A34" i="64"/>
  <c r="A35" i="64"/>
  <c r="A36" i="64"/>
  <c r="A37" i="64"/>
  <c r="A38" i="64"/>
  <c r="A39" i="64"/>
  <c r="A40" i="64"/>
  <c r="A41" i="64"/>
  <c r="A42" i="64"/>
  <c r="A43" i="64"/>
  <c r="A44" i="64"/>
  <c r="A45" i="64"/>
  <c r="A46" i="64"/>
  <c r="A47" i="64"/>
  <c r="A48" i="64"/>
  <c r="A49" i="64"/>
  <c r="A50" i="64"/>
  <c r="A51" i="64"/>
  <c r="A52" i="64"/>
  <c r="A53" i="64"/>
  <c r="A54" i="64"/>
  <c r="A55" i="64"/>
  <c r="A56" i="64"/>
  <c r="A57" i="64"/>
  <c r="A58" i="64"/>
  <c r="A59" i="64"/>
  <c r="A60" i="64"/>
  <c r="A61" i="64"/>
  <c r="A62" i="64"/>
  <c r="A63" i="64"/>
  <c r="A64" i="64"/>
  <c r="A65" i="64"/>
  <c r="A7" i="64"/>
  <c r="A9" i="62"/>
  <c r="A10" i="62"/>
  <c r="A11" i="62"/>
  <c r="A12" i="62"/>
  <c r="A13" i="62"/>
  <c r="A14" i="62"/>
  <c r="A15" i="62"/>
  <c r="A16" i="62"/>
  <c r="A17" i="62"/>
  <c r="A18" i="62"/>
  <c r="A19" i="62"/>
  <c r="A20" i="62"/>
  <c r="A21" i="62"/>
  <c r="A22" i="62"/>
  <c r="A23" i="62"/>
  <c r="A24" i="62"/>
  <c r="A25" i="62"/>
  <c r="A26" i="62"/>
  <c r="A27" i="62"/>
  <c r="A28" i="62"/>
  <c r="A29" i="62"/>
  <c r="A30" i="62"/>
  <c r="A31" i="62"/>
  <c r="A32" i="62"/>
  <c r="A33" i="62"/>
  <c r="A34" i="62"/>
  <c r="A35" i="62"/>
  <c r="A36" i="62"/>
  <c r="A37" i="62"/>
  <c r="A38" i="62"/>
  <c r="A39" i="62"/>
  <c r="A40" i="62"/>
  <c r="A41" i="62"/>
  <c r="A42" i="62"/>
  <c r="A43" i="62"/>
  <c r="A44" i="62"/>
  <c r="A45" i="62"/>
  <c r="A46" i="62"/>
  <c r="A47" i="62"/>
  <c r="A48" i="62"/>
  <c r="A49" i="62"/>
  <c r="A50" i="62"/>
  <c r="A51" i="62"/>
  <c r="A52" i="62"/>
  <c r="A53" i="62"/>
  <c r="A54" i="62"/>
  <c r="A55" i="62"/>
  <c r="A56" i="62"/>
  <c r="A57" i="62"/>
  <c r="A58" i="62"/>
  <c r="A59" i="62"/>
  <c r="A60" i="62"/>
  <c r="A61" i="62"/>
  <c r="A62" i="62"/>
  <c r="A63" i="62"/>
  <c r="A64" i="62"/>
  <c r="A65" i="62"/>
  <c r="A66" i="62"/>
  <c r="A67" i="62"/>
  <c r="A68" i="62"/>
  <c r="A69" i="62"/>
  <c r="A70" i="62"/>
  <c r="A71" i="62"/>
  <c r="A72" i="62"/>
  <c r="A73" i="62"/>
  <c r="A74" i="62"/>
  <c r="A75" i="62"/>
  <c r="A76" i="62"/>
  <c r="A77" i="62"/>
  <c r="A78" i="62"/>
  <c r="A79" i="62"/>
  <c r="A80" i="62"/>
  <c r="A81" i="62"/>
  <c r="A82" i="62"/>
  <c r="A83" i="62"/>
  <c r="A84" i="62"/>
  <c r="A85" i="62"/>
  <c r="A86" i="62"/>
  <c r="A87" i="62"/>
  <c r="A88" i="62"/>
  <c r="A89" i="62"/>
  <c r="A90" i="62"/>
  <c r="A91" i="62"/>
  <c r="A92" i="62"/>
  <c r="A93" i="62"/>
  <c r="A94" i="62"/>
  <c r="A95" i="62"/>
  <c r="A96" i="62"/>
  <c r="A97" i="62"/>
  <c r="A98" i="62"/>
  <c r="A99" i="62"/>
  <c r="A100" i="62"/>
  <c r="A101" i="62"/>
  <c r="A102" i="62"/>
  <c r="A103" i="62"/>
  <c r="A104" i="62"/>
  <c r="A8" i="62"/>
  <c r="A9" i="58"/>
  <c r="A10" i="58"/>
  <c r="A11" i="58"/>
  <c r="A12" i="58"/>
  <c r="A13" i="58"/>
  <c r="A14" i="58"/>
  <c r="A15" i="58"/>
  <c r="A16" i="58"/>
  <c r="A17" i="58"/>
  <c r="A18" i="58"/>
  <c r="A19" i="58"/>
  <c r="A20" i="58"/>
  <c r="A21" i="58"/>
  <c r="A22" i="58"/>
  <c r="A23" i="58"/>
  <c r="A24" i="58"/>
  <c r="A25" i="58"/>
  <c r="A26" i="58"/>
  <c r="A27" i="58"/>
  <c r="A28" i="58"/>
  <c r="A29" i="58"/>
  <c r="A30" i="58"/>
  <c r="A31" i="58"/>
  <c r="A32" i="58"/>
  <c r="A33" i="58"/>
  <c r="A34" i="58"/>
  <c r="A35" i="58"/>
  <c r="A36" i="58"/>
  <c r="A37" i="58"/>
  <c r="A38" i="58"/>
  <c r="A39" i="58"/>
  <c r="A40" i="58"/>
  <c r="A8" i="58"/>
  <c r="A9" i="69" l="1"/>
  <c r="A10" i="69"/>
  <c r="A11" i="69"/>
  <c r="A12" i="69"/>
  <c r="A13" i="69"/>
  <c r="A14" i="69"/>
  <c r="A15" i="69"/>
  <c r="A16" i="69"/>
  <c r="A17" i="69"/>
  <c r="A18" i="69"/>
  <c r="A19" i="69"/>
  <c r="A20" i="69"/>
  <c r="A21" i="69"/>
  <c r="A22" i="69"/>
  <c r="A23" i="69"/>
  <c r="A24" i="69"/>
  <c r="A25" i="69"/>
  <c r="A26" i="69"/>
  <c r="A27" i="69"/>
  <c r="A28" i="69"/>
  <c r="A29" i="69"/>
  <c r="A30" i="69"/>
  <c r="A31" i="69"/>
  <c r="A32" i="69"/>
  <c r="A33" i="69"/>
  <c r="A34" i="69"/>
  <c r="A35" i="69"/>
  <c r="A36" i="69"/>
  <c r="A37" i="69"/>
  <c r="A38" i="69"/>
  <c r="A39" i="69"/>
  <c r="A40" i="69"/>
  <c r="A41" i="69"/>
  <c r="A42" i="69"/>
  <c r="A43" i="69"/>
  <c r="A44" i="69"/>
  <c r="A45" i="69"/>
  <c r="A46" i="69"/>
  <c r="A47" i="69"/>
  <c r="A48" i="69"/>
  <c r="A49" i="69"/>
  <c r="A50" i="69"/>
  <c r="A51" i="69"/>
  <c r="A52" i="69"/>
  <c r="A53" i="69"/>
  <c r="A54" i="69"/>
  <c r="A55" i="69"/>
  <c r="A56" i="69"/>
  <c r="A57" i="69"/>
  <c r="A58" i="69"/>
  <c r="A59" i="69"/>
  <c r="A60" i="69"/>
  <c r="A61" i="69"/>
  <c r="A62" i="69"/>
  <c r="A63" i="69"/>
  <c r="A64" i="69"/>
  <c r="A65" i="69"/>
  <c r="A66" i="69"/>
  <c r="A67" i="69"/>
  <c r="A68" i="69"/>
  <c r="A69" i="69"/>
  <c r="A70" i="69"/>
  <c r="A71" i="69"/>
  <c r="A72" i="69"/>
  <c r="A73" i="69"/>
  <c r="A74" i="69"/>
  <c r="A75" i="69"/>
  <c r="A76" i="69"/>
  <c r="A77" i="69"/>
  <c r="A78" i="69"/>
  <c r="A79" i="69"/>
  <c r="A80" i="69"/>
  <c r="A81" i="69"/>
  <c r="A82" i="69"/>
  <c r="A83" i="69"/>
  <c r="A84" i="69"/>
  <c r="A85" i="69"/>
  <c r="A86" i="69"/>
  <c r="A87" i="69"/>
  <c r="A88" i="69"/>
  <c r="A89" i="69"/>
  <c r="A90" i="69"/>
  <c r="A91" i="69"/>
  <c r="A92" i="69"/>
  <c r="A93" i="69"/>
  <c r="A94" i="69"/>
  <c r="A95" i="69"/>
  <c r="A96" i="69"/>
  <c r="A97" i="69"/>
  <c r="A98" i="69"/>
  <c r="A99" i="69"/>
  <c r="A100" i="69"/>
  <c r="A101" i="69"/>
  <c r="A102" i="69"/>
  <c r="A103" i="69"/>
  <c r="A104" i="69"/>
  <c r="A105" i="69"/>
  <c r="A106" i="69"/>
  <c r="A107" i="69"/>
  <c r="A108" i="69"/>
  <c r="A109" i="69"/>
  <c r="A110" i="69"/>
  <c r="A111" i="69"/>
  <c r="A112" i="69"/>
  <c r="A113" i="69"/>
  <c r="A114" i="69"/>
  <c r="A115" i="69"/>
  <c r="A116" i="69"/>
  <c r="A117" i="69"/>
  <c r="A118" i="69"/>
  <c r="A119" i="69"/>
  <c r="A120" i="69"/>
  <c r="A121" i="69"/>
  <c r="A122" i="69"/>
  <c r="A123" i="69"/>
  <c r="A124" i="69"/>
  <c r="A125" i="69"/>
  <c r="A126" i="69"/>
  <c r="A127" i="69"/>
  <c r="A128" i="69"/>
  <c r="A129" i="69"/>
  <c r="A130" i="69"/>
  <c r="A131" i="69"/>
  <c r="A132" i="69"/>
  <c r="A133" i="69"/>
  <c r="A134" i="69"/>
  <c r="A135" i="69"/>
  <c r="A136" i="69"/>
  <c r="A137" i="69"/>
  <c r="A138" i="69"/>
  <c r="A139" i="69"/>
  <c r="A140" i="69"/>
  <c r="A141" i="69"/>
  <c r="A142" i="69"/>
  <c r="A143" i="69"/>
  <c r="A144" i="69"/>
  <c r="A145" i="69"/>
  <c r="A146" i="69"/>
  <c r="A147" i="69"/>
  <c r="A148" i="69"/>
  <c r="A149" i="69"/>
  <c r="A150" i="69"/>
  <c r="A151" i="69"/>
  <c r="A152" i="69"/>
  <c r="A153" i="69"/>
  <c r="A154" i="69"/>
  <c r="A155" i="69"/>
  <c r="A156" i="69"/>
  <c r="A157" i="69"/>
  <c r="A158" i="69"/>
  <c r="A159" i="69"/>
  <c r="A160" i="69"/>
  <c r="A161" i="69"/>
  <c r="A162" i="69"/>
  <c r="A163" i="69"/>
  <c r="A164" i="69"/>
  <c r="A165" i="69"/>
  <c r="A166" i="69"/>
  <c r="A167" i="69"/>
  <c r="A168" i="69"/>
  <c r="A169" i="69"/>
  <c r="A170" i="69"/>
  <c r="A171" i="69"/>
  <c r="A172" i="69"/>
  <c r="A173" i="69"/>
  <c r="A174" i="69"/>
  <c r="A175" i="69"/>
  <c r="A176" i="69"/>
  <c r="A177" i="69"/>
  <c r="A178" i="69"/>
  <c r="A179" i="69"/>
  <c r="A180" i="69"/>
  <c r="A181" i="69"/>
  <c r="A182" i="69"/>
  <c r="A183" i="69"/>
  <c r="A184" i="69"/>
  <c r="A185" i="69"/>
  <c r="A186" i="69"/>
  <c r="A187" i="69"/>
  <c r="A188" i="69"/>
  <c r="A189" i="69"/>
  <c r="A190" i="69"/>
  <c r="A191" i="69"/>
  <c r="A192" i="69"/>
  <c r="A193" i="69"/>
  <c r="A194" i="69"/>
  <c r="A195" i="69"/>
  <c r="A196" i="69"/>
  <c r="A197" i="69"/>
  <c r="A198" i="69"/>
  <c r="A199" i="69"/>
  <c r="A200" i="69"/>
  <c r="A201" i="69"/>
  <c r="A202" i="69"/>
  <c r="A203" i="69"/>
  <c r="A204" i="69"/>
  <c r="A205" i="69"/>
  <c r="A206" i="69"/>
  <c r="A207" i="69"/>
  <c r="A208" i="69"/>
  <c r="A209" i="69"/>
  <c r="A210" i="69"/>
  <c r="A211" i="69"/>
  <c r="A212" i="69"/>
  <c r="A213" i="69"/>
  <c r="A214" i="69"/>
  <c r="A215" i="69"/>
  <c r="A216" i="69"/>
  <c r="A217" i="69"/>
  <c r="A218" i="69"/>
  <c r="A219" i="69"/>
  <c r="A220" i="69"/>
  <c r="A221" i="69"/>
  <c r="A222" i="69"/>
  <c r="A223" i="69"/>
  <c r="A224" i="69"/>
  <c r="A225" i="69"/>
  <c r="A226" i="69"/>
  <c r="A227" i="69"/>
  <c r="A228" i="69"/>
  <c r="A229" i="69"/>
  <c r="A230" i="69"/>
  <c r="A231" i="69"/>
  <c r="A232" i="69"/>
  <c r="A233" i="69"/>
  <c r="A234" i="69"/>
  <c r="A235" i="69"/>
  <c r="A236" i="69"/>
  <c r="A237" i="69"/>
  <c r="A238" i="69"/>
  <c r="A239" i="69"/>
  <c r="A240" i="69"/>
  <c r="A241" i="69"/>
  <c r="A242" i="69"/>
  <c r="A243" i="69"/>
  <c r="A244" i="69"/>
  <c r="A245" i="69"/>
  <c r="A246" i="69"/>
  <c r="A247" i="69"/>
  <c r="A248" i="69"/>
  <c r="A249" i="69"/>
  <c r="A250" i="69"/>
  <c r="A251" i="69"/>
  <c r="A252" i="69"/>
  <c r="A253" i="69"/>
  <c r="A254" i="69"/>
  <c r="A255" i="69"/>
  <c r="A256" i="69"/>
  <c r="A257" i="69"/>
  <c r="A258" i="69"/>
  <c r="A259" i="69"/>
  <c r="A260" i="69"/>
  <c r="A261" i="69"/>
  <c r="A262" i="69"/>
  <c r="A263" i="69"/>
  <c r="A264" i="69"/>
  <c r="A265" i="69"/>
  <c r="A266" i="69"/>
  <c r="A267" i="69"/>
  <c r="A268" i="69"/>
  <c r="A269" i="69"/>
  <c r="A270" i="69"/>
  <c r="A271" i="69"/>
  <c r="A272" i="69"/>
  <c r="A273" i="69"/>
  <c r="A274" i="69"/>
  <c r="A275" i="69"/>
  <c r="A276" i="69"/>
  <c r="A277" i="69"/>
  <c r="A278" i="69"/>
  <c r="A279" i="69"/>
  <c r="A280" i="69"/>
  <c r="A281" i="69"/>
  <c r="A282" i="69"/>
  <c r="A283" i="69"/>
  <c r="A284" i="69"/>
  <c r="A285" i="69"/>
  <c r="A286" i="69"/>
  <c r="A287" i="69"/>
  <c r="A288" i="69"/>
  <c r="A289" i="69"/>
  <c r="A290" i="69"/>
  <c r="A291" i="69"/>
  <c r="A292" i="69"/>
  <c r="A293" i="69"/>
  <c r="A294" i="69"/>
  <c r="A295" i="69"/>
  <c r="A296" i="69"/>
  <c r="A297" i="69"/>
  <c r="A298" i="69"/>
  <c r="A299" i="69"/>
  <c r="A300" i="69"/>
  <c r="A301" i="69"/>
  <c r="A302" i="69"/>
  <c r="A303" i="69"/>
  <c r="A304" i="69"/>
  <c r="A305" i="69"/>
  <c r="A306" i="69"/>
  <c r="A307" i="69"/>
  <c r="A308" i="69"/>
  <c r="A309" i="69"/>
  <c r="A310" i="69"/>
  <c r="A311" i="69"/>
  <c r="A312" i="69"/>
  <c r="A313" i="69"/>
  <c r="A314" i="69"/>
  <c r="A315" i="69"/>
  <c r="A316" i="69"/>
  <c r="A317" i="69"/>
  <c r="A318" i="69"/>
  <c r="A319" i="69"/>
  <c r="A320" i="69"/>
  <c r="A321" i="69"/>
  <c r="A322" i="69"/>
  <c r="A323" i="69"/>
  <c r="A324" i="69"/>
  <c r="A325" i="69"/>
  <c r="A326" i="69"/>
  <c r="A327" i="69"/>
  <c r="A328" i="69"/>
  <c r="A329" i="69"/>
  <c r="A330" i="69"/>
  <c r="A331" i="69"/>
  <c r="A332" i="69"/>
  <c r="A333" i="69"/>
  <c r="A334" i="69"/>
  <c r="A335" i="69"/>
  <c r="A336" i="69"/>
  <c r="A337" i="69"/>
  <c r="A338" i="69"/>
  <c r="A339" i="69"/>
  <c r="A340" i="69"/>
  <c r="A341" i="69"/>
  <c r="A342" i="69"/>
  <c r="A343" i="69"/>
  <c r="A344" i="69"/>
  <c r="A345" i="69"/>
  <c r="A346" i="69"/>
  <c r="A347" i="69"/>
  <c r="A348" i="69"/>
  <c r="A349" i="69"/>
  <c r="A350" i="69"/>
  <c r="A351" i="69"/>
  <c r="A352" i="69"/>
  <c r="A353" i="69"/>
  <c r="A354" i="69"/>
  <c r="A355" i="69"/>
  <c r="A356" i="69"/>
  <c r="A357" i="69"/>
  <c r="A358" i="69"/>
  <c r="A359" i="69"/>
  <c r="A360" i="69"/>
  <c r="A361" i="69"/>
  <c r="A362" i="69"/>
  <c r="A363" i="69"/>
  <c r="A364" i="69"/>
  <c r="A365" i="69"/>
  <c r="A366" i="69"/>
  <c r="A367" i="69"/>
  <c r="A368" i="69"/>
  <c r="A369" i="69"/>
  <c r="A370" i="69"/>
  <c r="A371" i="69"/>
  <c r="A372" i="69"/>
  <c r="A373" i="69"/>
  <c r="A374" i="69"/>
  <c r="A375" i="69"/>
  <c r="A376" i="69"/>
  <c r="A377" i="69"/>
  <c r="A378" i="69"/>
  <c r="A379" i="69"/>
  <c r="A380" i="69"/>
  <c r="A381" i="69"/>
  <c r="A382" i="69"/>
  <c r="A383" i="69"/>
  <c r="A384" i="69"/>
  <c r="A385" i="69"/>
  <c r="A386" i="69"/>
  <c r="A387" i="69"/>
  <c r="A388" i="69"/>
  <c r="A389" i="69"/>
  <c r="A390" i="69"/>
  <c r="A391" i="69"/>
  <c r="A392" i="69"/>
  <c r="A393" i="69"/>
  <c r="A394" i="69"/>
  <c r="A395" i="69"/>
  <c r="A396" i="69"/>
  <c r="A397" i="69"/>
  <c r="A398" i="69"/>
  <c r="A399" i="69"/>
  <c r="A400" i="69"/>
  <c r="A401" i="69"/>
  <c r="A402" i="69"/>
  <c r="A403" i="69"/>
  <c r="A404" i="69"/>
  <c r="A405" i="69"/>
  <c r="A406" i="69"/>
  <c r="A407" i="69"/>
  <c r="A408" i="69"/>
  <c r="A409" i="69"/>
  <c r="A410" i="69"/>
  <c r="A411" i="69"/>
  <c r="A412" i="69"/>
  <c r="A413" i="69"/>
  <c r="A414" i="69"/>
  <c r="A415" i="69"/>
  <c r="A416" i="69"/>
  <c r="A417" i="69"/>
  <c r="A418" i="69"/>
  <c r="A419" i="69"/>
  <c r="A420" i="69"/>
  <c r="A421" i="69"/>
  <c r="A422" i="69"/>
  <c r="A423" i="69"/>
  <c r="A424" i="69"/>
  <c r="A425" i="69"/>
  <c r="A426" i="69"/>
  <c r="A427" i="69"/>
  <c r="A428" i="69"/>
  <c r="A429" i="69"/>
  <c r="A430" i="69"/>
  <c r="A431" i="69"/>
  <c r="A432" i="69"/>
  <c r="A433" i="69"/>
  <c r="A434" i="69"/>
  <c r="A435" i="69"/>
  <c r="A436" i="69"/>
  <c r="A437" i="69"/>
  <c r="A438" i="69"/>
  <c r="A439" i="69"/>
  <c r="A440" i="69"/>
  <c r="A441" i="69"/>
  <c r="A442" i="69"/>
  <c r="A443" i="69"/>
  <c r="A444" i="69"/>
  <c r="A445" i="69"/>
  <c r="A446" i="69"/>
  <c r="A447" i="69"/>
  <c r="A448" i="69"/>
  <c r="A449" i="69"/>
  <c r="A450" i="69"/>
  <c r="A451" i="69"/>
  <c r="A452" i="69"/>
  <c r="A453" i="69"/>
  <c r="A454" i="69"/>
  <c r="A455" i="69"/>
  <c r="A456" i="69"/>
  <c r="A457" i="69"/>
  <c r="A458" i="69"/>
  <c r="A459" i="69"/>
  <c r="A460" i="69"/>
  <c r="A461" i="69"/>
  <c r="A8" i="69"/>
  <c r="A9" i="65" l="1"/>
  <c r="A10" i="65"/>
  <c r="A11" i="65"/>
  <c r="A12" i="65"/>
  <c r="A13" i="65"/>
  <c r="A14" i="65"/>
  <c r="A15" i="65"/>
  <c r="A16" i="65"/>
  <c r="A17" i="65"/>
  <c r="A18" i="65"/>
  <c r="A19" i="65"/>
  <c r="A20" i="65"/>
  <c r="A21" i="65"/>
  <c r="A22" i="65"/>
  <c r="A23" i="65"/>
  <c r="A24" i="65"/>
  <c r="A25" i="65"/>
  <c r="A26" i="65"/>
  <c r="A27" i="65"/>
  <c r="A28" i="65"/>
  <c r="A29" i="65"/>
  <c r="A30" i="65"/>
  <c r="A31" i="65"/>
  <c r="A32" i="65"/>
  <c r="A33" i="65"/>
  <c r="A34" i="65"/>
  <c r="A35" i="65"/>
  <c r="A36" i="65"/>
  <c r="A37" i="65"/>
  <c r="A38" i="65"/>
  <c r="A39" i="65"/>
  <c r="A40" i="65"/>
  <c r="A41" i="65"/>
  <c r="A42" i="65"/>
  <c r="A43" i="65"/>
  <c r="A44" i="65"/>
  <c r="A45" i="65"/>
  <c r="A46" i="65"/>
  <c r="A47" i="65"/>
  <c r="A48" i="65"/>
  <c r="A49" i="65"/>
  <c r="A50" i="65"/>
  <c r="A51" i="65"/>
  <c r="A52" i="65"/>
  <c r="A53" i="65"/>
  <c r="A54" i="65"/>
  <c r="A55" i="65"/>
  <c r="A56" i="65"/>
  <c r="A57" i="65"/>
  <c r="A58" i="65"/>
  <c r="A59" i="65"/>
  <c r="A60" i="65"/>
  <c r="A61" i="65"/>
  <c r="A62" i="65"/>
  <c r="A63" i="65"/>
  <c r="A64" i="65"/>
  <c r="A65" i="65"/>
  <c r="A66" i="65"/>
  <c r="A67" i="65"/>
  <c r="A68" i="65"/>
  <c r="A69" i="65"/>
  <c r="A70" i="65"/>
  <c r="A71" i="65"/>
  <c r="A72" i="65"/>
  <c r="A73" i="65"/>
  <c r="A74" i="65"/>
  <c r="A75" i="65"/>
  <c r="A76" i="65"/>
  <c r="A77" i="65"/>
  <c r="A78" i="65"/>
  <c r="A79" i="65"/>
  <c r="A80" i="65"/>
  <c r="A81" i="65"/>
  <c r="A82" i="65"/>
  <c r="A83" i="65"/>
  <c r="A84" i="65"/>
  <c r="A85" i="65"/>
  <c r="A86" i="65"/>
  <c r="A8" i="65"/>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0" i="57"/>
  <c r="A71" i="57"/>
  <c r="A72" i="57"/>
  <c r="A73" i="57"/>
  <c r="A74" i="57"/>
  <c r="A75" i="57"/>
  <c r="A76" i="57"/>
  <c r="A77" i="57"/>
  <c r="A78" i="57"/>
  <c r="A79" i="57"/>
  <c r="A80" i="57"/>
  <c r="A81" i="57"/>
  <c r="A82" i="57"/>
  <c r="A83" i="57"/>
  <c r="A84" i="57"/>
  <c r="A85" i="57"/>
  <c r="A86" i="57"/>
  <c r="A87" i="57"/>
  <c r="A88" i="57"/>
  <c r="A89" i="57"/>
  <c r="A90" i="57"/>
  <c r="A91" i="57"/>
  <c r="A92" i="57"/>
  <c r="A93" i="57"/>
  <c r="A94" i="57"/>
  <c r="A95" i="57"/>
  <c r="A96" i="57"/>
  <c r="A97" i="57"/>
  <c r="A98" i="57"/>
  <c r="A99" i="57"/>
  <c r="A100" i="57"/>
  <c r="A101" i="57"/>
  <c r="A102" i="57"/>
  <c r="A103" i="57"/>
  <c r="A104" i="57"/>
  <c r="A105" i="57"/>
  <c r="A106" i="57"/>
  <c r="A107" i="57"/>
  <c r="A108" i="57"/>
  <c r="A109" i="57"/>
  <c r="A110" i="57"/>
  <c r="A111" i="57"/>
  <c r="A112" i="57"/>
  <c r="A113" i="57"/>
  <c r="A114" i="57"/>
  <c r="A115" i="57"/>
  <c r="A116" i="57"/>
  <c r="A117" i="57"/>
  <c r="A118" i="57"/>
  <c r="A119" i="57"/>
  <c r="A120" i="57"/>
  <c r="A121" i="57"/>
  <c r="A122" i="57"/>
  <c r="A123" i="57"/>
  <c r="A124" i="57"/>
  <c r="A125" i="57"/>
  <c r="A126" i="57"/>
  <c r="A127" i="57"/>
  <c r="A128" i="57"/>
  <c r="A129" i="57"/>
  <c r="A130" i="57"/>
  <c r="A131" i="57"/>
  <c r="A132" i="57"/>
  <c r="A133" i="57"/>
  <c r="A134" i="57"/>
  <c r="A135" i="57"/>
  <c r="A136" i="57"/>
  <c r="A137" i="57"/>
  <c r="A138" i="57"/>
  <c r="A139" i="57"/>
  <c r="A140" i="57"/>
  <c r="A141" i="57"/>
  <c r="A142" i="57"/>
  <c r="A143" i="57"/>
  <c r="A144" i="57"/>
  <c r="A145" i="57"/>
  <c r="A146" i="57"/>
  <c r="A147" i="57"/>
  <c r="A148" i="57"/>
  <c r="A149" i="57"/>
  <c r="A150" i="57"/>
  <c r="A151" i="57"/>
  <c r="A152" i="57"/>
  <c r="A153" i="57"/>
  <c r="A154" i="57"/>
  <c r="A155" i="57"/>
  <c r="A156" i="57"/>
  <c r="A157" i="57"/>
  <c r="A158" i="57"/>
  <c r="A159" i="57"/>
  <c r="A160" i="57"/>
  <c r="A161" i="57"/>
  <c r="A162" i="57"/>
  <c r="A163" i="57"/>
  <c r="A164" i="57"/>
  <c r="A165" i="57"/>
  <c r="A166" i="57"/>
  <c r="A167" i="57"/>
  <c r="A168" i="57"/>
  <c r="A169" i="57"/>
  <c r="A170" i="57"/>
  <c r="A171" i="57"/>
  <c r="A172" i="57"/>
  <c r="A173" i="57"/>
  <c r="A174" i="57"/>
  <c r="A175" i="57"/>
  <c r="A176" i="57"/>
  <c r="A177" i="57"/>
  <c r="A178" i="57"/>
  <c r="A179" i="57"/>
  <c r="A180" i="57"/>
  <c r="A181" i="57"/>
  <c r="A182" i="57"/>
  <c r="A183" i="57"/>
  <c r="A184" i="57"/>
  <c r="A185" i="57"/>
  <c r="A186" i="57"/>
  <c r="A8" i="57"/>
  <c r="A23" i="53"/>
  <c r="A24" i="53"/>
  <c r="A25" i="53"/>
  <c r="A26" i="53"/>
  <c r="A27" i="53"/>
  <c r="A28" i="53"/>
  <c r="A29" i="53"/>
  <c r="A30" i="53"/>
  <c r="A31" i="53"/>
  <c r="A32" i="53"/>
  <c r="A33" i="53"/>
  <c r="A34" i="53"/>
  <c r="A35" i="53"/>
  <c r="A36" i="53"/>
  <c r="A37" i="53"/>
  <c r="A38" i="53"/>
  <c r="A39" i="53"/>
  <c r="A40" i="53"/>
  <c r="A41" i="53"/>
  <c r="A42" i="53"/>
  <c r="A43" i="53"/>
  <c r="A44" i="53"/>
  <c r="A45" i="53"/>
  <c r="A46" i="53"/>
  <c r="A47" i="53"/>
  <c r="A48" i="53"/>
  <c r="A49" i="53"/>
  <c r="A50" i="53"/>
  <c r="A51" i="53"/>
  <c r="A52" i="53"/>
  <c r="A53" i="53"/>
  <c r="A54" i="53"/>
  <c r="A55" i="53"/>
  <c r="A56" i="53"/>
  <c r="A57" i="53"/>
  <c r="A58" i="53"/>
  <c r="A59" i="53"/>
  <c r="A60" i="53"/>
  <c r="A61" i="53"/>
  <c r="A62" i="53"/>
  <c r="A63" i="53"/>
  <c r="A64" i="53"/>
  <c r="A65" i="53"/>
  <c r="A66" i="53"/>
  <c r="A67" i="53"/>
  <c r="A68" i="53"/>
  <c r="A69" i="53"/>
  <c r="A70" i="53"/>
  <c r="A71" i="53"/>
  <c r="A72" i="53"/>
  <c r="A73" i="53"/>
  <c r="A74" i="53"/>
  <c r="A75" i="53"/>
  <c r="A76" i="53"/>
  <c r="A77" i="53"/>
  <c r="A78" i="53"/>
  <c r="A79" i="53"/>
  <c r="A80" i="53"/>
  <c r="A81" i="53"/>
  <c r="A82" i="53"/>
  <c r="A83" i="53"/>
  <c r="A84" i="53"/>
  <c r="A85" i="53"/>
  <c r="A86" i="53"/>
  <c r="A87" i="53"/>
  <c r="A88" i="53"/>
  <c r="A89" i="53"/>
  <c r="A90" i="53"/>
  <c r="A91" i="53"/>
  <c r="A92" i="53"/>
  <c r="A93" i="53"/>
  <c r="A94" i="53"/>
  <c r="A95" i="53"/>
  <c r="A96" i="53"/>
  <c r="A97" i="53"/>
  <c r="A98" i="53"/>
  <c r="A99" i="53"/>
  <c r="A100" i="53"/>
  <c r="A101" i="53"/>
  <c r="A102" i="53"/>
  <c r="A103" i="53"/>
  <c r="A104" i="53"/>
  <c r="A105" i="53"/>
  <c r="A106" i="53"/>
  <c r="A107" i="53"/>
  <c r="A108" i="53"/>
  <c r="A109" i="53"/>
  <c r="A110" i="53"/>
  <c r="A111" i="53"/>
  <c r="A112" i="53"/>
  <c r="A113" i="53"/>
  <c r="A114" i="53"/>
  <c r="A115" i="53"/>
  <c r="A116" i="53"/>
  <c r="A117" i="53"/>
  <c r="A118" i="53"/>
  <c r="A119" i="53"/>
  <c r="A120" i="53"/>
  <c r="A121" i="53"/>
  <c r="A122" i="53"/>
  <c r="A123" i="53"/>
  <c r="A124" i="53"/>
  <c r="A125" i="53"/>
  <c r="A126" i="53"/>
  <c r="A127" i="53"/>
  <c r="A128" i="53"/>
  <c r="A129" i="53"/>
  <c r="A130" i="53"/>
  <c r="A131" i="53"/>
  <c r="A132" i="53"/>
  <c r="A133" i="53"/>
  <c r="A134" i="53"/>
  <c r="A135" i="53"/>
  <c r="A136" i="53"/>
  <c r="A137" i="53"/>
  <c r="A138" i="53"/>
  <c r="A139" i="53"/>
  <c r="A140" i="53"/>
  <c r="A141" i="53"/>
  <c r="A142" i="53"/>
  <c r="A143" i="53"/>
  <c r="A144" i="53"/>
  <c r="A145" i="53"/>
  <c r="A146" i="53"/>
  <c r="A147" i="53"/>
  <c r="A148" i="53"/>
  <c r="A149" i="53"/>
  <c r="A150" i="53"/>
  <c r="A151" i="53"/>
  <c r="A152" i="53"/>
  <c r="A153" i="53"/>
  <c r="A154" i="53"/>
  <c r="A155" i="53"/>
  <c r="A156" i="53"/>
  <c r="A157" i="53"/>
  <c r="A158" i="53"/>
  <c r="A159" i="53"/>
  <c r="A160" i="53"/>
  <c r="A161" i="53"/>
  <c r="A162" i="53"/>
  <c r="A163" i="53"/>
  <c r="A164" i="53"/>
  <c r="A165" i="53"/>
  <c r="A166" i="53"/>
  <c r="A167" i="53"/>
  <c r="A168" i="53"/>
  <c r="A169" i="53"/>
  <c r="A170" i="53"/>
  <c r="A171" i="53"/>
  <c r="A172" i="53"/>
  <c r="A173" i="53"/>
  <c r="A174" i="53"/>
  <c r="A175" i="53"/>
  <c r="A176" i="53"/>
  <c r="A177" i="53"/>
  <c r="A178" i="53"/>
  <c r="A179" i="53"/>
  <c r="A180" i="53"/>
  <c r="A181" i="53"/>
  <c r="A182" i="53"/>
  <c r="A183" i="53"/>
  <c r="A184" i="53"/>
  <c r="A185" i="53"/>
  <c r="A186" i="53"/>
  <c r="A187" i="53"/>
  <c r="A188" i="53"/>
  <c r="A189" i="53"/>
  <c r="A190" i="53"/>
  <c r="A191" i="53"/>
  <c r="A192" i="53"/>
  <c r="A193" i="53"/>
  <c r="A194" i="53"/>
  <c r="A195" i="53"/>
  <c r="A196" i="53"/>
  <c r="A197" i="53"/>
  <c r="A198" i="53"/>
  <c r="A199" i="53"/>
  <c r="A200" i="53"/>
  <c r="A201" i="53"/>
  <c r="A202" i="53"/>
  <c r="A203" i="53"/>
  <c r="A204" i="53"/>
  <c r="A205" i="53"/>
  <c r="A206" i="53"/>
  <c r="A207" i="53"/>
  <c r="A208" i="53"/>
  <c r="A209" i="53"/>
  <c r="A210" i="53"/>
  <c r="A211" i="53"/>
  <c r="A212" i="53"/>
  <c r="A213" i="53"/>
  <c r="A214" i="53"/>
  <c r="A215" i="53"/>
  <c r="A216" i="53"/>
  <c r="A217" i="53"/>
  <c r="A218" i="53"/>
  <c r="A219" i="53"/>
  <c r="A220" i="53"/>
  <c r="A221" i="53"/>
  <c r="A222" i="53"/>
  <c r="A223" i="53"/>
  <c r="A224" i="53"/>
  <c r="A225" i="53"/>
  <c r="A226" i="53"/>
  <c r="A227" i="53"/>
  <c r="A228" i="53"/>
  <c r="A229" i="53"/>
  <c r="A230" i="53"/>
  <c r="A231" i="53"/>
  <c r="A232" i="53"/>
  <c r="A233" i="53"/>
  <c r="A234" i="53"/>
  <c r="A235" i="53"/>
  <c r="A236" i="53"/>
  <c r="A237" i="53"/>
  <c r="A238" i="53"/>
  <c r="A239" i="53"/>
  <c r="A240" i="53"/>
  <c r="A241" i="53"/>
  <c r="A242" i="53"/>
  <c r="A243" i="53"/>
  <c r="A244" i="53"/>
  <c r="A245" i="53"/>
  <c r="A246" i="53"/>
  <c r="A247" i="53"/>
  <c r="A248" i="53"/>
  <c r="A249" i="53"/>
  <c r="A250" i="53"/>
  <c r="A251" i="53"/>
  <c r="A252" i="53"/>
  <c r="A253" i="53"/>
  <c r="A254" i="53"/>
  <c r="A255" i="53"/>
  <c r="A256" i="53"/>
  <c r="A257" i="53"/>
  <c r="A258" i="53"/>
  <c r="A259" i="53"/>
  <c r="A260" i="53"/>
  <c r="A261" i="53"/>
  <c r="A262" i="53"/>
  <c r="A263" i="53"/>
  <c r="A264" i="53"/>
  <c r="A265" i="53"/>
  <c r="A266" i="53"/>
  <c r="A267" i="53"/>
  <c r="A268" i="53"/>
  <c r="A269" i="53"/>
  <c r="A270" i="53"/>
  <c r="A271" i="53"/>
  <c r="A272" i="53"/>
  <c r="A273" i="53"/>
  <c r="A274" i="53"/>
  <c r="A275" i="53"/>
  <c r="A276" i="53"/>
  <c r="A277" i="53"/>
  <c r="A278" i="53"/>
  <c r="A279" i="53"/>
  <c r="A280" i="53"/>
  <c r="A281" i="53"/>
  <c r="A282" i="53"/>
  <c r="A283" i="53"/>
  <c r="A284" i="53"/>
  <c r="A285" i="53"/>
  <c r="A286" i="53"/>
  <c r="A287" i="53"/>
  <c r="A288" i="53"/>
  <c r="A289" i="53"/>
  <c r="A290" i="53"/>
  <c r="A291" i="53"/>
  <c r="A292" i="53"/>
  <c r="A293" i="53"/>
  <c r="A294" i="53"/>
  <c r="A295" i="53"/>
  <c r="A296" i="53"/>
  <c r="A297" i="53"/>
  <c r="A298" i="53"/>
  <c r="A299" i="53"/>
  <c r="A300" i="53"/>
  <c r="A301" i="53"/>
  <c r="A302" i="53"/>
  <c r="A303" i="53"/>
  <c r="A304" i="53"/>
  <c r="A305" i="53"/>
  <c r="A306" i="53"/>
  <c r="A307" i="53"/>
  <c r="A308" i="53"/>
  <c r="A309" i="53"/>
  <c r="A310" i="53"/>
  <c r="A311" i="53"/>
  <c r="A312" i="53"/>
  <c r="A313" i="53"/>
  <c r="A314" i="53"/>
  <c r="A315" i="53"/>
  <c r="A316" i="53"/>
  <c r="A317" i="53"/>
  <c r="A318" i="53"/>
  <c r="A319" i="53"/>
  <c r="A320" i="53"/>
  <c r="A321" i="53"/>
  <c r="A322" i="53"/>
  <c r="A323" i="53"/>
  <c r="A324" i="53"/>
  <c r="A325" i="53"/>
  <c r="A326" i="53"/>
  <c r="A327" i="53"/>
  <c r="A328" i="53"/>
  <c r="A329" i="53"/>
  <c r="A330" i="53"/>
  <c r="A331" i="53"/>
  <c r="A332" i="53"/>
  <c r="A333" i="53"/>
  <c r="A334" i="53"/>
  <c r="A335" i="53"/>
  <c r="A336" i="53"/>
  <c r="A9" i="53"/>
  <c r="A10" i="53"/>
  <c r="A11" i="53"/>
  <c r="A12" i="53"/>
  <c r="A13" i="53"/>
  <c r="A14" i="53"/>
  <c r="A15" i="53"/>
  <c r="A16" i="53"/>
  <c r="A17" i="53"/>
  <c r="A18" i="53"/>
  <c r="A19" i="53"/>
  <c r="A20" i="53"/>
  <c r="A21" i="53"/>
  <c r="A22" i="53"/>
  <c r="A8" i="53"/>
  <c r="K8" i="64" l="1"/>
  <c r="N8" i="64"/>
  <c r="O8" i="64" s="1"/>
  <c r="K9" i="64"/>
  <c r="N9" i="64"/>
  <c r="O9" i="64" s="1"/>
  <c r="K10" i="64"/>
  <c r="N10" i="64"/>
  <c r="O10" i="64" s="1"/>
  <c r="K11" i="64"/>
  <c r="N11" i="64"/>
  <c r="O11" i="64" s="1"/>
  <c r="K12" i="64"/>
  <c r="N12" i="64"/>
  <c r="O12" i="64" s="1"/>
  <c r="K13" i="64"/>
  <c r="N13" i="64"/>
  <c r="O13" i="64" s="1"/>
  <c r="K14" i="64"/>
  <c r="N14" i="64"/>
  <c r="O14" i="64" s="1"/>
  <c r="K15" i="64"/>
  <c r="N15" i="64"/>
  <c r="O15" i="64" s="1"/>
  <c r="K16" i="64"/>
  <c r="N16" i="64"/>
  <c r="O16" i="64" s="1"/>
  <c r="K17" i="64"/>
  <c r="N17" i="64"/>
  <c r="O17" i="64" s="1"/>
  <c r="K18" i="64"/>
  <c r="N18" i="64"/>
  <c r="O18" i="64" s="1"/>
  <c r="K19" i="64"/>
  <c r="N19" i="64"/>
  <c r="O19" i="64" s="1"/>
  <c r="K20" i="64"/>
  <c r="N20" i="64"/>
  <c r="O20" i="64" s="1"/>
  <c r="K21" i="64"/>
  <c r="N21" i="64"/>
  <c r="O21" i="64" s="1"/>
  <c r="K22" i="64"/>
  <c r="N22" i="64"/>
  <c r="O22" i="64" s="1"/>
  <c r="K23" i="64"/>
  <c r="N23" i="64"/>
  <c r="O23" i="64" s="1"/>
  <c r="K24" i="64"/>
  <c r="N24" i="64"/>
  <c r="O24" i="64" s="1"/>
  <c r="K25" i="64"/>
  <c r="N25" i="64"/>
  <c r="O25" i="64" s="1"/>
  <c r="K26" i="64"/>
  <c r="N26" i="64"/>
  <c r="O26" i="64" s="1"/>
  <c r="K27" i="64"/>
  <c r="N27" i="64"/>
  <c r="O27" i="64" s="1"/>
  <c r="K28" i="64"/>
  <c r="N28" i="64"/>
  <c r="O28" i="64" s="1"/>
  <c r="K29" i="64"/>
  <c r="N29" i="64"/>
  <c r="O29" i="64" s="1"/>
  <c r="K30" i="64"/>
  <c r="N30" i="64"/>
  <c r="O30" i="64" s="1"/>
  <c r="K31" i="64"/>
  <c r="N31" i="64"/>
  <c r="O31" i="64" s="1"/>
  <c r="K32" i="64"/>
  <c r="N32" i="64"/>
  <c r="O32" i="64" s="1"/>
  <c r="K33" i="64"/>
  <c r="N33" i="64"/>
  <c r="O33" i="64" s="1"/>
  <c r="K34" i="64"/>
  <c r="N34" i="64"/>
  <c r="O34" i="64" s="1"/>
  <c r="K35" i="64"/>
  <c r="N35" i="64"/>
  <c r="O35" i="64" s="1"/>
  <c r="K36" i="64"/>
  <c r="N36" i="64"/>
  <c r="O36" i="64" s="1"/>
  <c r="K37" i="64"/>
  <c r="N37" i="64"/>
  <c r="O37" i="64" s="1"/>
  <c r="K38" i="64"/>
  <c r="N38" i="64"/>
  <c r="O38" i="64" s="1"/>
  <c r="K39" i="64"/>
  <c r="N39" i="64"/>
  <c r="O39" i="64" s="1"/>
  <c r="K40" i="64"/>
  <c r="N40" i="64"/>
  <c r="O40" i="64" s="1"/>
  <c r="K41" i="64"/>
  <c r="N41" i="64"/>
  <c r="O41" i="64" s="1"/>
  <c r="K42" i="64"/>
  <c r="N42" i="64"/>
  <c r="O42" i="64" s="1"/>
  <c r="K43" i="64"/>
  <c r="N43" i="64"/>
  <c r="O43" i="64" s="1"/>
  <c r="K44" i="64"/>
  <c r="N44" i="64"/>
  <c r="O44" i="64" s="1"/>
  <c r="K45" i="64"/>
  <c r="N45" i="64"/>
  <c r="O45" i="64" s="1"/>
  <c r="K46" i="64"/>
  <c r="N46" i="64"/>
  <c r="O46" i="64" s="1"/>
  <c r="K47" i="64"/>
  <c r="N47" i="64"/>
  <c r="O47" i="64" s="1"/>
  <c r="K48" i="64"/>
  <c r="N48" i="64"/>
  <c r="O48" i="64" s="1"/>
  <c r="K49" i="64"/>
  <c r="N49" i="64"/>
  <c r="O49" i="64" s="1"/>
  <c r="K50" i="64"/>
  <c r="N50" i="64"/>
  <c r="O50" i="64" s="1"/>
  <c r="K51" i="64"/>
  <c r="N51" i="64"/>
  <c r="O51" i="64" s="1"/>
  <c r="K52" i="64"/>
  <c r="N52" i="64"/>
  <c r="O52" i="64" s="1"/>
  <c r="K53" i="64"/>
  <c r="N53" i="64"/>
  <c r="O53" i="64" s="1"/>
  <c r="K54" i="64"/>
  <c r="N54" i="64"/>
  <c r="O54" i="64" s="1"/>
  <c r="K55" i="64"/>
  <c r="N55" i="64"/>
  <c r="O55" i="64" s="1"/>
  <c r="K56" i="64"/>
  <c r="N56" i="64"/>
  <c r="O56" i="64" s="1"/>
  <c r="K57" i="64"/>
  <c r="N57" i="64"/>
  <c r="O57" i="64" s="1"/>
  <c r="K58" i="64"/>
  <c r="N58" i="64"/>
  <c r="O58" i="64" s="1"/>
  <c r="K59" i="64"/>
  <c r="N59" i="64"/>
  <c r="O59" i="64" s="1"/>
  <c r="K60" i="64"/>
  <c r="N60" i="64"/>
  <c r="O60" i="64" s="1"/>
  <c r="K61" i="64"/>
  <c r="N61" i="64"/>
  <c r="O61" i="64" s="1"/>
  <c r="K62" i="64"/>
  <c r="N62" i="64"/>
  <c r="O62" i="64" s="1"/>
  <c r="K63" i="64"/>
  <c r="N63" i="64"/>
  <c r="O63" i="64" s="1"/>
  <c r="K64" i="64"/>
  <c r="N64" i="64"/>
  <c r="O64" i="64" s="1"/>
  <c r="K65" i="64"/>
  <c r="N65" i="64"/>
  <c r="O65" i="64" s="1"/>
  <c r="N7" i="64"/>
  <c r="O7" i="64" s="1"/>
  <c r="K7" i="64"/>
  <c r="J8" i="63"/>
  <c r="M8" i="63"/>
  <c r="N8" i="63" s="1"/>
  <c r="J10" i="63"/>
  <c r="M10" i="63"/>
  <c r="N10" i="63" s="1"/>
  <c r="M7" i="63"/>
  <c r="N7" i="63" s="1"/>
  <c r="J7" i="63"/>
  <c r="M10" i="62"/>
  <c r="P10" i="62"/>
  <c r="Q10" i="62" s="1"/>
  <c r="M13" i="62"/>
  <c r="P13" i="62"/>
  <c r="Q13" i="62" s="1"/>
  <c r="M14" i="62"/>
  <c r="P14" i="62"/>
  <c r="Q14" i="62" s="1"/>
  <c r="M15" i="62"/>
  <c r="P15" i="62"/>
  <c r="Q15" i="62" s="1"/>
  <c r="M16" i="62"/>
  <c r="P16" i="62"/>
  <c r="Q16" i="62" s="1"/>
  <c r="M18" i="62"/>
  <c r="P18" i="62"/>
  <c r="Q18" i="62" s="1"/>
  <c r="M22" i="62"/>
  <c r="P22" i="62"/>
  <c r="Q22" i="62" s="1"/>
  <c r="M23" i="62"/>
  <c r="P23" i="62"/>
  <c r="Q23" i="62" s="1"/>
  <c r="M25" i="62"/>
  <c r="P25" i="62"/>
  <c r="Q25" i="62" s="1"/>
  <c r="M26" i="62"/>
  <c r="P26" i="62"/>
  <c r="Q26" i="62" s="1"/>
  <c r="M28" i="62"/>
  <c r="P28" i="62"/>
  <c r="Q28" i="62" s="1"/>
  <c r="M29" i="62"/>
  <c r="P29" i="62"/>
  <c r="Q29" i="62" s="1"/>
  <c r="M30" i="62"/>
  <c r="P30" i="62"/>
  <c r="Q30" i="62" s="1"/>
  <c r="M31" i="62"/>
  <c r="P31" i="62"/>
  <c r="Q31" i="62" s="1"/>
  <c r="M32" i="62"/>
  <c r="P32" i="62"/>
  <c r="Q32" i="62" s="1"/>
  <c r="M34" i="62"/>
  <c r="P34" i="62"/>
  <c r="Q34" i="62" s="1"/>
  <c r="M36" i="62"/>
  <c r="P36" i="62"/>
  <c r="Q36" i="62" s="1"/>
  <c r="M39" i="62"/>
  <c r="P39" i="62"/>
  <c r="Q39" i="62" s="1"/>
  <c r="M40" i="62"/>
  <c r="P40" i="62"/>
  <c r="Q40" i="62" s="1"/>
  <c r="M43" i="62"/>
  <c r="P43" i="62"/>
  <c r="Q43" i="62" s="1"/>
  <c r="M45" i="62"/>
  <c r="P45" i="62"/>
  <c r="Q45" i="62" s="1"/>
  <c r="M47" i="62"/>
  <c r="P47" i="62"/>
  <c r="Q47" i="62" s="1"/>
  <c r="M48" i="62"/>
  <c r="P48" i="62"/>
  <c r="Q48" i="62" s="1"/>
  <c r="M49" i="62"/>
  <c r="P49" i="62"/>
  <c r="Q49" i="62" s="1"/>
  <c r="M50" i="62"/>
  <c r="P50" i="62"/>
  <c r="Q50" i="62" s="1"/>
  <c r="M52" i="62"/>
  <c r="P52" i="62"/>
  <c r="Q52" i="62" s="1"/>
  <c r="M53" i="62"/>
  <c r="P53" i="62"/>
  <c r="Q53" i="62" s="1"/>
  <c r="M55" i="62"/>
  <c r="P55" i="62"/>
  <c r="Q55" i="62" s="1"/>
  <c r="M56" i="62"/>
  <c r="P56" i="62"/>
  <c r="Q56" i="62" s="1"/>
  <c r="M57" i="62"/>
  <c r="P57" i="62"/>
  <c r="Q57" i="62" s="1"/>
  <c r="M60" i="62"/>
  <c r="P60" i="62"/>
  <c r="Q60" i="62" s="1"/>
  <c r="M61" i="62"/>
  <c r="P61" i="62"/>
  <c r="Q61" i="62" s="1"/>
  <c r="M62" i="62"/>
  <c r="P62" i="62"/>
  <c r="Q62" i="62" s="1"/>
  <c r="M63" i="62"/>
  <c r="P63" i="62"/>
  <c r="Q63" i="62" s="1"/>
  <c r="M64" i="62"/>
  <c r="P64" i="62"/>
  <c r="Q64" i="62" s="1"/>
  <c r="M65" i="62"/>
  <c r="P65" i="62"/>
  <c r="Q65" i="62" s="1"/>
  <c r="M66" i="62"/>
  <c r="P66" i="62"/>
  <c r="Q66" i="62" s="1"/>
  <c r="M67" i="62"/>
  <c r="P67" i="62"/>
  <c r="Q67" i="62" s="1"/>
  <c r="M70" i="62"/>
  <c r="P70" i="62"/>
  <c r="Q70" i="62" s="1"/>
  <c r="M73" i="62"/>
  <c r="P73" i="62"/>
  <c r="Q73" i="62" s="1"/>
  <c r="M74" i="62"/>
  <c r="P74" i="62"/>
  <c r="Q74" i="62" s="1"/>
  <c r="M75" i="62"/>
  <c r="P75" i="62"/>
  <c r="Q75" i="62" s="1"/>
  <c r="M77" i="62"/>
  <c r="P77" i="62"/>
  <c r="Q77" i="62" s="1"/>
  <c r="M78" i="62"/>
  <c r="P78" i="62"/>
  <c r="Q78" i="62" s="1"/>
  <c r="M79" i="62"/>
  <c r="P79" i="62"/>
  <c r="Q79" i="62" s="1"/>
  <c r="M80" i="62"/>
  <c r="P80" i="62"/>
  <c r="Q80" i="62" s="1"/>
  <c r="M81" i="62"/>
  <c r="P81" i="62"/>
  <c r="Q81" i="62" s="1"/>
  <c r="M82" i="62"/>
  <c r="P82" i="62"/>
  <c r="Q82" i="62" s="1"/>
  <c r="M83" i="62"/>
  <c r="P83" i="62"/>
  <c r="Q83" i="62" s="1"/>
  <c r="M84" i="62"/>
  <c r="P84" i="62"/>
  <c r="Q84" i="62" s="1"/>
  <c r="M87" i="62"/>
  <c r="P87" i="62"/>
  <c r="Q87" i="62" s="1"/>
  <c r="M90" i="62"/>
  <c r="P90" i="62"/>
  <c r="Q90" i="62" s="1"/>
  <c r="M91" i="62"/>
  <c r="P91" i="62"/>
  <c r="Q91" i="62" s="1"/>
  <c r="M92" i="62"/>
  <c r="P92" i="62"/>
  <c r="Q92" i="62" s="1"/>
  <c r="M93" i="62"/>
  <c r="P93" i="62"/>
  <c r="Q93" i="62" s="1"/>
  <c r="M94" i="62"/>
  <c r="P94" i="62"/>
  <c r="Q94" i="62" s="1"/>
  <c r="M95" i="62"/>
  <c r="P95" i="62"/>
  <c r="Q95" i="62" s="1"/>
  <c r="M96" i="62"/>
  <c r="P96" i="62"/>
  <c r="Q96" i="62" s="1"/>
  <c r="M97" i="62"/>
  <c r="P97" i="62"/>
  <c r="Q97" i="62" s="1"/>
  <c r="M100" i="62"/>
  <c r="P100" i="62"/>
  <c r="Q100" i="62" s="1"/>
  <c r="M101" i="62"/>
  <c r="P101" i="62"/>
  <c r="Q101" i="62" s="1"/>
  <c r="M102" i="62"/>
  <c r="P102" i="62"/>
  <c r="Q102" i="62" s="1"/>
  <c r="M103" i="62"/>
  <c r="P103" i="62"/>
  <c r="Q103" i="62" s="1"/>
  <c r="M104" i="62"/>
  <c r="P104" i="62"/>
  <c r="Q104" i="62" s="1"/>
  <c r="P8" i="62"/>
  <c r="Q8" i="62" s="1"/>
  <c r="M8" i="62"/>
  <c r="K9" i="58"/>
  <c r="N9" i="58"/>
  <c r="O9" i="58" s="1"/>
  <c r="K10" i="58"/>
  <c r="N10" i="58"/>
  <c r="O10" i="58" s="1"/>
  <c r="K11" i="58"/>
  <c r="N11" i="58"/>
  <c r="O11" i="58" s="1"/>
  <c r="K13" i="58"/>
  <c r="N13" i="58"/>
  <c r="O13" i="58" s="1"/>
  <c r="K16" i="58"/>
  <c r="N16" i="58"/>
  <c r="O16" i="58" s="1"/>
  <c r="K19" i="58"/>
  <c r="N19" i="58"/>
  <c r="O19" i="58" s="1"/>
  <c r="K22" i="58"/>
  <c r="N22" i="58"/>
  <c r="O22" i="58" s="1"/>
  <c r="K25" i="58"/>
  <c r="N25" i="58"/>
  <c r="O25" i="58" s="1"/>
  <c r="K26" i="58"/>
  <c r="N26" i="58"/>
  <c r="O26" i="58" s="1"/>
  <c r="K27" i="58"/>
  <c r="N27" i="58"/>
  <c r="O27" i="58" s="1"/>
  <c r="K28" i="58"/>
  <c r="N28" i="58"/>
  <c r="O28" i="58" s="1"/>
  <c r="K29" i="58"/>
  <c r="N29" i="58"/>
  <c r="O29" i="58" s="1"/>
  <c r="K32" i="58"/>
  <c r="N32" i="58"/>
  <c r="O32" i="58" s="1"/>
  <c r="K35" i="58"/>
  <c r="N35" i="58"/>
  <c r="O35" i="58" s="1"/>
  <c r="K38" i="58"/>
  <c r="N38" i="58"/>
  <c r="O38" i="58" s="1"/>
  <c r="K40" i="58"/>
  <c r="N40" i="58"/>
  <c r="O40" i="58" s="1"/>
  <c r="N8" i="58"/>
  <c r="O8" i="58" s="1"/>
  <c r="K8" i="58"/>
  <c r="K9" i="69"/>
  <c r="N9" i="69"/>
  <c r="O9" i="69" s="1"/>
  <c r="K10" i="69"/>
  <c r="N10" i="69"/>
  <c r="O10" i="69" s="1"/>
  <c r="K11" i="69"/>
  <c r="N11" i="69"/>
  <c r="O11" i="69" s="1"/>
  <c r="K12" i="69"/>
  <c r="N12" i="69"/>
  <c r="O12" i="69" s="1"/>
  <c r="K13" i="69"/>
  <c r="N13" i="69"/>
  <c r="O13" i="69" s="1"/>
  <c r="K14" i="69"/>
  <c r="N14" i="69"/>
  <c r="O14" i="69" s="1"/>
  <c r="K16" i="69"/>
  <c r="N16" i="69"/>
  <c r="O16" i="69" s="1"/>
  <c r="K17" i="69"/>
  <c r="N17" i="69"/>
  <c r="O17" i="69" s="1"/>
  <c r="K18" i="69"/>
  <c r="N18" i="69"/>
  <c r="O18" i="69" s="1"/>
  <c r="K21" i="69"/>
  <c r="N21" i="69"/>
  <c r="O21" i="69" s="1"/>
  <c r="K22" i="69"/>
  <c r="N22" i="69"/>
  <c r="O22" i="69" s="1"/>
  <c r="K23" i="69"/>
  <c r="N23" i="69"/>
  <c r="O23" i="69" s="1"/>
  <c r="K24" i="69"/>
  <c r="N24" i="69"/>
  <c r="O24" i="69" s="1"/>
  <c r="K25" i="69"/>
  <c r="N25" i="69"/>
  <c r="O25" i="69" s="1"/>
  <c r="K26" i="69"/>
  <c r="N26" i="69"/>
  <c r="O26" i="69" s="1"/>
  <c r="K27" i="69"/>
  <c r="N27" i="69"/>
  <c r="O27" i="69" s="1"/>
  <c r="K28" i="69"/>
  <c r="N28" i="69"/>
  <c r="O28" i="69" s="1"/>
  <c r="K29" i="69"/>
  <c r="N29" i="69"/>
  <c r="O29" i="69" s="1"/>
  <c r="K30" i="69"/>
  <c r="N30" i="69"/>
  <c r="O30" i="69" s="1"/>
  <c r="K31" i="69"/>
  <c r="N31" i="69"/>
  <c r="O31" i="69" s="1"/>
  <c r="K32" i="69"/>
  <c r="N32" i="69"/>
  <c r="O32" i="69" s="1"/>
  <c r="K33" i="69"/>
  <c r="N33" i="69"/>
  <c r="O33" i="69" s="1"/>
  <c r="K34" i="69"/>
  <c r="N34" i="69"/>
  <c r="O34" i="69" s="1"/>
  <c r="K35" i="69"/>
  <c r="N35" i="69"/>
  <c r="O35" i="69" s="1"/>
  <c r="K36" i="69"/>
  <c r="N36" i="69"/>
  <c r="O36" i="69" s="1"/>
  <c r="K37" i="69"/>
  <c r="N37" i="69"/>
  <c r="O37" i="69" s="1"/>
  <c r="K38" i="69"/>
  <c r="N38" i="69"/>
  <c r="O38" i="69" s="1"/>
  <c r="K39" i="69"/>
  <c r="N39" i="69"/>
  <c r="O39" i="69" s="1"/>
  <c r="K40" i="69"/>
  <c r="N40" i="69"/>
  <c r="O40" i="69" s="1"/>
  <c r="K41" i="69"/>
  <c r="N41" i="69"/>
  <c r="O41" i="69" s="1"/>
  <c r="K43" i="69"/>
  <c r="N43" i="69"/>
  <c r="O43" i="69" s="1"/>
  <c r="K44" i="69"/>
  <c r="N44" i="69"/>
  <c r="O44" i="69" s="1"/>
  <c r="K46" i="69"/>
  <c r="N46" i="69"/>
  <c r="O46" i="69" s="1"/>
  <c r="K48" i="69"/>
  <c r="N48" i="69"/>
  <c r="O48" i="69" s="1"/>
  <c r="K49" i="69"/>
  <c r="N49" i="69"/>
  <c r="O49" i="69" s="1"/>
  <c r="K50" i="69"/>
  <c r="N50" i="69"/>
  <c r="O50" i="69" s="1"/>
  <c r="K51" i="69"/>
  <c r="N51" i="69"/>
  <c r="O51" i="69" s="1"/>
  <c r="K52" i="69"/>
  <c r="N52" i="69"/>
  <c r="O52" i="69" s="1"/>
  <c r="K53" i="69"/>
  <c r="N53" i="69"/>
  <c r="O53" i="69" s="1"/>
  <c r="K54" i="69"/>
  <c r="N54" i="69"/>
  <c r="O54" i="69" s="1"/>
  <c r="K55" i="69"/>
  <c r="N55" i="69"/>
  <c r="O55" i="69" s="1"/>
  <c r="K56" i="69"/>
  <c r="N56" i="69"/>
  <c r="O56" i="69" s="1"/>
  <c r="K57" i="69"/>
  <c r="N57" i="69"/>
  <c r="O57" i="69" s="1"/>
  <c r="K59" i="69"/>
  <c r="N59" i="69"/>
  <c r="O59" i="69" s="1"/>
  <c r="K60" i="69"/>
  <c r="N60" i="69"/>
  <c r="O60" i="69" s="1"/>
  <c r="K61" i="69"/>
  <c r="N61" i="69"/>
  <c r="O61" i="69" s="1"/>
  <c r="K62" i="69"/>
  <c r="N62" i="69"/>
  <c r="O62" i="69" s="1"/>
  <c r="K63" i="69"/>
  <c r="N63" i="69"/>
  <c r="O63" i="69" s="1"/>
  <c r="K64" i="69"/>
  <c r="N64" i="69"/>
  <c r="O64" i="69" s="1"/>
  <c r="K65" i="69"/>
  <c r="N65" i="69"/>
  <c r="O65" i="69" s="1"/>
  <c r="K66" i="69"/>
  <c r="N66" i="69"/>
  <c r="O66" i="69" s="1"/>
  <c r="K67" i="69"/>
  <c r="N67" i="69"/>
  <c r="O67" i="69" s="1"/>
  <c r="K68" i="69"/>
  <c r="N68" i="69"/>
  <c r="O68" i="69" s="1"/>
  <c r="K69" i="69"/>
  <c r="N69" i="69"/>
  <c r="O69" i="69" s="1"/>
  <c r="K70" i="69"/>
  <c r="N70" i="69"/>
  <c r="O70" i="69" s="1"/>
  <c r="K72" i="69"/>
  <c r="N72" i="69"/>
  <c r="O72" i="69" s="1"/>
  <c r="K73" i="69"/>
  <c r="N73" i="69"/>
  <c r="O73" i="69" s="1"/>
  <c r="K74" i="69"/>
  <c r="N74" i="69"/>
  <c r="O74" i="69" s="1"/>
  <c r="K75" i="69"/>
  <c r="N75" i="69"/>
  <c r="O75" i="69" s="1"/>
  <c r="K76" i="69"/>
  <c r="N76" i="69"/>
  <c r="O76" i="69" s="1"/>
  <c r="K77" i="69"/>
  <c r="N77" i="69"/>
  <c r="O77" i="69" s="1"/>
  <c r="K80" i="69"/>
  <c r="N80" i="69"/>
  <c r="O80" i="69" s="1"/>
  <c r="K81" i="69"/>
  <c r="N81" i="69"/>
  <c r="O81" i="69" s="1"/>
  <c r="K84" i="69"/>
  <c r="N84" i="69"/>
  <c r="O84" i="69" s="1"/>
  <c r="K85" i="69"/>
  <c r="N85" i="69"/>
  <c r="O85" i="69" s="1"/>
  <c r="K86" i="69"/>
  <c r="N86" i="69"/>
  <c r="O86" i="69" s="1"/>
  <c r="K87" i="69"/>
  <c r="N87" i="69"/>
  <c r="O87" i="69" s="1"/>
  <c r="K88" i="69"/>
  <c r="N88" i="69"/>
  <c r="O88" i="69" s="1"/>
  <c r="K89" i="69"/>
  <c r="N89" i="69"/>
  <c r="O89" i="69" s="1"/>
  <c r="K90" i="69"/>
  <c r="N90" i="69"/>
  <c r="O90" i="69" s="1"/>
  <c r="K91" i="69"/>
  <c r="N91" i="69"/>
  <c r="O91" i="69" s="1"/>
  <c r="K92" i="69"/>
  <c r="N92" i="69"/>
  <c r="O92" i="69" s="1"/>
  <c r="K93" i="69"/>
  <c r="N93" i="69"/>
  <c r="O93" i="69" s="1"/>
  <c r="K94" i="69"/>
  <c r="N94" i="69"/>
  <c r="O94" i="69" s="1"/>
  <c r="K95" i="69"/>
  <c r="N95" i="69"/>
  <c r="O95" i="69" s="1"/>
  <c r="K96" i="69"/>
  <c r="N96" i="69"/>
  <c r="O96" i="69" s="1"/>
  <c r="K97" i="69"/>
  <c r="N97" i="69"/>
  <c r="O97" i="69" s="1"/>
  <c r="K98" i="69"/>
  <c r="N98" i="69"/>
  <c r="O98" i="69" s="1"/>
  <c r="K99" i="69"/>
  <c r="N99" i="69"/>
  <c r="O99" i="69" s="1"/>
  <c r="K100" i="69"/>
  <c r="N100" i="69"/>
  <c r="O100" i="69" s="1"/>
  <c r="K101" i="69"/>
  <c r="N101" i="69"/>
  <c r="O101" i="69" s="1"/>
  <c r="K102" i="69"/>
  <c r="N102" i="69"/>
  <c r="O102" i="69" s="1"/>
  <c r="K103" i="69"/>
  <c r="N103" i="69"/>
  <c r="O103" i="69" s="1"/>
  <c r="K104" i="69"/>
  <c r="N104" i="69"/>
  <c r="O104" i="69" s="1"/>
  <c r="K105" i="69"/>
  <c r="N105" i="69"/>
  <c r="O105" i="69" s="1"/>
  <c r="K106" i="69"/>
  <c r="N106" i="69"/>
  <c r="O106" i="69" s="1"/>
  <c r="K107" i="69"/>
  <c r="N107" i="69"/>
  <c r="O107" i="69" s="1"/>
  <c r="K109" i="69"/>
  <c r="N109" i="69"/>
  <c r="O109" i="69" s="1"/>
  <c r="K110" i="69"/>
  <c r="N110" i="69"/>
  <c r="O110" i="69" s="1"/>
  <c r="K111" i="69"/>
  <c r="N111" i="69"/>
  <c r="O111" i="69" s="1"/>
  <c r="K112" i="69"/>
  <c r="N112" i="69"/>
  <c r="O112" i="69" s="1"/>
  <c r="K114" i="69"/>
  <c r="N114" i="69"/>
  <c r="O114" i="69" s="1"/>
  <c r="K115" i="69"/>
  <c r="N115" i="69"/>
  <c r="O115" i="69" s="1"/>
  <c r="K116" i="69"/>
  <c r="N116" i="69"/>
  <c r="O116" i="69" s="1"/>
  <c r="K117" i="69"/>
  <c r="N117" i="69"/>
  <c r="O117" i="69" s="1"/>
  <c r="K119" i="69"/>
  <c r="N119" i="69"/>
  <c r="O119" i="69" s="1"/>
  <c r="K120" i="69"/>
  <c r="N120" i="69"/>
  <c r="O120" i="69" s="1"/>
  <c r="K121" i="69"/>
  <c r="N121" i="69"/>
  <c r="O121" i="69" s="1"/>
  <c r="K123" i="69"/>
  <c r="N123" i="69"/>
  <c r="O123" i="69" s="1"/>
  <c r="K124" i="69"/>
  <c r="N124" i="69"/>
  <c r="O124" i="69" s="1"/>
  <c r="K125" i="69"/>
  <c r="N125" i="69"/>
  <c r="O125" i="69" s="1"/>
  <c r="K126" i="69"/>
  <c r="N126" i="69"/>
  <c r="O126" i="69" s="1"/>
  <c r="K127" i="69"/>
  <c r="N127" i="69"/>
  <c r="O127" i="69" s="1"/>
  <c r="K129" i="69"/>
  <c r="N129" i="69"/>
  <c r="O129" i="69" s="1"/>
  <c r="K130" i="69"/>
  <c r="N130" i="69"/>
  <c r="O130" i="69" s="1"/>
  <c r="K131" i="69"/>
  <c r="N131" i="69"/>
  <c r="O131" i="69" s="1"/>
  <c r="K132" i="69"/>
  <c r="N132" i="69"/>
  <c r="O132" i="69" s="1"/>
  <c r="K133" i="69"/>
  <c r="N133" i="69"/>
  <c r="O133" i="69" s="1"/>
  <c r="K134" i="69"/>
  <c r="N134" i="69"/>
  <c r="O134" i="69" s="1"/>
  <c r="K135" i="69"/>
  <c r="N135" i="69"/>
  <c r="O135" i="69" s="1"/>
  <c r="K136" i="69"/>
  <c r="N136" i="69"/>
  <c r="O136" i="69" s="1"/>
  <c r="K138" i="69"/>
  <c r="N138" i="69"/>
  <c r="O138" i="69" s="1"/>
  <c r="K139" i="69"/>
  <c r="N139" i="69"/>
  <c r="O139" i="69" s="1"/>
  <c r="K140" i="69"/>
  <c r="N140" i="69"/>
  <c r="O140" i="69" s="1"/>
  <c r="K141" i="69"/>
  <c r="N141" i="69"/>
  <c r="O141" i="69" s="1"/>
  <c r="K143" i="69"/>
  <c r="N143" i="69"/>
  <c r="O143" i="69" s="1"/>
  <c r="K145" i="69"/>
  <c r="N145" i="69"/>
  <c r="O145" i="69" s="1"/>
  <c r="K146" i="69"/>
  <c r="N146" i="69"/>
  <c r="O146" i="69" s="1"/>
  <c r="K147" i="69"/>
  <c r="N147" i="69"/>
  <c r="O147" i="69" s="1"/>
  <c r="K148" i="69"/>
  <c r="N148" i="69"/>
  <c r="O148" i="69" s="1"/>
  <c r="K149" i="69"/>
  <c r="N149" i="69"/>
  <c r="O149" i="69" s="1"/>
  <c r="K152" i="69"/>
  <c r="N152" i="69"/>
  <c r="O152" i="69" s="1"/>
  <c r="K154" i="69"/>
  <c r="N154" i="69"/>
  <c r="O154" i="69" s="1"/>
  <c r="K155" i="69"/>
  <c r="N155" i="69"/>
  <c r="O155" i="69" s="1"/>
  <c r="K156" i="69"/>
  <c r="N156" i="69"/>
  <c r="O156" i="69" s="1"/>
  <c r="K157" i="69"/>
  <c r="N157" i="69"/>
  <c r="O157" i="69" s="1"/>
  <c r="K159" i="69"/>
  <c r="N159" i="69"/>
  <c r="O159" i="69" s="1"/>
  <c r="K160" i="69"/>
  <c r="N160" i="69"/>
  <c r="O160" i="69" s="1"/>
  <c r="K161" i="69"/>
  <c r="N161" i="69"/>
  <c r="O161" i="69" s="1"/>
  <c r="K162" i="69"/>
  <c r="N162" i="69"/>
  <c r="O162" i="69" s="1"/>
  <c r="K163" i="69"/>
  <c r="N163" i="69"/>
  <c r="O163" i="69" s="1"/>
  <c r="K164" i="69"/>
  <c r="N164" i="69"/>
  <c r="O164" i="69" s="1"/>
  <c r="K165" i="69"/>
  <c r="N165" i="69"/>
  <c r="O165" i="69" s="1"/>
  <c r="K166" i="69"/>
  <c r="N166" i="69"/>
  <c r="O166" i="69" s="1"/>
  <c r="K168" i="69"/>
  <c r="N168" i="69"/>
  <c r="O168" i="69" s="1"/>
  <c r="K171" i="69"/>
  <c r="N171" i="69"/>
  <c r="O171" i="69" s="1"/>
  <c r="K172" i="69"/>
  <c r="N172" i="69"/>
  <c r="O172" i="69" s="1"/>
  <c r="K173" i="69"/>
  <c r="N173" i="69"/>
  <c r="O173" i="69" s="1"/>
  <c r="K174" i="69"/>
  <c r="N174" i="69"/>
  <c r="O174" i="69" s="1"/>
  <c r="K175" i="69"/>
  <c r="N175" i="69"/>
  <c r="O175" i="69" s="1"/>
  <c r="K176" i="69"/>
  <c r="N176" i="69"/>
  <c r="O176" i="69" s="1"/>
  <c r="K177" i="69"/>
  <c r="N177" i="69"/>
  <c r="O177" i="69" s="1"/>
  <c r="K178" i="69"/>
  <c r="N178" i="69"/>
  <c r="O178" i="69" s="1"/>
  <c r="K179" i="69"/>
  <c r="N179" i="69"/>
  <c r="O179" i="69" s="1"/>
  <c r="K180" i="69"/>
  <c r="N180" i="69"/>
  <c r="O180" i="69" s="1"/>
  <c r="K182" i="69"/>
  <c r="N182" i="69"/>
  <c r="O182" i="69" s="1"/>
  <c r="K183" i="69"/>
  <c r="N183" i="69"/>
  <c r="O183" i="69" s="1"/>
  <c r="K185" i="69"/>
  <c r="N185" i="69"/>
  <c r="O185" i="69" s="1"/>
  <c r="K187" i="69"/>
  <c r="N187" i="69"/>
  <c r="O187" i="69" s="1"/>
  <c r="K189" i="69"/>
  <c r="N189" i="69"/>
  <c r="O189" i="69" s="1"/>
  <c r="K192" i="69"/>
  <c r="N192" i="69"/>
  <c r="O192" i="69" s="1"/>
  <c r="K193" i="69"/>
  <c r="N193" i="69"/>
  <c r="O193" i="69" s="1"/>
  <c r="K194" i="69"/>
  <c r="N194" i="69"/>
  <c r="O194" i="69" s="1"/>
  <c r="K195" i="69"/>
  <c r="N195" i="69"/>
  <c r="O195" i="69" s="1"/>
  <c r="K196" i="69"/>
  <c r="N196" i="69"/>
  <c r="O196" i="69" s="1"/>
  <c r="K197" i="69"/>
  <c r="N197" i="69"/>
  <c r="O197" i="69" s="1"/>
  <c r="K199" i="69"/>
  <c r="N199" i="69"/>
  <c r="O199" i="69" s="1"/>
  <c r="K200" i="69"/>
  <c r="N200" i="69"/>
  <c r="O200" i="69" s="1"/>
  <c r="K201" i="69"/>
  <c r="N201" i="69"/>
  <c r="O201" i="69" s="1"/>
  <c r="K202" i="69"/>
  <c r="N202" i="69"/>
  <c r="O202" i="69" s="1"/>
  <c r="K203" i="69"/>
  <c r="N203" i="69"/>
  <c r="O203" i="69" s="1"/>
  <c r="K204" i="69"/>
  <c r="N204" i="69"/>
  <c r="O204" i="69" s="1"/>
  <c r="K205" i="69"/>
  <c r="N205" i="69"/>
  <c r="O205" i="69" s="1"/>
  <c r="K207" i="69"/>
  <c r="N207" i="69"/>
  <c r="O207" i="69" s="1"/>
  <c r="K208" i="69"/>
  <c r="N208" i="69"/>
  <c r="O208" i="69" s="1"/>
  <c r="K209" i="69"/>
  <c r="N209" i="69"/>
  <c r="O209" i="69" s="1"/>
  <c r="K210" i="69"/>
  <c r="N210" i="69"/>
  <c r="O210" i="69" s="1"/>
  <c r="K213" i="69"/>
  <c r="N213" i="69"/>
  <c r="O213" i="69" s="1"/>
  <c r="K214" i="69"/>
  <c r="N214" i="69"/>
  <c r="O214" i="69" s="1"/>
  <c r="K215" i="69"/>
  <c r="N215" i="69"/>
  <c r="O215" i="69" s="1"/>
  <c r="K216" i="69"/>
  <c r="N216" i="69"/>
  <c r="O216" i="69" s="1"/>
  <c r="K217" i="69"/>
  <c r="N217" i="69"/>
  <c r="O217" i="69" s="1"/>
  <c r="K218" i="69"/>
  <c r="N218" i="69"/>
  <c r="O218" i="69" s="1"/>
  <c r="K219" i="69"/>
  <c r="N219" i="69"/>
  <c r="O219" i="69" s="1"/>
  <c r="K221" i="69"/>
  <c r="N221" i="69"/>
  <c r="O221" i="69" s="1"/>
  <c r="K222" i="69"/>
  <c r="N222" i="69"/>
  <c r="O222" i="69" s="1"/>
  <c r="K223" i="69"/>
  <c r="N223" i="69"/>
  <c r="O223" i="69" s="1"/>
  <c r="K225" i="69"/>
  <c r="N225" i="69"/>
  <c r="O225" i="69" s="1"/>
  <c r="K226" i="69"/>
  <c r="N226" i="69"/>
  <c r="O226" i="69" s="1"/>
  <c r="K227" i="69"/>
  <c r="N227" i="69"/>
  <c r="O227" i="69" s="1"/>
  <c r="K228" i="69"/>
  <c r="N228" i="69"/>
  <c r="O228" i="69" s="1"/>
  <c r="K229" i="69"/>
  <c r="N229" i="69"/>
  <c r="O229" i="69" s="1"/>
  <c r="K230" i="69"/>
  <c r="N230" i="69"/>
  <c r="O230" i="69" s="1"/>
  <c r="K231" i="69"/>
  <c r="N231" i="69"/>
  <c r="O231" i="69" s="1"/>
  <c r="K232" i="69"/>
  <c r="N232" i="69"/>
  <c r="O232" i="69" s="1"/>
  <c r="K233" i="69"/>
  <c r="N233" i="69"/>
  <c r="O233" i="69" s="1"/>
  <c r="K234" i="69"/>
  <c r="N234" i="69"/>
  <c r="O234" i="69" s="1"/>
  <c r="K235" i="69"/>
  <c r="N235" i="69"/>
  <c r="O235" i="69" s="1"/>
  <c r="K236" i="69"/>
  <c r="N236" i="69"/>
  <c r="O236" i="69" s="1"/>
  <c r="K237" i="69"/>
  <c r="N237" i="69"/>
  <c r="O237" i="69" s="1"/>
  <c r="K238" i="69"/>
  <c r="N238" i="69"/>
  <c r="O238" i="69" s="1"/>
  <c r="K239" i="69"/>
  <c r="N239" i="69"/>
  <c r="O239" i="69" s="1"/>
  <c r="K240" i="69"/>
  <c r="N240" i="69"/>
  <c r="O240" i="69" s="1"/>
  <c r="K242" i="69"/>
  <c r="N242" i="69"/>
  <c r="O242" i="69" s="1"/>
  <c r="K243" i="69"/>
  <c r="N243" i="69"/>
  <c r="O243" i="69" s="1"/>
  <c r="K244" i="69"/>
  <c r="N244" i="69"/>
  <c r="O244" i="69" s="1"/>
  <c r="K245" i="69"/>
  <c r="N245" i="69"/>
  <c r="O245" i="69" s="1"/>
  <c r="K246" i="69"/>
  <c r="N246" i="69"/>
  <c r="O246" i="69" s="1"/>
  <c r="K248" i="69"/>
  <c r="N248" i="69"/>
  <c r="O248" i="69" s="1"/>
  <c r="K249" i="69"/>
  <c r="N249" i="69"/>
  <c r="O249" i="69" s="1"/>
  <c r="K250" i="69"/>
  <c r="N250" i="69"/>
  <c r="O250" i="69" s="1"/>
  <c r="K251" i="69"/>
  <c r="N251" i="69"/>
  <c r="O251" i="69" s="1"/>
  <c r="K253" i="69"/>
  <c r="N253" i="69"/>
  <c r="O253" i="69" s="1"/>
  <c r="K254" i="69"/>
  <c r="N254" i="69"/>
  <c r="O254" i="69" s="1"/>
  <c r="K255" i="69"/>
  <c r="N255" i="69"/>
  <c r="O255" i="69" s="1"/>
  <c r="K256" i="69"/>
  <c r="N256" i="69"/>
  <c r="O256" i="69" s="1"/>
  <c r="K257" i="69"/>
  <c r="N257" i="69"/>
  <c r="O257" i="69" s="1"/>
  <c r="K258" i="69"/>
  <c r="N258" i="69"/>
  <c r="O258" i="69" s="1"/>
  <c r="K259" i="69"/>
  <c r="N259" i="69"/>
  <c r="O259" i="69" s="1"/>
  <c r="K260" i="69"/>
  <c r="N260" i="69"/>
  <c r="O260" i="69" s="1"/>
  <c r="K262" i="69"/>
  <c r="N262" i="69"/>
  <c r="O262" i="69" s="1"/>
  <c r="K264" i="69"/>
  <c r="N264" i="69"/>
  <c r="O264" i="69" s="1"/>
  <c r="K265" i="69"/>
  <c r="N265" i="69"/>
  <c r="O265" i="69" s="1"/>
  <c r="K266" i="69"/>
  <c r="N266" i="69"/>
  <c r="O266" i="69" s="1"/>
  <c r="K267" i="69"/>
  <c r="N267" i="69"/>
  <c r="O267" i="69" s="1"/>
  <c r="K268" i="69"/>
  <c r="N268" i="69"/>
  <c r="O268" i="69" s="1"/>
  <c r="K269" i="69"/>
  <c r="N269" i="69"/>
  <c r="O269" i="69" s="1"/>
  <c r="K270" i="69"/>
  <c r="N270" i="69"/>
  <c r="O270" i="69" s="1"/>
  <c r="K271" i="69"/>
  <c r="N271" i="69"/>
  <c r="O271" i="69" s="1"/>
  <c r="K272" i="69"/>
  <c r="N272" i="69"/>
  <c r="O272" i="69" s="1"/>
  <c r="K273" i="69"/>
  <c r="N273" i="69"/>
  <c r="O273" i="69" s="1"/>
  <c r="K275" i="69"/>
  <c r="N275" i="69"/>
  <c r="O275" i="69" s="1"/>
  <c r="K276" i="69"/>
  <c r="N276" i="69"/>
  <c r="O276" i="69" s="1"/>
  <c r="K277" i="69"/>
  <c r="N277" i="69"/>
  <c r="O277" i="69" s="1"/>
  <c r="K279" i="69"/>
  <c r="N279" i="69"/>
  <c r="O279" i="69" s="1"/>
  <c r="K280" i="69"/>
  <c r="N280" i="69"/>
  <c r="O280" i="69" s="1"/>
  <c r="K281" i="69"/>
  <c r="N281" i="69"/>
  <c r="O281" i="69" s="1"/>
  <c r="K284" i="69"/>
  <c r="N284" i="69"/>
  <c r="O284" i="69" s="1"/>
  <c r="K285" i="69"/>
  <c r="N285" i="69"/>
  <c r="O285" i="69" s="1"/>
  <c r="K286" i="69"/>
  <c r="N286" i="69"/>
  <c r="O286" i="69" s="1"/>
  <c r="K287" i="69"/>
  <c r="N287" i="69"/>
  <c r="O287" i="69" s="1"/>
  <c r="K288" i="69"/>
  <c r="N288" i="69"/>
  <c r="O288" i="69" s="1"/>
  <c r="K289" i="69"/>
  <c r="N289" i="69"/>
  <c r="O289" i="69" s="1"/>
  <c r="K290" i="69"/>
  <c r="N290" i="69"/>
  <c r="O290" i="69" s="1"/>
  <c r="K291" i="69"/>
  <c r="N291" i="69"/>
  <c r="O291" i="69" s="1"/>
  <c r="K292" i="69"/>
  <c r="N292" i="69"/>
  <c r="O292" i="69" s="1"/>
  <c r="K293" i="69"/>
  <c r="N293" i="69"/>
  <c r="O293" i="69" s="1"/>
  <c r="K295" i="69"/>
  <c r="N295" i="69"/>
  <c r="O295" i="69" s="1"/>
  <c r="K296" i="69"/>
  <c r="N296" i="69"/>
  <c r="O296" i="69" s="1"/>
  <c r="K298" i="69"/>
  <c r="N298" i="69"/>
  <c r="O298" i="69" s="1"/>
  <c r="K299" i="69"/>
  <c r="N299" i="69"/>
  <c r="O299" i="69" s="1"/>
  <c r="K300" i="69"/>
  <c r="N300" i="69"/>
  <c r="O300" i="69" s="1"/>
  <c r="K301" i="69"/>
  <c r="N301" i="69"/>
  <c r="O301" i="69" s="1"/>
  <c r="K302" i="69"/>
  <c r="N302" i="69"/>
  <c r="O302" i="69" s="1"/>
  <c r="K303" i="69"/>
  <c r="N303" i="69"/>
  <c r="O303" i="69" s="1"/>
  <c r="K304" i="69"/>
  <c r="N304" i="69"/>
  <c r="O304" i="69" s="1"/>
  <c r="K305" i="69"/>
  <c r="N305" i="69"/>
  <c r="O305" i="69" s="1"/>
  <c r="K307" i="69"/>
  <c r="N307" i="69"/>
  <c r="O307" i="69" s="1"/>
  <c r="K308" i="69"/>
  <c r="N308" i="69"/>
  <c r="O308" i="69" s="1"/>
  <c r="K309" i="69"/>
  <c r="N309" i="69"/>
  <c r="O309" i="69" s="1"/>
  <c r="K311" i="69"/>
  <c r="N311" i="69"/>
  <c r="O311" i="69" s="1"/>
  <c r="K312" i="69"/>
  <c r="N312" i="69"/>
  <c r="O312" i="69" s="1"/>
  <c r="K313" i="69"/>
  <c r="N313" i="69"/>
  <c r="O313" i="69" s="1"/>
  <c r="K314" i="69"/>
  <c r="N314" i="69"/>
  <c r="O314" i="69" s="1"/>
  <c r="K315" i="69"/>
  <c r="N315" i="69"/>
  <c r="O315" i="69" s="1"/>
  <c r="K316" i="69"/>
  <c r="N316" i="69"/>
  <c r="O316" i="69" s="1"/>
  <c r="K317" i="69"/>
  <c r="N317" i="69"/>
  <c r="O317" i="69" s="1"/>
  <c r="K318" i="69"/>
  <c r="N318" i="69"/>
  <c r="O318" i="69" s="1"/>
  <c r="K321" i="69"/>
  <c r="N321" i="69"/>
  <c r="O321" i="69" s="1"/>
  <c r="K322" i="69"/>
  <c r="N322" i="69"/>
  <c r="O322" i="69" s="1"/>
  <c r="K323" i="69"/>
  <c r="N323" i="69"/>
  <c r="O323" i="69" s="1"/>
  <c r="K324" i="69"/>
  <c r="N324" i="69"/>
  <c r="O324" i="69" s="1"/>
  <c r="K325" i="69"/>
  <c r="N325" i="69"/>
  <c r="O325" i="69" s="1"/>
  <c r="K326" i="69"/>
  <c r="N326" i="69"/>
  <c r="O326" i="69" s="1"/>
  <c r="K327" i="69"/>
  <c r="N327" i="69"/>
  <c r="O327" i="69" s="1"/>
  <c r="K328" i="69"/>
  <c r="N328" i="69"/>
  <c r="O328" i="69" s="1"/>
  <c r="K329" i="69"/>
  <c r="N329" i="69"/>
  <c r="O329" i="69" s="1"/>
  <c r="K331" i="69"/>
  <c r="N331" i="69"/>
  <c r="O331" i="69" s="1"/>
  <c r="K333" i="69"/>
  <c r="N333" i="69"/>
  <c r="O333" i="69" s="1"/>
  <c r="K334" i="69"/>
  <c r="N334" i="69"/>
  <c r="O334" i="69" s="1"/>
  <c r="K335" i="69"/>
  <c r="N335" i="69"/>
  <c r="O335" i="69" s="1"/>
  <c r="K337" i="69"/>
  <c r="N337" i="69"/>
  <c r="O337" i="69" s="1"/>
  <c r="K338" i="69"/>
  <c r="N338" i="69"/>
  <c r="O338" i="69" s="1"/>
  <c r="K339" i="69"/>
  <c r="N339" i="69"/>
  <c r="O339" i="69" s="1"/>
  <c r="K340" i="69"/>
  <c r="N340" i="69"/>
  <c r="O340" i="69" s="1"/>
  <c r="K341" i="69"/>
  <c r="N341" i="69"/>
  <c r="O341" i="69" s="1"/>
  <c r="K343" i="69"/>
  <c r="N343" i="69"/>
  <c r="O343" i="69" s="1"/>
  <c r="K345" i="69"/>
  <c r="N345" i="69"/>
  <c r="O345" i="69" s="1"/>
  <c r="K346" i="69"/>
  <c r="N346" i="69"/>
  <c r="O346" i="69" s="1"/>
  <c r="K349" i="69"/>
  <c r="N349" i="69"/>
  <c r="O349" i="69" s="1"/>
  <c r="K350" i="69"/>
  <c r="N350" i="69"/>
  <c r="O350" i="69" s="1"/>
  <c r="K351" i="69"/>
  <c r="N351" i="69"/>
  <c r="O351" i="69" s="1"/>
  <c r="K352" i="69"/>
  <c r="N352" i="69"/>
  <c r="O352" i="69" s="1"/>
  <c r="K353" i="69"/>
  <c r="N353" i="69"/>
  <c r="O353" i="69" s="1"/>
  <c r="K355" i="69"/>
  <c r="N355" i="69"/>
  <c r="O355" i="69" s="1"/>
  <c r="K356" i="69"/>
  <c r="N356" i="69"/>
  <c r="O356" i="69" s="1"/>
  <c r="K359" i="69"/>
  <c r="N359" i="69"/>
  <c r="O359" i="69" s="1"/>
  <c r="K360" i="69"/>
  <c r="N360" i="69"/>
  <c r="O360" i="69" s="1"/>
  <c r="K361" i="69"/>
  <c r="N361" i="69"/>
  <c r="O361" i="69" s="1"/>
  <c r="K362" i="69"/>
  <c r="N362" i="69"/>
  <c r="O362" i="69" s="1"/>
  <c r="K363" i="69"/>
  <c r="N363" i="69"/>
  <c r="O363" i="69" s="1"/>
  <c r="K366" i="69"/>
  <c r="N366" i="69"/>
  <c r="O366" i="69" s="1"/>
  <c r="K367" i="69"/>
  <c r="N367" i="69"/>
  <c r="O367" i="69" s="1"/>
  <c r="K369" i="69"/>
  <c r="N369" i="69"/>
  <c r="O369" i="69" s="1"/>
  <c r="K370" i="69"/>
  <c r="N370" i="69"/>
  <c r="O370" i="69" s="1"/>
  <c r="K371" i="69"/>
  <c r="N371" i="69"/>
  <c r="O371" i="69" s="1"/>
  <c r="K372" i="69"/>
  <c r="N372" i="69"/>
  <c r="O372" i="69" s="1"/>
  <c r="K373" i="69"/>
  <c r="N373" i="69"/>
  <c r="O373" i="69" s="1"/>
  <c r="K374" i="69"/>
  <c r="N374" i="69"/>
  <c r="O374" i="69" s="1"/>
  <c r="K375" i="69"/>
  <c r="N375" i="69"/>
  <c r="O375" i="69" s="1"/>
  <c r="K376" i="69"/>
  <c r="N376" i="69"/>
  <c r="O376" i="69" s="1"/>
  <c r="K377" i="69"/>
  <c r="N377" i="69"/>
  <c r="O377" i="69" s="1"/>
  <c r="K378" i="69"/>
  <c r="N378" i="69"/>
  <c r="O378" i="69" s="1"/>
  <c r="K379" i="69"/>
  <c r="N379" i="69"/>
  <c r="O379" i="69" s="1"/>
  <c r="K380" i="69"/>
  <c r="N380" i="69"/>
  <c r="O380" i="69" s="1"/>
  <c r="K382" i="69"/>
  <c r="N382" i="69"/>
  <c r="O382" i="69" s="1"/>
  <c r="K383" i="69"/>
  <c r="N383" i="69"/>
  <c r="O383" i="69" s="1"/>
  <c r="K385" i="69"/>
  <c r="N385" i="69"/>
  <c r="O385" i="69" s="1"/>
  <c r="K386" i="69"/>
  <c r="N386" i="69"/>
  <c r="O386" i="69" s="1"/>
  <c r="K387" i="69"/>
  <c r="N387" i="69"/>
  <c r="O387" i="69" s="1"/>
  <c r="K390" i="69"/>
  <c r="N390" i="69"/>
  <c r="O390" i="69" s="1"/>
  <c r="K391" i="69"/>
  <c r="N391" i="69"/>
  <c r="O391" i="69" s="1"/>
  <c r="K392" i="69"/>
  <c r="N392" i="69"/>
  <c r="O392" i="69" s="1"/>
  <c r="K393" i="69"/>
  <c r="N393" i="69"/>
  <c r="O393" i="69" s="1"/>
  <c r="K394" i="69"/>
  <c r="N394" i="69"/>
  <c r="O394" i="69" s="1"/>
  <c r="K395" i="69"/>
  <c r="N395" i="69"/>
  <c r="O395" i="69" s="1"/>
  <c r="K396" i="69"/>
  <c r="N396" i="69"/>
  <c r="O396" i="69" s="1"/>
  <c r="K397" i="69"/>
  <c r="N397" i="69"/>
  <c r="O397" i="69" s="1"/>
  <c r="K398" i="69"/>
  <c r="N398" i="69"/>
  <c r="O398" i="69" s="1"/>
  <c r="K400" i="69"/>
  <c r="N400" i="69"/>
  <c r="O400" i="69" s="1"/>
  <c r="K401" i="69"/>
  <c r="N401" i="69"/>
  <c r="O401" i="69" s="1"/>
  <c r="K402" i="69"/>
  <c r="N402" i="69"/>
  <c r="O402" i="69" s="1"/>
  <c r="K403" i="69"/>
  <c r="N403" i="69"/>
  <c r="O403" i="69" s="1"/>
  <c r="K404" i="69"/>
  <c r="N404" i="69"/>
  <c r="O404" i="69" s="1"/>
  <c r="K405" i="69"/>
  <c r="N405" i="69"/>
  <c r="O405" i="69" s="1"/>
  <c r="K406" i="69"/>
  <c r="N406" i="69"/>
  <c r="O406" i="69" s="1"/>
  <c r="K407" i="69"/>
  <c r="N407" i="69"/>
  <c r="O407" i="69" s="1"/>
  <c r="K408" i="69"/>
  <c r="N408" i="69"/>
  <c r="O408" i="69" s="1"/>
  <c r="K409" i="69"/>
  <c r="N409" i="69"/>
  <c r="O409" i="69" s="1"/>
  <c r="K410" i="69"/>
  <c r="N410" i="69"/>
  <c r="O410" i="69" s="1"/>
  <c r="K411" i="69"/>
  <c r="N411" i="69"/>
  <c r="O411" i="69" s="1"/>
  <c r="K412" i="69"/>
  <c r="N412" i="69"/>
  <c r="O412" i="69" s="1"/>
  <c r="K413" i="69"/>
  <c r="N413" i="69"/>
  <c r="O413" i="69" s="1"/>
  <c r="K414" i="69"/>
  <c r="N414" i="69"/>
  <c r="O414" i="69" s="1"/>
  <c r="K416" i="69"/>
  <c r="N416" i="69"/>
  <c r="O416" i="69" s="1"/>
  <c r="K419" i="69"/>
  <c r="N419" i="69"/>
  <c r="O419" i="69" s="1"/>
  <c r="K420" i="69"/>
  <c r="N420" i="69"/>
  <c r="O420" i="69" s="1"/>
  <c r="K421" i="69"/>
  <c r="N421" i="69"/>
  <c r="O421" i="69" s="1"/>
  <c r="K422" i="69"/>
  <c r="N422" i="69"/>
  <c r="O422" i="69" s="1"/>
  <c r="K424" i="69"/>
  <c r="N424" i="69"/>
  <c r="O424" i="69" s="1"/>
  <c r="K425" i="69"/>
  <c r="N425" i="69"/>
  <c r="O425" i="69" s="1"/>
  <c r="K426" i="69"/>
  <c r="N426" i="69"/>
  <c r="O426" i="69" s="1"/>
  <c r="K427" i="69"/>
  <c r="N427" i="69"/>
  <c r="O427" i="69" s="1"/>
  <c r="K428" i="69"/>
  <c r="N428" i="69"/>
  <c r="O428" i="69" s="1"/>
  <c r="K429" i="69"/>
  <c r="N429" i="69"/>
  <c r="O429" i="69" s="1"/>
  <c r="K430" i="69"/>
  <c r="N430" i="69"/>
  <c r="O430" i="69" s="1"/>
  <c r="K431" i="69"/>
  <c r="N431" i="69"/>
  <c r="O431" i="69" s="1"/>
  <c r="K432" i="69"/>
  <c r="N432" i="69"/>
  <c r="O432" i="69" s="1"/>
  <c r="K433" i="69"/>
  <c r="N433" i="69"/>
  <c r="O433" i="69" s="1"/>
  <c r="K434" i="69"/>
  <c r="N434" i="69"/>
  <c r="O434" i="69" s="1"/>
  <c r="K435" i="69"/>
  <c r="N435" i="69"/>
  <c r="O435" i="69" s="1"/>
  <c r="K436" i="69"/>
  <c r="N436" i="69"/>
  <c r="O436" i="69" s="1"/>
  <c r="K438" i="69"/>
  <c r="N438" i="69"/>
  <c r="O438" i="69" s="1"/>
  <c r="K439" i="69"/>
  <c r="N439" i="69"/>
  <c r="O439" i="69" s="1"/>
  <c r="K441" i="69"/>
  <c r="N441" i="69"/>
  <c r="O441" i="69" s="1"/>
  <c r="K442" i="69"/>
  <c r="N442" i="69"/>
  <c r="O442" i="69" s="1"/>
  <c r="K443" i="69"/>
  <c r="N443" i="69"/>
  <c r="O443" i="69" s="1"/>
  <c r="K444" i="69"/>
  <c r="N444" i="69"/>
  <c r="O444" i="69" s="1"/>
  <c r="K445" i="69"/>
  <c r="N445" i="69"/>
  <c r="O445" i="69" s="1"/>
  <c r="K446" i="69"/>
  <c r="N446" i="69"/>
  <c r="O446" i="69" s="1"/>
  <c r="K447" i="69"/>
  <c r="N447" i="69"/>
  <c r="O447" i="69" s="1"/>
  <c r="K448" i="69"/>
  <c r="N448" i="69"/>
  <c r="O448" i="69" s="1"/>
  <c r="K449" i="69"/>
  <c r="N449" i="69"/>
  <c r="O449" i="69" s="1"/>
  <c r="K450" i="69"/>
  <c r="N450" i="69"/>
  <c r="O450" i="69" s="1"/>
  <c r="K451" i="69"/>
  <c r="N451" i="69"/>
  <c r="O451" i="69" s="1"/>
  <c r="K452" i="69"/>
  <c r="N452" i="69"/>
  <c r="O452" i="69" s="1"/>
  <c r="K453" i="69"/>
  <c r="N453" i="69"/>
  <c r="O453" i="69" s="1"/>
  <c r="K454" i="69"/>
  <c r="N454" i="69"/>
  <c r="O454" i="69" s="1"/>
  <c r="K455" i="69"/>
  <c r="N455" i="69"/>
  <c r="O455" i="69" s="1"/>
  <c r="K456" i="69"/>
  <c r="N456" i="69"/>
  <c r="O456" i="69" s="1"/>
  <c r="K457" i="69"/>
  <c r="N457" i="69"/>
  <c r="O457" i="69" s="1"/>
  <c r="K458" i="69"/>
  <c r="N458" i="69"/>
  <c r="O458" i="69" s="1"/>
  <c r="K459" i="69"/>
  <c r="N459" i="69"/>
  <c r="O459" i="69" s="1"/>
  <c r="K461" i="69"/>
  <c r="N461" i="69"/>
  <c r="O461" i="69" s="1"/>
  <c r="N8" i="69"/>
  <c r="O8" i="69" s="1"/>
  <c r="K8" i="69"/>
  <c r="K9" i="65"/>
  <c r="N9" i="65"/>
  <c r="K10" i="65"/>
  <c r="N10" i="65"/>
  <c r="K11" i="65"/>
  <c r="N11" i="65"/>
  <c r="K12" i="65"/>
  <c r="N12" i="65"/>
  <c r="K13" i="65"/>
  <c r="N13" i="65"/>
  <c r="K15" i="65"/>
  <c r="N15" i="65"/>
  <c r="K16" i="65"/>
  <c r="N16" i="65"/>
  <c r="K17" i="65"/>
  <c r="N17" i="65"/>
  <c r="K19" i="65"/>
  <c r="N19" i="65"/>
  <c r="K20" i="65"/>
  <c r="N20" i="65"/>
  <c r="K23" i="65"/>
  <c r="N23" i="65"/>
  <c r="K24" i="65"/>
  <c r="N24" i="65"/>
  <c r="K25" i="65"/>
  <c r="N25" i="65"/>
  <c r="K26" i="65"/>
  <c r="N26" i="65"/>
  <c r="K27" i="65"/>
  <c r="N27" i="65"/>
  <c r="K28" i="65"/>
  <c r="N28" i="65"/>
  <c r="K29" i="65"/>
  <c r="N29" i="65"/>
  <c r="K30" i="65"/>
  <c r="N30" i="65"/>
  <c r="K31" i="65"/>
  <c r="N31" i="65"/>
  <c r="K32" i="65"/>
  <c r="N32" i="65"/>
  <c r="K33" i="65"/>
  <c r="N33" i="65"/>
  <c r="K34" i="65"/>
  <c r="N34" i="65"/>
  <c r="K36" i="65"/>
  <c r="N36" i="65"/>
  <c r="K38" i="65"/>
  <c r="N38" i="65"/>
  <c r="K39" i="65"/>
  <c r="N39" i="65"/>
  <c r="K40" i="65"/>
  <c r="N40" i="65"/>
  <c r="K41" i="65"/>
  <c r="N41" i="65"/>
  <c r="K44" i="65"/>
  <c r="N44" i="65"/>
  <c r="K46" i="65"/>
  <c r="N46" i="65"/>
  <c r="K48" i="65"/>
  <c r="N48" i="65"/>
  <c r="K50" i="65"/>
  <c r="N50" i="65"/>
  <c r="K53" i="65"/>
  <c r="N53" i="65"/>
  <c r="K55" i="65"/>
  <c r="N55" i="65"/>
  <c r="K56" i="65"/>
  <c r="N56" i="65"/>
  <c r="K57" i="65"/>
  <c r="N57" i="65"/>
  <c r="K58" i="65"/>
  <c r="N58" i="65"/>
  <c r="K59" i="65"/>
  <c r="N59" i="65"/>
  <c r="K60" i="65"/>
  <c r="N60" i="65"/>
  <c r="K61" i="65"/>
  <c r="N61" i="65"/>
  <c r="K63" i="65"/>
  <c r="N63" i="65"/>
  <c r="K66" i="65"/>
  <c r="N66" i="65"/>
  <c r="K68" i="65"/>
  <c r="N68" i="65"/>
  <c r="K69" i="65"/>
  <c r="N69" i="65"/>
  <c r="K72" i="65"/>
  <c r="N72" i="65"/>
  <c r="K73" i="65"/>
  <c r="N73" i="65"/>
  <c r="K75" i="65"/>
  <c r="N75" i="65"/>
  <c r="K76" i="65"/>
  <c r="N76" i="65"/>
  <c r="K77" i="65"/>
  <c r="N77" i="65"/>
  <c r="K78" i="65"/>
  <c r="N78" i="65"/>
  <c r="K79" i="65"/>
  <c r="N79" i="65"/>
  <c r="K80" i="65"/>
  <c r="N80" i="65"/>
  <c r="K81" i="65"/>
  <c r="N81" i="65"/>
  <c r="K82" i="65"/>
  <c r="N82" i="65"/>
  <c r="K85" i="65"/>
  <c r="N85" i="65"/>
  <c r="K86" i="65"/>
  <c r="N86" i="65"/>
  <c r="N8" i="65"/>
  <c r="K8" i="65"/>
  <c r="K9" i="57"/>
  <c r="N9" i="57"/>
  <c r="O9" i="57" s="1"/>
  <c r="K11" i="57"/>
  <c r="N11" i="57"/>
  <c r="O11" i="57" s="1"/>
  <c r="K14" i="57"/>
  <c r="N14" i="57"/>
  <c r="O14" i="57" s="1"/>
  <c r="K15" i="57"/>
  <c r="N15" i="57"/>
  <c r="O15" i="57" s="1"/>
  <c r="K16" i="57"/>
  <c r="N16" i="57"/>
  <c r="O16" i="57" s="1"/>
  <c r="K17" i="57"/>
  <c r="N17" i="57"/>
  <c r="O17" i="57" s="1"/>
  <c r="K18" i="57"/>
  <c r="N18" i="57"/>
  <c r="O18" i="57" s="1"/>
  <c r="K20" i="57"/>
  <c r="N20" i="57"/>
  <c r="O20" i="57" s="1"/>
  <c r="K22" i="57"/>
  <c r="N22" i="57"/>
  <c r="O22" i="57" s="1"/>
  <c r="K23" i="57"/>
  <c r="N23" i="57"/>
  <c r="O23" i="57" s="1"/>
  <c r="K25" i="57"/>
  <c r="N25" i="57"/>
  <c r="O25" i="57" s="1"/>
  <c r="K26" i="57"/>
  <c r="N26" i="57"/>
  <c r="O26" i="57" s="1"/>
  <c r="K29" i="57"/>
  <c r="N29" i="57"/>
  <c r="O29" i="57" s="1"/>
  <c r="K30" i="57"/>
  <c r="N30" i="57"/>
  <c r="O30" i="57" s="1"/>
  <c r="K33" i="57"/>
  <c r="N33" i="57"/>
  <c r="O33" i="57" s="1"/>
  <c r="K34" i="57"/>
  <c r="N34" i="57"/>
  <c r="O34" i="57" s="1"/>
  <c r="K35" i="57"/>
  <c r="N35" i="57"/>
  <c r="O35" i="57" s="1"/>
  <c r="K36" i="57"/>
  <c r="N36" i="57"/>
  <c r="O36" i="57" s="1"/>
  <c r="K37" i="57"/>
  <c r="N37" i="57"/>
  <c r="O37" i="57" s="1"/>
  <c r="K38" i="57"/>
  <c r="N38" i="57"/>
  <c r="O38" i="57" s="1"/>
  <c r="K39" i="57"/>
  <c r="N39" i="57"/>
  <c r="O39" i="57" s="1"/>
  <c r="K40" i="57"/>
  <c r="N40" i="57"/>
  <c r="O40" i="57" s="1"/>
  <c r="K41" i="57"/>
  <c r="N41" i="57"/>
  <c r="O41" i="57" s="1"/>
  <c r="K42" i="57"/>
  <c r="N42" i="57"/>
  <c r="O42" i="57" s="1"/>
  <c r="K43" i="57"/>
  <c r="N43" i="57"/>
  <c r="O43" i="57" s="1"/>
  <c r="K44" i="57"/>
  <c r="N44" i="57"/>
  <c r="O44" i="57" s="1"/>
  <c r="K45" i="57"/>
  <c r="N45" i="57"/>
  <c r="O45" i="57" s="1"/>
  <c r="K46" i="57"/>
  <c r="N46" i="57"/>
  <c r="O46" i="57" s="1"/>
  <c r="K47" i="57"/>
  <c r="N47" i="57"/>
  <c r="O47" i="57" s="1"/>
  <c r="K48" i="57"/>
  <c r="N48" i="57"/>
  <c r="O48" i="57" s="1"/>
  <c r="K49" i="57"/>
  <c r="N49" i="57"/>
  <c r="O49" i="57" s="1"/>
  <c r="K50" i="57"/>
  <c r="N50" i="57"/>
  <c r="O50" i="57" s="1"/>
  <c r="K51" i="57"/>
  <c r="N51" i="57"/>
  <c r="O51" i="57" s="1"/>
  <c r="K52" i="57"/>
  <c r="N52" i="57"/>
  <c r="O52" i="57" s="1"/>
  <c r="K53" i="57"/>
  <c r="N53" i="57"/>
  <c r="O53" i="57" s="1"/>
  <c r="K54" i="57"/>
  <c r="N54" i="57"/>
  <c r="O54" i="57" s="1"/>
  <c r="K55" i="57"/>
  <c r="N55" i="57"/>
  <c r="O55" i="57" s="1"/>
  <c r="K56" i="57"/>
  <c r="N56" i="57"/>
  <c r="O56" i="57" s="1"/>
  <c r="K57" i="57"/>
  <c r="N57" i="57"/>
  <c r="O57" i="57" s="1"/>
  <c r="K58" i="57"/>
  <c r="N58" i="57"/>
  <c r="O58" i="57" s="1"/>
  <c r="K59" i="57"/>
  <c r="N59" i="57"/>
  <c r="O59" i="57" s="1"/>
  <c r="K60" i="57"/>
  <c r="N60" i="57"/>
  <c r="O60" i="57" s="1"/>
  <c r="K61" i="57"/>
  <c r="N61" i="57"/>
  <c r="O61" i="57" s="1"/>
  <c r="K62" i="57"/>
  <c r="N62" i="57"/>
  <c r="O62" i="57" s="1"/>
  <c r="K64" i="57"/>
  <c r="N64" i="57"/>
  <c r="O64" i="57" s="1"/>
  <c r="K65" i="57"/>
  <c r="N65" i="57"/>
  <c r="O65" i="57" s="1"/>
  <c r="K66" i="57"/>
  <c r="N66" i="57"/>
  <c r="O66" i="57" s="1"/>
  <c r="K68" i="57"/>
  <c r="N68" i="57"/>
  <c r="O68" i="57" s="1"/>
  <c r="K69" i="57"/>
  <c r="N69" i="57"/>
  <c r="O69" i="57" s="1"/>
  <c r="K71" i="57"/>
  <c r="N71" i="57"/>
  <c r="O71" i="57" s="1"/>
  <c r="K73" i="57"/>
  <c r="N73" i="57"/>
  <c r="O73" i="57" s="1"/>
  <c r="K74" i="57"/>
  <c r="N74" i="57"/>
  <c r="O74" i="57" s="1"/>
  <c r="K76" i="57"/>
  <c r="N76" i="57"/>
  <c r="O76" i="57" s="1"/>
  <c r="K77" i="57"/>
  <c r="N77" i="57"/>
  <c r="O77" i="57" s="1"/>
  <c r="K80" i="57"/>
  <c r="N80" i="57"/>
  <c r="O80" i="57" s="1"/>
  <c r="K82" i="57"/>
  <c r="N82" i="57"/>
  <c r="O82" i="57" s="1"/>
  <c r="K84" i="57"/>
  <c r="N84" i="57"/>
  <c r="O84" i="57" s="1"/>
  <c r="K85" i="57"/>
  <c r="N85" i="57"/>
  <c r="O85" i="57" s="1"/>
  <c r="K86" i="57"/>
  <c r="N86" i="57"/>
  <c r="O86" i="57" s="1"/>
  <c r="K88" i="57"/>
  <c r="N88" i="57"/>
  <c r="O88" i="57" s="1"/>
  <c r="K91" i="57"/>
  <c r="N91" i="57"/>
  <c r="O91" i="57" s="1"/>
  <c r="K93" i="57"/>
  <c r="N93" i="57"/>
  <c r="O93" i="57" s="1"/>
  <c r="K95" i="57"/>
  <c r="N95" i="57"/>
  <c r="O95" i="57" s="1"/>
  <c r="K98" i="57"/>
  <c r="N98" i="57"/>
  <c r="O98" i="57" s="1"/>
  <c r="K99" i="57"/>
  <c r="N99" i="57"/>
  <c r="O99" i="57" s="1"/>
  <c r="K101" i="57"/>
  <c r="N101" i="57"/>
  <c r="O101" i="57" s="1"/>
  <c r="K103" i="57"/>
  <c r="N103" i="57"/>
  <c r="O103" i="57" s="1"/>
  <c r="K106" i="57"/>
  <c r="N106" i="57"/>
  <c r="O106" i="57" s="1"/>
  <c r="K107" i="57"/>
  <c r="N107" i="57"/>
  <c r="O107" i="57" s="1"/>
  <c r="K109" i="57"/>
  <c r="N109" i="57"/>
  <c r="O109" i="57" s="1"/>
  <c r="K111" i="57"/>
  <c r="N111" i="57"/>
  <c r="O111" i="57" s="1"/>
  <c r="K112" i="57"/>
  <c r="N112" i="57"/>
  <c r="O112" i="57" s="1"/>
  <c r="K113" i="57"/>
  <c r="N113" i="57"/>
  <c r="O113" i="57" s="1"/>
  <c r="K114" i="57"/>
  <c r="N114" i="57"/>
  <c r="O114" i="57" s="1"/>
  <c r="K115" i="57"/>
  <c r="N115" i="57"/>
  <c r="O115" i="57" s="1"/>
  <c r="K116" i="57"/>
  <c r="N116" i="57"/>
  <c r="O116" i="57" s="1"/>
  <c r="K117" i="57"/>
  <c r="N117" i="57"/>
  <c r="O117" i="57" s="1"/>
  <c r="K118" i="57"/>
  <c r="N118" i="57"/>
  <c r="O118" i="57" s="1"/>
  <c r="K119" i="57"/>
  <c r="N119" i="57"/>
  <c r="O119" i="57" s="1"/>
  <c r="K120" i="57"/>
  <c r="N120" i="57"/>
  <c r="O120" i="57" s="1"/>
  <c r="K121" i="57"/>
  <c r="N121" i="57"/>
  <c r="O121" i="57" s="1"/>
  <c r="K122" i="57"/>
  <c r="N122" i="57"/>
  <c r="O122" i="57" s="1"/>
  <c r="K123" i="57"/>
  <c r="N123" i="57"/>
  <c r="O123" i="57" s="1"/>
  <c r="K124" i="57"/>
  <c r="N124" i="57"/>
  <c r="O124" i="57" s="1"/>
  <c r="K125" i="57"/>
  <c r="N125" i="57"/>
  <c r="O125" i="57" s="1"/>
  <c r="K127" i="57"/>
  <c r="N127" i="57"/>
  <c r="O127" i="57" s="1"/>
  <c r="K129" i="57"/>
  <c r="N129" i="57"/>
  <c r="O129" i="57" s="1"/>
  <c r="K130" i="57"/>
  <c r="N130" i="57"/>
  <c r="O130" i="57" s="1"/>
  <c r="K131" i="57"/>
  <c r="N131" i="57"/>
  <c r="O131" i="57" s="1"/>
  <c r="K132" i="57"/>
  <c r="N132" i="57"/>
  <c r="O132" i="57" s="1"/>
  <c r="K133" i="57"/>
  <c r="N133" i="57"/>
  <c r="O133" i="57" s="1"/>
  <c r="K134" i="57"/>
  <c r="N134" i="57"/>
  <c r="O134" i="57" s="1"/>
  <c r="K136" i="57"/>
  <c r="N136" i="57"/>
  <c r="O136" i="57" s="1"/>
  <c r="K138" i="57"/>
  <c r="N138" i="57"/>
  <c r="O138" i="57" s="1"/>
  <c r="K139" i="57"/>
  <c r="N139" i="57"/>
  <c r="O139" i="57" s="1"/>
  <c r="K140" i="57"/>
  <c r="N140" i="57"/>
  <c r="O140" i="57" s="1"/>
  <c r="K142" i="57"/>
  <c r="N142" i="57"/>
  <c r="O142" i="57" s="1"/>
  <c r="K143" i="57"/>
  <c r="N143" i="57"/>
  <c r="O143" i="57" s="1"/>
  <c r="K146" i="57"/>
  <c r="N146" i="57"/>
  <c r="O146" i="57" s="1"/>
  <c r="K148" i="57"/>
  <c r="N148" i="57"/>
  <c r="O148" i="57" s="1"/>
  <c r="K149" i="57"/>
  <c r="N149" i="57"/>
  <c r="O149" i="57" s="1"/>
  <c r="K152" i="57"/>
  <c r="N152" i="57"/>
  <c r="O152" i="57" s="1"/>
  <c r="K154" i="57"/>
  <c r="N154" i="57"/>
  <c r="O154" i="57" s="1"/>
  <c r="K155" i="57"/>
  <c r="N155" i="57"/>
  <c r="O155" i="57" s="1"/>
  <c r="K156" i="57"/>
  <c r="N156" i="57"/>
  <c r="O156" i="57" s="1"/>
  <c r="K157" i="57"/>
  <c r="N157" i="57"/>
  <c r="O157" i="57" s="1"/>
  <c r="K158" i="57"/>
  <c r="N158" i="57"/>
  <c r="O158" i="57" s="1"/>
  <c r="K161" i="57"/>
  <c r="N161" i="57"/>
  <c r="O161" i="57" s="1"/>
  <c r="K162" i="57"/>
  <c r="N162" i="57"/>
  <c r="O162" i="57" s="1"/>
  <c r="K164" i="57"/>
  <c r="N164" i="57"/>
  <c r="O164" i="57" s="1"/>
  <c r="K166" i="57"/>
  <c r="N166" i="57"/>
  <c r="O166" i="57" s="1"/>
  <c r="K169" i="57"/>
  <c r="N169" i="57"/>
  <c r="O169" i="57" s="1"/>
  <c r="K170" i="57"/>
  <c r="N170" i="57"/>
  <c r="O170" i="57" s="1"/>
  <c r="K171" i="57"/>
  <c r="N171" i="57"/>
  <c r="O171" i="57" s="1"/>
  <c r="K172" i="57"/>
  <c r="N172" i="57"/>
  <c r="O172" i="57" s="1"/>
  <c r="K173" i="57"/>
  <c r="N173" i="57"/>
  <c r="O173" i="57" s="1"/>
  <c r="K175" i="57"/>
  <c r="N175" i="57"/>
  <c r="O175" i="57" s="1"/>
  <c r="K177" i="57"/>
  <c r="N177" i="57"/>
  <c r="O177" i="57" s="1"/>
  <c r="K180" i="57"/>
  <c r="N180" i="57"/>
  <c r="O180" i="57" s="1"/>
  <c r="K181" i="57"/>
  <c r="N181" i="57"/>
  <c r="O181" i="57" s="1"/>
  <c r="K182" i="57"/>
  <c r="N182" i="57"/>
  <c r="O182" i="57" s="1"/>
  <c r="K184" i="57"/>
  <c r="N184" i="57"/>
  <c r="O184" i="57" s="1"/>
  <c r="K185" i="57"/>
  <c r="N185" i="57"/>
  <c r="O185" i="57" s="1"/>
  <c r="K186" i="57"/>
  <c r="N186" i="57"/>
  <c r="O186" i="57" s="1"/>
  <c r="N8" i="57"/>
  <c r="O8" i="57" s="1"/>
  <c r="K8" i="57"/>
  <c r="K9" i="53"/>
  <c r="N9" i="53"/>
  <c r="O9" i="53" s="1"/>
  <c r="K10" i="53"/>
  <c r="N10" i="53"/>
  <c r="O10" i="53" s="1"/>
  <c r="K11" i="53"/>
  <c r="N11" i="53"/>
  <c r="O11" i="53" s="1"/>
  <c r="K12" i="53"/>
  <c r="N12" i="53"/>
  <c r="O12" i="53" s="1"/>
  <c r="K13" i="53"/>
  <c r="N13" i="53"/>
  <c r="O13" i="53" s="1"/>
  <c r="K14" i="53"/>
  <c r="N14" i="53"/>
  <c r="O14" i="53" s="1"/>
  <c r="K15" i="53"/>
  <c r="N15" i="53"/>
  <c r="O15" i="53" s="1"/>
  <c r="K16" i="53"/>
  <c r="N16" i="53"/>
  <c r="O16" i="53" s="1"/>
  <c r="K17" i="53"/>
  <c r="N17" i="53"/>
  <c r="O17" i="53" s="1"/>
  <c r="K18" i="53"/>
  <c r="N18" i="53"/>
  <c r="O18" i="53" s="1"/>
  <c r="K19" i="53"/>
  <c r="N19" i="53"/>
  <c r="O19" i="53" s="1"/>
  <c r="K21" i="53"/>
  <c r="N21" i="53"/>
  <c r="O21" i="53" s="1"/>
  <c r="K22" i="53"/>
  <c r="N22" i="53"/>
  <c r="O22" i="53" s="1"/>
  <c r="K23" i="53"/>
  <c r="N23" i="53"/>
  <c r="O23" i="53" s="1"/>
  <c r="K26" i="53"/>
  <c r="N26" i="53"/>
  <c r="O26" i="53" s="1"/>
  <c r="K27" i="53"/>
  <c r="N27" i="53"/>
  <c r="O27" i="53" s="1"/>
  <c r="K28" i="53"/>
  <c r="N28" i="53"/>
  <c r="O28" i="53" s="1"/>
  <c r="K29" i="53"/>
  <c r="N29" i="53"/>
  <c r="O29" i="53" s="1"/>
  <c r="K30" i="53"/>
  <c r="N30" i="53"/>
  <c r="O30" i="53" s="1"/>
  <c r="K31" i="53"/>
  <c r="N31" i="53"/>
  <c r="O31" i="53" s="1"/>
  <c r="K32" i="53"/>
  <c r="N32" i="53"/>
  <c r="O32" i="53" s="1"/>
  <c r="K33" i="53"/>
  <c r="N33" i="53"/>
  <c r="O33" i="53" s="1"/>
  <c r="K34" i="53"/>
  <c r="N34" i="53"/>
  <c r="O34" i="53" s="1"/>
  <c r="K35" i="53"/>
  <c r="N35" i="53"/>
  <c r="O35" i="53" s="1"/>
  <c r="K37" i="53"/>
  <c r="N37" i="53"/>
  <c r="O37" i="53" s="1"/>
  <c r="K38" i="53"/>
  <c r="N38" i="53"/>
  <c r="O38" i="53" s="1"/>
  <c r="K40" i="53"/>
  <c r="N40" i="53"/>
  <c r="O40" i="53" s="1"/>
  <c r="K41" i="53"/>
  <c r="N41" i="53"/>
  <c r="O41" i="53" s="1"/>
  <c r="K43" i="53"/>
  <c r="N43" i="53"/>
  <c r="O43" i="53" s="1"/>
  <c r="K44" i="53"/>
  <c r="N44" i="53"/>
  <c r="O44" i="53" s="1"/>
  <c r="K46" i="53"/>
  <c r="N46" i="53"/>
  <c r="O46" i="53" s="1"/>
  <c r="K47" i="53"/>
  <c r="N47" i="53"/>
  <c r="O47" i="53" s="1"/>
  <c r="K48" i="53"/>
  <c r="N48" i="53"/>
  <c r="O48" i="53" s="1"/>
  <c r="K49" i="53"/>
  <c r="N49" i="53"/>
  <c r="O49" i="53" s="1"/>
  <c r="K50" i="53"/>
  <c r="N50" i="53"/>
  <c r="O50" i="53" s="1"/>
  <c r="K51" i="53"/>
  <c r="N51" i="53"/>
  <c r="O51" i="53" s="1"/>
  <c r="K52" i="53"/>
  <c r="N52" i="53"/>
  <c r="O52" i="53" s="1"/>
  <c r="K53" i="53"/>
  <c r="N53" i="53"/>
  <c r="O53" i="53" s="1"/>
  <c r="K55" i="53"/>
  <c r="N55" i="53"/>
  <c r="O55" i="53" s="1"/>
  <c r="K56" i="53"/>
  <c r="N56" i="53"/>
  <c r="O56" i="53" s="1"/>
  <c r="K57" i="53"/>
  <c r="N57" i="53"/>
  <c r="O57" i="53" s="1"/>
  <c r="K58" i="53"/>
  <c r="N58" i="53"/>
  <c r="O58" i="53" s="1"/>
  <c r="K62" i="53"/>
  <c r="N62" i="53"/>
  <c r="O62" i="53" s="1"/>
  <c r="K63" i="53"/>
  <c r="N63" i="53"/>
  <c r="O63" i="53" s="1"/>
  <c r="K64" i="53"/>
  <c r="N64" i="53"/>
  <c r="O64" i="53" s="1"/>
  <c r="K65" i="53"/>
  <c r="N65" i="53"/>
  <c r="O65" i="53" s="1"/>
  <c r="K66" i="53"/>
  <c r="N66" i="53"/>
  <c r="O66" i="53" s="1"/>
  <c r="K67" i="53"/>
  <c r="N67" i="53"/>
  <c r="O67" i="53" s="1"/>
  <c r="K68" i="53"/>
  <c r="N68" i="53"/>
  <c r="O68" i="53" s="1"/>
  <c r="K69" i="53"/>
  <c r="N69" i="53"/>
  <c r="O69" i="53" s="1"/>
  <c r="K70" i="53"/>
  <c r="N70" i="53"/>
  <c r="O70" i="53" s="1"/>
  <c r="K71" i="53"/>
  <c r="N71" i="53"/>
  <c r="O71" i="53" s="1"/>
  <c r="K72" i="53"/>
  <c r="N72" i="53"/>
  <c r="O72" i="53" s="1"/>
  <c r="K73" i="53"/>
  <c r="N73" i="53"/>
  <c r="O73" i="53" s="1"/>
  <c r="K75" i="53"/>
  <c r="N75" i="53"/>
  <c r="O75" i="53" s="1"/>
  <c r="K76" i="53"/>
  <c r="N76" i="53"/>
  <c r="O76" i="53" s="1"/>
  <c r="K77" i="53"/>
  <c r="N77" i="53"/>
  <c r="O77" i="53" s="1"/>
  <c r="K78" i="53"/>
  <c r="N78" i="53"/>
  <c r="O78" i="53" s="1"/>
  <c r="K79" i="53"/>
  <c r="N79" i="53"/>
  <c r="O79" i="53" s="1"/>
  <c r="K80" i="53"/>
  <c r="N80" i="53"/>
  <c r="O80" i="53" s="1"/>
  <c r="K81" i="53"/>
  <c r="N81" i="53"/>
  <c r="O81" i="53" s="1"/>
  <c r="K83" i="53"/>
  <c r="N83" i="53"/>
  <c r="O83" i="53" s="1"/>
  <c r="K84" i="53"/>
  <c r="N84" i="53"/>
  <c r="O84" i="53" s="1"/>
  <c r="K86" i="53"/>
  <c r="N86" i="53"/>
  <c r="O86" i="53" s="1"/>
  <c r="K87" i="53"/>
  <c r="N87" i="53"/>
  <c r="O87" i="53" s="1"/>
  <c r="K89" i="53"/>
  <c r="N89" i="53"/>
  <c r="O89" i="53" s="1"/>
  <c r="K90" i="53"/>
  <c r="N90" i="53"/>
  <c r="O90" i="53" s="1"/>
  <c r="K91" i="53"/>
  <c r="N91" i="53"/>
  <c r="O91" i="53" s="1"/>
  <c r="K92" i="53"/>
  <c r="N92" i="53"/>
  <c r="O92" i="53" s="1"/>
  <c r="K93" i="53"/>
  <c r="N93" i="53"/>
  <c r="O93" i="53" s="1"/>
  <c r="K95" i="53"/>
  <c r="N95" i="53"/>
  <c r="O95" i="53" s="1"/>
  <c r="K96" i="53"/>
  <c r="N96" i="53"/>
  <c r="O96" i="53" s="1"/>
  <c r="K97" i="53"/>
  <c r="N97" i="53"/>
  <c r="O97" i="53" s="1"/>
  <c r="K98" i="53"/>
  <c r="N98" i="53"/>
  <c r="O98" i="53" s="1"/>
  <c r="K99" i="53"/>
  <c r="N99" i="53"/>
  <c r="O99" i="53" s="1"/>
  <c r="K100" i="53"/>
  <c r="N100" i="53"/>
  <c r="O100" i="53" s="1"/>
  <c r="K101" i="53"/>
  <c r="N101" i="53"/>
  <c r="O101" i="53" s="1"/>
  <c r="K102" i="53"/>
  <c r="N102" i="53"/>
  <c r="O102" i="53" s="1"/>
  <c r="K104" i="53"/>
  <c r="N104" i="53"/>
  <c r="O104" i="53" s="1"/>
  <c r="K106" i="53"/>
  <c r="N106" i="53"/>
  <c r="O106" i="53" s="1"/>
  <c r="K108" i="53"/>
  <c r="N108" i="53"/>
  <c r="O108" i="53" s="1"/>
  <c r="K109" i="53"/>
  <c r="N109" i="53"/>
  <c r="O109" i="53" s="1"/>
  <c r="K112" i="53"/>
  <c r="N112" i="53"/>
  <c r="O112" i="53" s="1"/>
  <c r="K113" i="53"/>
  <c r="N113" i="53"/>
  <c r="O113" i="53" s="1"/>
  <c r="K114" i="53"/>
  <c r="N114" i="53"/>
  <c r="O114" i="53" s="1"/>
  <c r="K115" i="53"/>
  <c r="N115" i="53"/>
  <c r="O115" i="53" s="1"/>
  <c r="K117" i="53"/>
  <c r="N117" i="53"/>
  <c r="O117" i="53" s="1"/>
  <c r="K118" i="53"/>
  <c r="N118" i="53"/>
  <c r="O118" i="53" s="1"/>
  <c r="K119" i="53"/>
  <c r="N119" i="53"/>
  <c r="O119" i="53" s="1"/>
  <c r="K120" i="53"/>
  <c r="N120" i="53"/>
  <c r="O120" i="53" s="1"/>
  <c r="K123" i="53"/>
  <c r="N123" i="53"/>
  <c r="O123" i="53" s="1"/>
  <c r="K124" i="53"/>
  <c r="N124" i="53"/>
  <c r="O124" i="53" s="1"/>
  <c r="K125" i="53"/>
  <c r="N125" i="53"/>
  <c r="O125" i="53" s="1"/>
  <c r="K126" i="53"/>
  <c r="N126" i="53"/>
  <c r="O126" i="53" s="1"/>
  <c r="K127" i="53"/>
  <c r="N127" i="53"/>
  <c r="O127" i="53" s="1"/>
  <c r="K128" i="53"/>
  <c r="N128" i="53"/>
  <c r="O128" i="53" s="1"/>
  <c r="K130" i="53"/>
  <c r="N130" i="53"/>
  <c r="O130" i="53" s="1"/>
  <c r="K132" i="53"/>
  <c r="N132" i="53"/>
  <c r="O132" i="53" s="1"/>
  <c r="K134" i="53"/>
  <c r="N134" i="53"/>
  <c r="O134" i="53" s="1"/>
  <c r="K137" i="53"/>
  <c r="N137" i="53"/>
  <c r="O137" i="53" s="1"/>
  <c r="K138" i="53"/>
  <c r="N138" i="53"/>
  <c r="O138" i="53" s="1"/>
  <c r="K139" i="53"/>
  <c r="N139" i="53"/>
  <c r="O139" i="53" s="1"/>
  <c r="K140" i="53"/>
  <c r="N140" i="53"/>
  <c r="O140" i="53" s="1"/>
  <c r="K141" i="53"/>
  <c r="N141" i="53"/>
  <c r="O141" i="53" s="1"/>
  <c r="K142" i="53"/>
  <c r="N142" i="53"/>
  <c r="O142" i="53" s="1"/>
  <c r="K144" i="53"/>
  <c r="N144" i="53"/>
  <c r="O144" i="53" s="1"/>
  <c r="K145" i="53"/>
  <c r="N145" i="53"/>
  <c r="O145" i="53" s="1"/>
  <c r="K146" i="53"/>
  <c r="N146" i="53"/>
  <c r="O146" i="53" s="1"/>
  <c r="K147" i="53"/>
  <c r="N147" i="53"/>
  <c r="O147" i="53" s="1"/>
  <c r="K149" i="53"/>
  <c r="N149" i="53"/>
  <c r="O149" i="53" s="1"/>
  <c r="K151" i="53"/>
  <c r="N151" i="53"/>
  <c r="O151" i="53" s="1"/>
  <c r="K152" i="53"/>
  <c r="N152" i="53"/>
  <c r="O152" i="53" s="1"/>
  <c r="K155" i="53"/>
  <c r="N155" i="53"/>
  <c r="O155" i="53" s="1"/>
  <c r="K156" i="53"/>
  <c r="N156" i="53"/>
  <c r="O156" i="53" s="1"/>
  <c r="K157" i="53"/>
  <c r="N157" i="53"/>
  <c r="O157" i="53" s="1"/>
  <c r="K158" i="53"/>
  <c r="N158" i="53"/>
  <c r="O158" i="53" s="1"/>
  <c r="K159" i="53"/>
  <c r="N159" i="53"/>
  <c r="O159" i="53" s="1"/>
  <c r="K161" i="53"/>
  <c r="N161" i="53"/>
  <c r="O161" i="53" s="1"/>
  <c r="K162" i="53"/>
  <c r="N162" i="53"/>
  <c r="O162" i="53" s="1"/>
  <c r="K164" i="53"/>
  <c r="N164" i="53"/>
  <c r="O164" i="53" s="1"/>
  <c r="K165" i="53"/>
  <c r="N165" i="53"/>
  <c r="O165" i="53" s="1"/>
  <c r="K166" i="53"/>
  <c r="N166" i="53"/>
  <c r="O166" i="53" s="1"/>
  <c r="K167" i="53"/>
  <c r="N167" i="53"/>
  <c r="O167" i="53" s="1"/>
  <c r="K168" i="53"/>
  <c r="N168" i="53"/>
  <c r="O168" i="53" s="1"/>
  <c r="K169" i="53"/>
  <c r="N169" i="53"/>
  <c r="O169" i="53" s="1"/>
  <c r="K170" i="53"/>
  <c r="N170" i="53"/>
  <c r="O170" i="53" s="1"/>
  <c r="K171" i="53"/>
  <c r="N171" i="53"/>
  <c r="O171" i="53" s="1"/>
  <c r="K172" i="53"/>
  <c r="N172" i="53"/>
  <c r="O172" i="53" s="1"/>
  <c r="K173" i="53"/>
  <c r="N173" i="53"/>
  <c r="O173" i="53" s="1"/>
  <c r="K174" i="53"/>
  <c r="N174" i="53"/>
  <c r="O174" i="53" s="1"/>
  <c r="K175" i="53"/>
  <c r="N175" i="53"/>
  <c r="O175" i="53" s="1"/>
  <c r="K176" i="53"/>
  <c r="N176" i="53"/>
  <c r="O176" i="53" s="1"/>
  <c r="K177" i="53"/>
  <c r="N177" i="53"/>
  <c r="O177" i="53" s="1"/>
  <c r="K178" i="53"/>
  <c r="N178" i="53"/>
  <c r="O178" i="53" s="1"/>
  <c r="K179" i="53"/>
  <c r="N179" i="53"/>
  <c r="O179" i="53" s="1"/>
  <c r="K180" i="53"/>
  <c r="N180" i="53"/>
  <c r="O180" i="53" s="1"/>
  <c r="K181" i="53"/>
  <c r="N181" i="53"/>
  <c r="O181" i="53" s="1"/>
  <c r="K182" i="53"/>
  <c r="N182" i="53"/>
  <c r="O182" i="53" s="1"/>
  <c r="K183" i="53"/>
  <c r="N183" i="53"/>
  <c r="O183" i="53" s="1"/>
  <c r="K184" i="53"/>
  <c r="N184" i="53"/>
  <c r="O184" i="53" s="1"/>
  <c r="K185" i="53"/>
  <c r="N185" i="53"/>
  <c r="O185" i="53" s="1"/>
  <c r="K186" i="53"/>
  <c r="N186" i="53"/>
  <c r="O186" i="53" s="1"/>
  <c r="K188" i="53"/>
  <c r="N188" i="53"/>
  <c r="O188" i="53" s="1"/>
  <c r="K189" i="53"/>
  <c r="N189" i="53"/>
  <c r="O189" i="53" s="1"/>
  <c r="K190" i="53"/>
  <c r="N190" i="53"/>
  <c r="O190" i="53" s="1"/>
  <c r="K192" i="53"/>
  <c r="N192" i="53"/>
  <c r="O192" i="53" s="1"/>
  <c r="K193" i="53"/>
  <c r="N193" i="53"/>
  <c r="O193" i="53" s="1"/>
  <c r="K194" i="53"/>
  <c r="N194" i="53"/>
  <c r="O194" i="53" s="1"/>
  <c r="K195" i="53"/>
  <c r="N195" i="53"/>
  <c r="O195" i="53" s="1"/>
  <c r="K196" i="53"/>
  <c r="N196" i="53"/>
  <c r="O196" i="53" s="1"/>
  <c r="K198" i="53"/>
  <c r="N198" i="53"/>
  <c r="O198" i="53" s="1"/>
  <c r="K200" i="53"/>
  <c r="N200" i="53"/>
  <c r="O200" i="53" s="1"/>
  <c r="K201" i="53"/>
  <c r="N201" i="53"/>
  <c r="O201" i="53" s="1"/>
  <c r="K204" i="53"/>
  <c r="N204" i="53"/>
  <c r="O204" i="53" s="1"/>
  <c r="K205" i="53"/>
  <c r="N205" i="53"/>
  <c r="O205" i="53" s="1"/>
  <c r="K207" i="53"/>
  <c r="N207" i="53"/>
  <c r="O207" i="53" s="1"/>
  <c r="K209" i="53"/>
  <c r="N209" i="53"/>
  <c r="O209" i="53" s="1"/>
  <c r="K210" i="53"/>
  <c r="N210" i="53"/>
  <c r="O210" i="53" s="1"/>
  <c r="K211" i="53"/>
  <c r="N211" i="53"/>
  <c r="O211" i="53" s="1"/>
  <c r="K214" i="53"/>
  <c r="N214" i="53"/>
  <c r="O214" i="53" s="1"/>
  <c r="K215" i="53"/>
  <c r="N215" i="53"/>
  <c r="O215" i="53" s="1"/>
  <c r="K216" i="53"/>
  <c r="N216" i="53"/>
  <c r="O216" i="53" s="1"/>
  <c r="K217" i="53"/>
  <c r="N217" i="53"/>
  <c r="O217" i="53" s="1"/>
  <c r="K219" i="53"/>
  <c r="N219" i="53"/>
  <c r="O219" i="53" s="1"/>
  <c r="K220" i="53"/>
  <c r="N220" i="53"/>
  <c r="O220" i="53" s="1"/>
  <c r="K222" i="53"/>
  <c r="N222" i="53"/>
  <c r="O222" i="53" s="1"/>
  <c r="K223" i="53"/>
  <c r="N223" i="53"/>
  <c r="O223" i="53" s="1"/>
  <c r="K225" i="53"/>
  <c r="N225" i="53"/>
  <c r="O225" i="53" s="1"/>
  <c r="K227" i="53"/>
  <c r="N227" i="53"/>
  <c r="O227" i="53" s="1"/>
  <c r="K228" i="53"/>
  <c r="N228" i="53"/>
  <c r="O228" i="53" s="1"/>
  <c r="K229" i="53"/>
  <c r="N229" i="53"/>
  <c r="O229" i="53" s="1"/>
  <c r="K231" i="53"/>
  <c r="N231" i="53"/>
  <c r="O231" i="53" s="1"/>
  <c r="K232" i="53"/>
  <c r="N232" i="53"/>
  <c r="O232" i="53" s="1"/>
  <c r="K234" i="53"/>
  <c r="N234" i="53"/>
  <c r="O234" i="53" s="1"/>
  <c r="K235" i="53"/>
  <c r="N235" i="53"/>
  <c r="O235" i="53" s="1"/>
  <c r="K238" i="53"/>
  <c r="N238" i="53"/>
  <c r="O238" i="53" s="1"/>
  <c r="K239" i="53"/>
  <c r="N239" i="53"/>
  <c r="O239" i="53" s="1"/>
  <c r="K240" i="53"/>
  <c r="N240" i="53"/>
  <c r="O240" i="53" s="1"/>
  <c r="K241" i="53"/>
  <c r="N241" i="53"/>
  <c r="O241" i="53" s="1"/>
  <c r="K243" i="53"/>
  <c r="N243" i="53"/>
  <c r="O243" i="53" s="1"/>
  <c r="K244" i="53"/>
  <c r="N244" i="53"/>
  <c r="O244" i="53" s="1"/>
  <c r="K246" i="53"/>
  <c r="N246" i="53"/>
  <c r="O246" i="53" s="1"/>
  <c r="K247" i="53"/>
  <c r="N247" i="53"/>
  <c r="O247" i="53" s="1"/>
  <c r="K248" i="53"/>
  <c r="N248" i="53"/>
  <c r="O248" i="53" s="1"/>
  <c r="K249" i="53"/>
  <c r="N249" i="53"/>
  <c r="O249" i="53" s="1"/>
  <c r="K250" i="53"/>
  <c r="N250" i="53"/>
  <c r="O250" i="53" s="1"/>
  <c r="K251" i="53"/>
  <c r="N251" i="53"/>
  <c r="O251" i="53" s="1"/>
  <c r="K252" i="53"/>
  <c r="N252" i="53"/>
  <c r="O252" i="53" s="1"/>
  <c r="K253" i="53"/>
  <c r="N253" i="53"/>
  <c r="O253" i="53" s="1"/>
  <c r="K254" i="53"/>
  <c r="N254" i="53"/>
  <c r="O254" i="53" s="1"/>
  <c r="K255" i="53"/>
  <c r="N255" i="53"/>
  <c r="O255" i="53" s="1"/>
  <c r="K257" i="53"/>
  <c r="N257" i="53"/>
  <c r="O257" i="53" s="1"/>
  <c r="K258" i="53"/>
  <c r="N258" i="53"/>
  <c r="O258" i="53" s="1"/>
  <c r="K259" i="53"/>
  <c r="N259" i="53"/>
  <c r="O259" i="53" s="1"/>
  <c r="K261" i="53"/>
  <c r="N261" i="53"/>
  <c r="O261" i="53" s="1"/>
  <c r="K263" i="53"/>
  <c r="N263" i="53"/>
  <c r="O263" i="53" s="1"/>
  <c r="K264" i="53"/>
  <c r="N264" i="53"/>
  <c r="O264" i="53" s="1"/>
  <c r="K266" i="53"/>
  <c r="N266" i="53"/>
  <c r="O266" i="53" s="1"/>
  <c r="K267" i="53"/>
  <c r="N267" i="53"/>
  <c r="O267" i="53" s="1"/>
  <c r="K268" i="53"/>
  <c r="N268" i="53"/>
  <c r="O268" i="53" s="1"/>
  <c r="K269" i="53"/>
  <c r="N269" i="53"/>
  <c r="O269" i="53" s="1"/>
  <c r="K272" i="53"/>
  <c r="N272" i="53"/>
  <c r="O272" i="53" s="1"/>
  <c r="K273" i="53"/>
  <c r="N273" i="53"/>
  <c r="O273" i="53" s="1"/>
  <c r="K274" i="53"/>
  <c r="N274" i="53"/>
  <c r="O274" i="53" s="1"/>
  <c r="K275" i="53"/>
  <c r="N275" i="53"/>
  <c r="O275" i="53" s="1"/>
  <c r="K276" i="53"/>
  <c r="N276" i="53"/>
  <c r="O276" i="53" s="1"/>
  <c r="K277" i="53"/>
  <c r="N277" i="53"/>
  <c r="O277" i="53" s="1"/>
  <c r="K279" i="53"/>
  <c r="N279" i="53"/>
  <c r="O279" i="53" s="1"/>
  <c r="K282" i="53"/>
  <c r="N282" i="53"/>
  <c r="O282" i="53" s="1"/>
  <c r="K283" i="53"/>
  <c r="N283" i="53"/>
  <c r="O283" i="53" s="1"/>
  <c r="K286" i="53"/>
  <c r="N286" i="53"/>
  <c r="O286" i="53" s="1"/>
  <c r="K287" i="53"/>
  <c r="N287" i="53"/>
  <c r="O287" i="53" s="1"/>
  <c r="K289" i="53"/>
  <c r="N289" i="53"/>
  <c r="O289" i="53" s="1"/>
  <c r="K290" i="53"/>
  <c r="N290" i="53"/>
  <c r="O290" i="53" s="1"/>
  <c r="K291" i="53"/>
  <c r="N291" i="53"/>
  <c r="O291" i="53" s="1"/>
  <c r="K292" i="53"/>
  <c r="N292" i="53"/>
  <c r="O292" i="53" s="1"/>
  <c r="K293" i="53"/>
  <c r="N293" i="53"/>
  <c r="O293" i="53" s="1"/>
  <c r="K294" i="53"/>
  <c r="N294" i="53"/>
  <c r="O294" i="53" s="1"/>
  <c r="K295" i="53"/>
  <c r="N295" i="53"/>
  <c r="O295" i="53" s="1"/>
  <c r="K297" i="53"/>
  <c r="N297" i="53"/>
  <c r="O297" i="53" s="1"/>
  <c r="K298" i="53"/>
  <c r="N298" i="53"/>
  <c r="O298" i="53" s="1"/>
  <c r="K300" i="53"/>
  <c r="N300" i="53"/>
  <c r="O300" i="53" s="1"/>
  <c r="K301" i="53"/>
  <c r="N301" i="53"/>
  <c r="O301" i="53" s="1"/>
  <c r="K302" i="53"/>
  <c r="N302" i="53"/>
  <c r="O302" i="53" s="1"/>
  <c r="K303" i="53"/>
  <c r="N303" i="53"/>
  <c r="O303" i="53" s="1"/>
  <c r="K306" i="53"/>
  <c r="N306" i="53"/>
  <c r="O306" i="53" s="1"/>
  <c r="K307" i="53"/>
  <c r="N307" i="53"/>
  <c r="O307" i="53" s="1"/>
  <c r="K308" i="53"/>
  <c r="N308" i="53"/>
  <c r="O308" i="53" s="1"/>
  <c r="K309" i="53"/>
  <c r="N309" i="53"/>
  <c r="O309" i="53" s="1"/>
  <c r="K310" i="53"/>
  <c r="N310" i="53"/>
  <c r="O310" i="53" s="1"/>
  <c r="K311" i="53"/>
  <c r="N311" i="53"/>
  <c r="O311" i="53" s="1"/>
  <c r="K312" i="53"/>
  <c r="N312" i="53"/>
  <c r="O312" i="53" s="1"/>
  <c r="K313" i="53"/>
  <c r="N313" i="53"/>
  <c r="O313" i="53" s="1"/>
  <c r="K314" i="53"/>
  <c r="N314" i="53"/>
  <c r="O314" i="53" s="1"/>
  <c r="K316" i="53"/>
  <c r="N316" i="53"/>
  <c r="O316" i="53" s="1"/>
  <c r="K317" i="53"/>
  <c r="N317" i="53"/>
  <c r="O317" i="53" s="1"/>
  <c r="K318" i="53"/>
  <c r="N318" i="53"/>
  <c r="O318" i="53" s="1"/>
  <c r="K319" i="53"/>
  <c r="N319" i="53"/>
  <c r="O319" i="53" s="1"/>
  <c r="K321" i="53"/>
  <c r="N321" i="53"/>
  <c r="O321" i="53" s="1"/>
  <c r="K324" i="53"/>
  <c r="N324" i="53"/>
  <c r="O324" i="53" s="1"/>
  <c r="K325" i="53"/>
  <c r="N325" i="53"/>
  <c r="O325" i="53" s="1"/>
  <c r="K327" i="53"/>
  <c r="N327" i="53"/>
  <c r="O327" i="53" s="1"/>
  <c r="K328" i="53"/>
  <c r="N328" i="53"/>
  <c r="O328" i="53" s="1"/>
  <c r="K329" i="53"/>
  <c r="N329" i="53"/>
  <c r="O329" i="53" s="1"/>
  <c r="K330" i="53"/>
  <c r="N330" i="53"/>
  <c r="O330" i="53" s="1"/>
  <c r="K331" i="53"/>
  <c r="N331" i="53"/>
  <c r="O331" i="53" s="1"/>
  <c r="K332" i="53"/>
  <c r="N332" i="53"/>
  <c r="O332" i="53" s="1"/>
  <c r="K333" i="53"/>
  <c r="N333" i="53"/>
  <c r="O333" i="53" s="1"/>
  <c r="K334" i="53"/>
  <c r="N334" i="53"/>
  <c r="O334" i="53" s="1"/>
  <c r="K336" i="53"/>
  <c r="N336" i="53"/>
  <c r="O336" i="53" s="1"/>
  <c r="N8" i="53"/>
  <c r="O8" i="53" s="1"/>
  <c r="K8" i="53"/>
  <c r="K66" i="64" l="1"/>
  <c r="J11" i="63"/>
  <c r="M105" i="62"/>
  <c r="K41" i="58"/>
  <c r="O41" i="58"/>
  <c r="K462" i="69"/>
  <c r="O69" i="65"/>
  <c r="O57" i="65"/>
  <c r="O17" i="65"/>
  <c r="O11" i="65"/>
  <c r="K187" i="57"/>
  <c r="N11" i="63"/>
  <c r="O66" i="64"/>
  <c r="O16" i="65"/>
  <c r="Q105" i="62"/>
  <c r="O462" i="69"/>
  <c r="O86" i="65"/>
  <c r="O79" i="65"/>
  <c r="O78" i="65"/>
  <c r="O63" i="65"/>
  <c r="O60" i="65"/>
  <c r="O56" i="65"/>
  <c r="O85" i="65"/>
  <c r="O8" i="65"/>
  <c r="O76" i="65"/>
  <c r="O73" i="65"/>
  <c r="O48" i="65"/>
  <c r="O26" i="65"/>
  <c r="O20" i="65"/>
  <c r="O46" i="65"/>
  <c r="O77" i="65"/>
  <c r="K87" i="65"/>
  <c r="O19" i="65"/>
  <c r="O68" i="65"/>
  <c r="O66" i="65"/>
  <c r="O39" i="65"/>
  <c r="O33" i="65"/>
  <c r="O12" i="65"/>
  <c r="O53" i="65"/>
  <c r="O40" i="65"/>
  <c r="O29" i="65"/>
  <c r="O25" i="65"/>
  <c r="O61" i="65"/>
  <c r="O72" i="65"/>
  <c r="O36" i="65"/>
  <c r="O15" i="65"/>
  <c r="O82" i="65"/>
  <c r="O80" i="65"/>
  <c r="O59" i="65"/>
  <c r="O41" i="65"/>
  <c r="O31" i="65"/>
  <c r="O30" i="65"/>
  <c r="O28" i="65"/>
  <c r="O23" i="65"/>
  <c r="O9" i="65"/>
  <c r="O81" i="65"/>
  <c r="O75" i="65"/>
  <c r="O55" i="65"/>
  <c r="O50" i="65"/>
  <c r="O38" i="65"/>
  <c r="O32" i="65"/>
  <c r="O24" i="65"/>
  <c r="O10" i="65"/>
  <c r="O58" i="65"/>
  <c r="O44" i="65"/>
  <c r="O34" i="65"/>
  <c r="O27" i="65"/>
  <c r="O13" i="65"/>
  <c r="O187" i="57"/>
  <c r="K337" i="53"/>
  <c r="O337" i="53"/>
  <c r="O87" i="65" l="1"/>
  <c r="O140" i="75" l="1"/>
  <c r="P140" i="75" s="1"/>
  <c r="L140" i="75"/>
  <c r="O139" i="75"/>
  <c r="P139" i="75" s="1"/>
  <c r="L139" i="75"/>
  <c r="O138" i="75"/>
  <c r="P138" i="75" s="1"/>
  <c r="L138" i="75"/>
  <c r="O137" i="75"/>
  <c r="P137" i="75" s="1"/>
  <c r="L137" i="75"/>
  <c r="O136" i="75"/>
  <c r="P136" i="75" s="1"/>
  <c r="L136" i="75"/>
  <c r="O135" i="75"/>
  <c r="P135" i="75" s="1"/>
  <c r="L135" i="75"/>
  <c r="O133" i="75"/>
  <c r="P133" i="75" s="1"/>
  <c r="L133" i="75"/>
  <c r="O132" i="75"/>
  <c r="P132" i="75" s="1"/>
  <c r="L132" i="75"/>
  <c r="O131" i="75"/>
  <c r="P131" i="75" s="1"/>
  <c r="L131" i="75"/>
  <c r="O130" i="75"/>
  <c r="P130" i="75" s="1"/>
  <c r="L130" i="75"/>
  <c r="O129" i="75"/>
  <c r="P129" i="75" s="1"/>
  <c r="L129" i="75"/>
  <c r="O128" i="75"/>
  <c r="P128" i="75" s="1"/>
  <c r="L128" i="75"/>
  <c r="O127" i="75"/>
  <c r="P127" i="75" s="1"/>
  <c r="L127" i="75"/>
  <c r="P126" i="75"/>
  <c r="O126" i="75"/>
  <c r="L126" i="75"/>
  <c r="O124" i="75"/>
  <c r="P124" i="75" s="1"/>
  <c r="L124" i="75"/>
  <c r="O123" i="75"/>
  <c r="P123" i="75" s="1"/>
  <c r="L123" i="75"/>
  <c r="O122" i="75"/>
  <c r="P122" i="75" s="1"/>
  <c r="L122" i="75"/>
  <c r="O121" i="75"/>
  <c r="P121" i="75" s="1"/>
  <c r="L121" i="75"/>
  <c r="O120" i="75"/>
  <c r="P120" i="75" s="1"/>
  <c r="L120" i="75"/>
  <c r="O119" i="75"/>
  <c r="P119" i="75" s="1"/>
  <c r="L119" i="75"/>
  <c r="O117" i="75"/>
  <c r="P117" i="75" s="1"/>
  <c r="L117" i="75"/>
  <c r="O116" i="75"/>
  <c r="P116" i="75" s="1"/>
  <c r="L116" i="75"/>
  <c r="O115" i="75"/>
  <c r="P115" i="75" s="1"/>
  <c r="L115" i="75"/>
  <c r="O114" i="75"/>
  <c r="P114" i="75" s="1"/>
  <c r="L114" i="75"/>
  <c r="O113" i="75"/>
  <c r="P113" i="75" s="1"/>
  <c r="L113" i="75"/>
  <c r="O111" i="75"/>
  <c r="P111" i="75" s="1"/>
  <c r="L111" i="75"/>
  <c r="O110" i="75"/>
  <c r="P110" i="75" s="1"/>
  <c r="L110" i="75"/>
  <c r="O109" i="75"/>
  <c r="P109" i="75" s="1"/>
  <c r="L109" i="75"/>
  <c r="O108" i="75"/>
  <c r="P108" i="75" s="1"/>
  <c r="L108" i="75"/>
  <c r="P106" i="75"/>
  <c r="O106" i="75"/>
  <c r="L106" i="75"/>
  <c r="O105" i="75"/>
  <c r="P105" i="75" s="1"/>
  <c r="L105" i="75"/>
  <c r="O103" i="75"/>
  <c r="P103" i="75" s="1"/>
  <c r="L103" i="75"/>
  <c r="O101" i="75"/>
  <c r="P101" i="75" s="1"/>
  <c r="L101" i="75"/>
  <c r="O100" i="75"/>
  <c r="P100" i="75" s="1"/>
  <c r="L100" i="75"/>
  <c r="O99" i="75"/>
  <c r="P99" i="75" s="1"/>
  <c r="L99" i="75"/>
  <c r="O98" i="75"/>
  <c r="P98" i="75" s="1"/>
  <c r="L98" i="75"/>
  <c r="O97" i="75"/>
  <c r="P97" i="75" s="1"/>
  <c r="L97" i="75"/>
  <c r="O95" i="75"/>
  <c r="P95" i="75" s="1"/>
  <c r="L95" i="75"/>
  <c r="O94" i="75"/>
  <c r="P94" i="75" s="1"/>
  <c r="L94" i="75"/>
  <c r="O92" i="75"/>
  <c r="P92" i="75" s="1"/>
  <c r="L92" i="75"/>
  <c r="O91" i="75"/>
  <c r="P91" i="75" s="1"/>
  <c r="L91" i="75"/>
  <c r="O90" i="75"/>
  <c r="P90" i="75" s="1"/>
  <c r="L90" i="75"/>
  <c r="O89" i="75"/>
  <c r="P89" i="75" s="1"/>
  <c r="L89" i="75"/>
  <c r="O88" i="75"/>
  <c r="P88" i="75" s="1"/>
  <c r="L88" i="75"/>
  <c r="O87" i="75"/>
  <c r="P87" i="75" s="1"/>
  <c r="L87" i="75"/>
  <c r="P86" i="75"/>
  <c r="O86" i="75"/>
  <c r="L86" i="75"/>
  <c r="O84" i="75"/>
  <c r="P84" i="75" s="1"/>
  <c r="L84" i="75"/>
  <c r="O83" i="75"/>
  <c r="P83" i="75" s="1"/>
  <c r="L83" i="75"/>
  <c r="O82" i="75"/>
  <c r="P82" i="75" s="1"/>
  <c r="L82" i="75"/>
  <c r="O81" i="75"/>
  <c r="P81" i="75" s="1"/>
  <c r="L81" i="75"/>
  <c r="O79" i="75"/>
  <c r="P79" i="75" s="1"/>
  <c r="L79" i="75"/>
  <c r="O77" i="75"/>
  <c r="P77" i="75" s="1"/>
  <c r="L77" i="75"/>
  <c r="O76" i="75"/>
  <c r="P76" i="75" s="1"/>
  <c r="L76" i="75"/>
  <c r="O75" i="75"/>
  <c r="P75" i="75" s="1"/>
  <c r="L75" i="75"/>
  <c r="O74" i="75"/>
  <c r="P74" i="75" s="1"/>
  <c r="L74" i="75"/>
  <c r="O73" i="75"/>
  <c r="P73" i="75" s="1"/>
  <c r="L73" i="75"/>
  <c r="O72" i="75"/>
  <c r="P72" i="75" s="1"/>
  <c r="L72" i="75"/>
  <c r="O71" i="75"/>
  <c r="P71" i="75" s="1"/>
  <c r="L71" i="75"/>
  <c r="O70" i="75"/>
  <c r="P70" i="75" s="1"/>
  <c r="L70" i="75"/>
  <c r="O68" i="75"/>
  <c r="P68" i="75" s="1"/>
  <c r="L68" i="75"/>
  <c r="O67" i="75"/>
  <c r="P67" i="75" s="1"/>
  <c r="L67" i="75"/>
  <c r="O65" i="75"/>
  <c r="P65" i="75" s="1"/>
  <c r="L65" i="75"/>
  <c r="O64" i="75"/>
  <c r="P64" i="75" s="1"/>
  <c r="L64" i="75"/>
  <c r="O63" i="75"/>
  <c r="P63" i="75" s="1"/>
  <c r="L63" i="75"/>
  <c r="O62" i="75"/>
  <c r="P62" i="75" s="1"/>
  <c r="L62" i="75"/>
  <c r="P61" i="75"/>
  <c r="O61" i="75"/>
  <c r="L61" i="75"/>
  <c r="O59" i="75"/>
  <c r="P59" i="75" s="1"/>
  <c r="L59" i="75"/>
  <c r="O58" i="75"/>
  <c r="P58" i="75" s="1"/>
  <c r="L58" i="75"/>
  <c r="O56" i="75"/>
  <c r="P56" i="75" s="1"/>
  <c r="L56" i="75"/>
  <c r="O55" i="75"/>
  <c r="P55" i="75" s="1"/>
  <c r="L55" i="75"/>
  <c r="O54" i="75"/>
  <c r="P54" i="75" s="1"/>
  <c r="L54" i="75"/>
  <c r="O53" i="75"/>
  <c r="P53" i="75" s="1"/>
  <c r="L53" i="75"/>
  <c r="O51" i="75"/>
  <c r="P51" i="75" s="1"/>
  <c r="L51" i="75"/>
  <c r="O50" i="75"/>
  <c r="P50" i="75" s="1"/>
  <c r="L50" i="75"/>
  <c r="O49" i="75"/>
  <c r="P49" i="75" s="1"/>
  <c r="L49" i="75"/>
  <c r="O48" i="75"/>
  <c r="P48" i="75" s="1"/>
  <c r="L48" i="75"/>
  <c r="O47" i="75"/>
  <c r="P47" i="75" s="1"/>
  <c r="L47" i="75"/>
  <c r="O46" i="75"/>
  <c r="P46" i="75" s="1"/>
  <c r="L46" i="75"/>
  <c r="O44" i="75"/>
  <c r="P44" i="75" s="1"/>
  <c r="L44" i="75"/>
  <c r="O43" i="75"/>
  <c r="P43" i="75" s="1"/>
  <c r="L43" i="75"/>
  <c r="P42" i="75"/>
  <c r="O42" i="75"/>
  <c r="L42" i="75"/>
  <c r="O40" i="75"/>
  <c r="P40" i="75" s="1"/>
  <c r="L40" i="75"/>
  <c r="O39" i="75"/>
  <c r="P39" i="75" s="1"/>
  <c r="L39" i="75"/>
  <c r="O38" i="75"/>
  <c r="P38" i="75" s="1"/>
  <c r="L38" i="75"/>
  <c r="O37" i="75"/>
  <c r="P37" i="75" s="1"/>
  <c r="L37" i="75"/>
  <c r="O36" i="75"/>
  <c r="P36" i="75" s="1"/>
  <c r="L36" i="75"/>
  <c r="O35" i="75"/>
  <c r="P35" i="75" s="1"/>
  <c r="L35" i="75"/>
  <c r="O34" i="75"/>
  <c r="P34" i="75" s="1"/>
  <c r="L34" i="75"/>
  <c r="O32" i="75"/>
  <c r="P32" i="75" s="1"/>
  <c r="L32" i="75"/>
  <c r="O30" i="75"/>
  <c r="P30" i="75" s="1"/>
  <c r="L30" i="75"/>
  <c r="O28" i="75"/>
  <c r="P28" i="75" s="1"/>
  <c r="L28" i="75"/>
  <c r="O27" i="75"/>
  <c r="P27" i="75" s="1"/>
  <c r="L27" i="75"/>
  <c r="O25" i="75"/>
  <c r="P25" i="75" s="1"/>
  <c r="L25" i="75"/>
  <c r="O24" i="75"/>
  <c r="P24" i="75" s="1"/>
  <c r="L24" i="75"/>
  <c r="O23" i="75"/>
  <c r="P23" i="75" s="1"/>
  <c r="L23" i="75"/>
  <c r="O22" i="75"/>
  <c r="P22" i="75" s="1"/>
  <c r="L22" i="75"/>
  <c r="O21" i="75"/>
  <c r="P21" i="75" s="1"/>
  <c r="L21" i="75"/>
  <c r="P20" i="75"/>
  <c r="O20" i="75"/>
  <c r="L20" i="75"/>
  <c r="O19" i="75"/>
  <c r="P19" i="75" s="1"/>
  <c r="L19" i="75"/>
  <c r="O18" i="75"/>
  <c r="P18" i="75" s="1"/>
  <c r="L18" i="75"/>
  <c r="O17" i="75"/>
  <c r="P17" i="75" s="1"/>
  <c r="L17" i="75"/>
  <c r="O16" i="75"/>
  <c r="P16" i="75" s="1"/>
  <c r="L16" i="75"/>
  <c r="O15" i="75"/>
  <c r="P15" i="75" s="1"/>
  <c r="L15" i="75"/>
  <c r="O14" i="75"/>
  <c r="P14" i="75" s="1"/>
  <c r="L14" i="75"/>
  <c r="O13" i="75"/>
  <c r="P13" i="75" s="1"/>
  <c r="L13" i="75"/>
  <c r="O11" i="75"/>
  <c r="P11" i="75" s="1"/>
  <c r="L11" i="75"/>
  <c r="O10" i="75"/>
  <c r="P10" i="75" s="1"/>
  <c r="L10" i="75"/>
  <c r="O9" i="75"/>
  <c r="P9" i="75" s="1"/>
  <c r="L9" i="75"/>
  <c r="O8" i="75"/>
  <c r="P8" i="75" s="1"/>
  <c r="L8" i="75"/>
  <c r="O7" i="75"/>
  <c r="P7" i="75" s="1"/>
  <c r="L7" i="75"/>
  <c r="O29" i="74"/>
  <c r="P29" i="74" s="1"/>
  <c r="L29" i="74"/>
  <c r="O27" i="74"/>
  <c r="P27" i="74" s="1"/>
  <c r="L27" i="74"/>
  <c r="O25" i="74"/>
  <c r="P25" i="74" s="1"/>
  <c r="L25" i="74"/>
  <c r="O23" i="74"/>
  <c r="P23" i="74" s="1"/>
  <c r="L23" i="74"/>
  <c r="O21" i="74"/>
  <c r="P21" i="74" s="1"/>
  <c r="L21" i="74"/>
  <c r="O19" i="74"/>
  <c r="P19" i="74" s="1"/>
  <c r="L19" i="74"/>
  <c r="O18" i="74"/>
  <c r="P18" i="74" s="1"/>
  <c r="L18" i="74"/>
  <c r="O16" i="74"/>
  <c r="P16" i="74" s="1"/>
  <c r="L16" i="74"/>
  <c r="O14" i="74"/>
  <c r="P14" i="74" s="1"/>
  <c r="L14" i="74"/>
  <c r="O12" i="74"/>
  <c r="P12" i="74" s="1"/>
  <c r="L12" i="74"/>
  <c r="O10" i="74"/>
  <c r="P10" i="74" s="1"/>
  <c r="L10" i="74"/>
  <c r="O8" i="74"/>
  <c r="P8" i="74" s="1"/>
  <c r="L8" i="74"/>
  <c r="O7" i="74"/>
  <c r="P7" i="74" s="1"/>
  <c r="P30" i="74" s="1"/>
  <c r="L7" i="74"/>
  <c r="P141" i="75" l="1"/>
  <c r="L141" i="75"/>
  <c r="L30" i="74"/>
  <c r="J8" i="76"/>
  <c r="J9" i="76"/>
  <c r="J10" i="76"/>
  <c r="J11" i="76"/>
  <c r="J12" i="76"/>
  <c r="J13" i="76"/>
  <c r="J14" i="76"/>
  <c r="J15" i="76"/>
  <c r="J16" i="76"/>
  <c r="J7" i="76"/>
  <c r="A7" i="76"/>
  <c r="J17" i="76" l="1"/>
</calcChain>
</file>

<file path=xl/sharedStrings.xml><?xml version="1.0" encoding="utf-8"?>
<sst xmlns="http://schemas.openxmlformats.org/spreadsheetml/2006/main" count="7168" uniqueCount="2886">
  <si>
    <t>STT</t>
  </si>
  <si>
    <t>Tên hoạt chất</t>
  </si>
  <si>
    <t>Nồng độ - Hàm lượng</t>
  </si>
  <si>
    <t>Đơn vị tính</t>
  </si>
  <si>
    <t>G1N4.1</t>
  </si>
  <si>
    <t>Atropin sulfat</t>
  </si>
  <si>
    <t>G1N4.2</t>
  </si>
  <si>
    <t>Bupivacain hydroclorid</t>
  </si>
  <si>
    <t>G1N4.6</t>
  </si>
  <si>
    <t>100mg</t>
  </si>
  <si>
    <t>Viên</t>
  </si>
  <si>
    <t>20mg</t>
  </si>
  <si>
    <t>Ibuprofen</t>
  </si>
  <si>
    <t>200mg</t>
  </si>
  <si>
    <t>500mg</t>
  </si>
  <si>
    <t>Lọ</t>
  </si>
  <si>
    <t>10mg</t>
  </si>
  <si>
    <t>4mg</t>
  </si>
  <si>
    <t>5mg</t>
  </si>
  <si>
    <t>Adrenalin</t>
  </si>
  <si>
    <t>Sorbitol</t>
  </si>
  <si>
    <t>Can</t>
  </si>
  <si>
    <t>25mg</t>
  </si>
  <si>
    <t xml:space="preserve"> 500mg</t>
  </si>
  <si>
    <t xml:space="preserve"> 250mg</t>
  </si>
  <si>
    <t>Cefdinir</t>
  </si>
  <si>
    <t>Cefpodoxim</t>
  </si>
  <si>
    <t>1g</t>
  </si>
  <si>
    <t>500mg/100ml</t>
  </si>
  <si>
    <t>50mg</t>
  </si>
  <si>
    <t>1mg/1ml</t>
  </si>
  <si>
    <t>500mg/5ml</t>
  </si>
  <si>
    <t>40mg</t>
  </si>
  <si>
    <t>10mg + 12,5mg</t>
  </si>
  <si>
    <t>Ramipril</t>
  </si>
  <si>
    <t>Fluvastatin</t>
  </si>
  <si>
    <t>G1N4.357</t>
  </si>
  <si>
    <t>Famotidin</t>
  </si>
  <si>
    <t xml:space="preserve"> 40mg</t>
  </si>
  <si>
    <t>Pantoprazol</t>
  </si>
  <si>
    <t>40mg/2ml</t>
  </si>
  <si>
    <t>Kẽm gluconat</t>
  </si>
  <si>
    <t>Dexamethason</t>
  </si>
  <si>
    <t xml:space="preserve"> 4mg/1ml</t>
  </si>
  <si>
    <t>Hydrocortison</t>
  </si>
  <si>
    <t>Methyl prednisolon</t>
  </si>
  <si>
    <t>125mg</t>
  </si>
  <si>
    <t>0,2mg/1ml</t>
  </si>
  <si>
    <t xml:space="preserve">Oxytocin </t>
  </si>
  <si>
    <t>5IU/1ml</t>
  </si>
  <si>
    <t>Piracetam</t>
  </si>
  <si>
    <t>Calci clorid</t>
  </si>
  <si>
    <t>Vitamin B1</t>
  </si>
  <si>
    <t>100mg/ml</t>
  </si>
  <si>
    <t>Vitamin B6</t>
  </si>
  <si>
    <t>1000mcg/ml</t>
  </si>
  <si>
    <t>Ống</t>
  </si>
  <si>
    <t>Gói</t>
  </si>
  <si>
    <t>Chai</t>
  </si>
  <si>
    <t>Tuýp</t>
  </si>
  <si>
    <t>Túi</t>
  </si>
  <si>
    <t>10mg/ml</t>
  </si>
  <si>
    <t>0,5mg/ml</t>
  </si>
  <si>
    <t>200mg/100ml</t>
  </si>
  <si>
    <t>Moxifloxacin</t>
  </si>
  <si>
    <t>400mg</t>
  </si>
  <si>
    <t>30mg</t>
  </si>
  <si>
    <t>Zoledronic acid</t>
  </si>
  <si>
    <t xml:space="preserve"> 10mg</t>
  </si>
  <si>
    <t>1g + 0,2g</t>
  </si>
  <si>
    <t>Ofloxacin</t>
  </si>
  <si>
    <t>2g</t>
  </si>
  <si>
    <t>Oxacilin</t>
  </si>
  <si>
    <t>0,5g</t>
  </si>
  <si>
    <t xml:space="preserve"> 2g</t>
  </si>
  <si>
    <t>Ticarcillin + acid clavulanic</t>
  </si>
  <si>
    <t>Metronidazol</t>
  </si>
  <si>
    <t>Tranexamic acid</t>
  </si>
  <si>
    <t>Cefixim</t>
  </si>
  <si>
    <t>Azithromycin</t>
  </si>
  <si>
    <t xml:space="preserve"> 80mg</t>
  </si>
  <si>
    <t>250mg/5ml</t>
  </si>
  <si>
    <t>Ampicilin + Sulbactam</t>
  </si>
  <si>
    <t>1g + 0,5g</t>
  </si>
  <si>
    <t>Cefradin</t>
  </si>
  <si>
    <t xml:space="preserve"> 3g + 0,1g</t>
  </si>
  <si>
    <t>Amikacin</t>
  </si>
  <si>
    <t>Levofloxacin</t>
  </si>
  <si>
    <t>Fosfomycin*</t>
  </si>
  <si>
    <t>Adenosin triphosphat</t>
  </si>
  <si>
    <t>G1N4.283</t>
  </si>
  <si>
    <t>Cilnidipin</t>
  </si>
  <si>
    <t>Perindopril</t>
  </si>
  <si>
    <t xml:space="preserve"> 2,5mg</t>
  </si>
  <si>
    <t>Salicylic acid + betamethason dipropionat</t>
  </si>
  <si>
    <t>Povidon iodin</t>
  </si>
  <si>
    <t>Drotaverin clohydrat</t>
  </si>
  <si>
    <t>70mg/5ml; 50ml</t>
  </si>
  <si>
    <t xml:space="preserve"> 100mg</t>
  </si>
  <si>
    <t>Desmopressin</t>
  </si>
  <si>
    <t>0,2mg</t>
  </si>
  <si>
    <t>Calci carbonat</t>
  </si>
  <si>
    <t>G1N4.104</t>
  </si>
  <si>
    <t>Cefalothin</t>
  </si>
  <si>
    <t>G1N4.140</t>
  </si>
  <si>
    <t>20mg + 12,5mg</t>
  </si>
  <si>
    <t>10mg/ml; 5ml</t>
  </si>
  <si>
    <t xml:space="preserve">Furosemid </t>
  </si>
  <si>
    <t>G1N4.372</t>
  </si>
  <si>
    <t xml:space="preserve">Methyl prednisolon </t>
  </si>
  <si>
    <t>Piroxicam</t>
  </si>
  <si>
    <t>G1N4.169</t>
  </si>
  <si>
    <t>G1N4.236</t>
  </si>
  <si>
    <t>G1N4.237</t>
  </si>
  <si>
    <t>G1N4.375</t>
  </si>
  <si>
    <t>Lactobacillus acidophilus</t>
  </si>
  <si>
    <t>10mg/2ml</t>
  </si>
  <si>
    <t>G1N4.10</t>
  </si>
  <si>
    <t>Neostigmin metylsulfat</t>
  </si>
  <si>
    <t>Digoxin</t>
  </si>
  <si>
    <t>Celecoxib</t>
  </si>
  <si>
    <t>16mg</t>
  </si>
  <si>
    <t>G1N4.89</t>
  </si>
  <si>
    <t>Papaverin hydroclorid</t>
  </si>
  <si>
    <t>viên</t>
  </si>
  <si>
    <t>G1N4.356</t>
  </si>
  <si>
    <t>G1N4.266</t>
  </si>
  <si>
    <t>Bromhexin hydroclorid</t>
  </si>
  <si>
    <t>G1N4.300</t>
  </si>
  <si>
    <t xml:space="preserve">Vitamin B1  + Vitamin B6  + Vitamin B12 </t>
  </si>
  <si>
    <t>G1N4.165</t>
  </si>
  <si>
    <t>G1N4.234</t>
  </si>
  <si>
    <t>Kali Clorid</t>
  </si>
  <si>
    <t>G1N4.63</t>
  </si>
  <si>
    <t>G1N4.126</t>
  </si>
  <si>
    <t>G1N4.14</t>
  </si>
  <si>
    <t>75mg/3ml</t>
  </si>
  <si>
    <t>Diclofenac</t>
  </si>
  <si>
    <t>G1N4.261</t>
  </si>
  <si>
    <t>Diphenhydramin</t>
  </si>
  <si>
    <t>5mg/ml; 4ml</t>
  </si>
  <si>
    <t>G1N4.359</t>
  </si>
  <si>
    <t>10%; 10ml</t>
  </si>
  <si>
    <t xml:space="preserve">Vitamin B12 </t>
  </si>
  <si>
    <t>Dobutamin</t>
  </si>
  <si>
    <t xml:space="preserve"> 200mg</t>
  </si>
  <si>
    <t>Pravastatin</t>
  </si>
  <si>
    <t>Acid thioctic</t>
  </si>
  <si>
    <t>1mg/ml; 1ml</t>
  </si>
  <si>
    <t>75mg</t>
  </si>
  <si>
    <t xml:space="preserve"> 1g</t>
  </si>
  <si>
    <t>400mg/250ml</t>
  </si>
  <si>
    <t>Vancomycin</t>
  </si>
  <si>
    <t xml:space="preserve"> 800mg</t>
  </si>
  <si>
    <t>Methyl ergometrin maleat</t>
  </si>
  <si>
    <t>Cefamandol</t>
  </si>
  <si>
    <t>Enalapril + hydrochlorothiazid</t>
  </si>
  <si>
    <t>G1N4.186</t>
  </si>
  <si>
    <t xml:space="preserve"> 0,25mg</t>
  </si>
  <si>
    <t>G1N4.325</t>
  </si>
  <si>
    <t>Meclophenoxat</t>
  </si>
  <si>
    <t>Lidocain hydroclodrid</t>
  </si>
  <si>
    <t>Saccharomyces boulardii</t>
  </si>
  <si>
    <t>Amoxicilin + acid clavulanic</t>
  </si>
  <si>
    <t>0,25mg/ml</t>
  </si>
  <si>
    <t>20mg/ml; 2ml (2%)</t>
  </si>
  <si>
    <t>30mg/g + 0,64mg/g; 15g</t>
  </si>
  <si>
    <t>20mg/2ml</t>
  </si>
  <si>
    <t>10UI/1ml</t>
  </si>
  <si>
    <t>50mg + 250mg + 5000mcg</t>
  </si>
  <si>
    <t>3%/5 lit</t>
  </si>
  <si>
    <t xml:space="preserve"> 4mg/5ml; 10ml</t>
  </si>
  <si>
    <t>300mg; 10ml</t>
  </si>
  <si>
    <t>250mg/250ml</t>
  </si>
  <si>
    <t>G1N4.48</t>
  </si>
  <si>
    <t>G1N4.62</t>
  </si>
  <si>
    <t>G1N4.185</t>
  </si>
  <si>
    <t>G1N4.280</t>
  </si>
  <si>
    <t>G1N4.296</t>
  </si>
  <si>
    <t>G1N4.318</t>
  </si>
  <si>
    <t>G1N4.16</t>
  </si>
  <si>
    <t>G1N4.81</t>
  </si>
  <si>
    <t>G1N4.181</t>
  </si>
  <si>
    <t>Tên thuốc</t>
  </si>
  <si>
    <t>Dạng bào chế, Quy cách đóng gói, Đường dùng</t>
  </si>
  <si>
    <t>SĐK hoặc GPNK</t>
  </si>
  <si>
    <t>Cơ sở sản xuất - Nước sản xuất</t>
  </si>
  <si>
    <t>Công ty Cổ phần Dược phẩm Vĩnh Phúc- Việt Nam</t>
  </si>
  <si>
    <t>Bucarvin</t>
  </si>
  <si>
    <t>Dung dịch tiêm gây tê màng cứng, hộp 01 vỉ, vỉ 05 ống, ống 4ml, Tiêm</t>
  </si>
  <si>
    <t>G1N4.143</t>
  </si>
  <si>
    <t>Glipizid</t>
  </si>
  <si>
    <t>Mometason furoat</t>
  </si>
  <si>
    <t xml:space="preserve"> 300mg</t>
  </si>
  <si>
    <t>Acid amin*</t>
  </si>
  <si>
    <t>10%; 200ml</t>
  </si>
  <si>
    <t>Metformin</t>
  </si>
  <si>
    <t>750mg</t>
  </si>
  <si>
    <t>1mg</t>
  </si>
  <si>
    <t>G1N4.250</t>
  </si>
  <si>
    <t>Trimetazidin</t>
  </si>
  <si>
    <t xml:space="preserve"> 35mg</t>
  </si>
  <si>
    <t>G1N4.268</t>
  </si>
  <si>
    <t>Sắt (III) hydroxyd polymaltose</t>
  </si>
  <si>
    <t xml:space="preserve"> 5mg</t>
  </si>
  <si>
    <t xml:space="preserve">Viên </t>
  </si>
  <si>
    <t>Doxycyclin</t>
  </si>
  <si>
    <t>Budesonid</t>
  </si>
  <si>
    <t>250mg</t>
  </si>
  <si>
    <t>Ciprofloxacin</t>
  </si>
  <si>
    <t>G1N4.28</t>
  </si>
  <si>
    <t>Paracetamol</t>
  </si>
  <si>
    <t>1g/100ml</t>
  </si>
  <si>
    <t>G1N4.115</t>
  </si>
  <si>
    <t>Cefazolin</t>
  </si>
  <si>
    <t>G1N4.157</t>
  </si>
  <si>
    <t>Spiramycin</t>
  </si>
  <si>
    <t xml:space="preserve"> 1.500.000UI</t>
  </si>
  <si>
    <t>G1N4.161</t>
  </si>
  <si>
    <t>600mg</t>
  </si>
  <si>
    <t xml:space="preserve">Clozapin </t>
  </si>
  <si>
    <t>Carbocistein</t>
  </si>
  <si>
    <t xml:space="preserve">Carbocistein </t>
  </si>
  <si>
    <t>50mcg/lần xịt; 60 liều</t>
  </si>
  <si>
    <t>150mg</t>
  </si>
  <si>
    <t>G1N4.366</t>
  </si>
  <si>
    <t>Bacillus subtilis</t>
  </si>
  <si>
    <t>G1N4.368</t>
  </si>
  <si>
    <t>Bacillus clausii</t>
  </si>
  <si>
    <t>2 tỷ bào tử</t>
  </si>
  <si>
    <t>15mg/5ml</t>
  </si>
  <si>
    <t>60mg</t>
  </si>
  <si>
    <t>G1N4.149</t>
  </si>
  <si>
    <t>G1N4.160</t>
  </si>
  <si>
    <t>G1N4.168</t>
  </si>
  <si>
    <t>G1N4.203</t>
  </si>
  <si>
    <t>150mg/15ml</t>
  </si>
  <si>
    <t>G1N4.204</t>
  </si>
  <si>
    <t>G1N4.206</t>
  </si>
  <si>
    <t>G1N4.207</t>
  </si>
  <si>
    <t>G1N4.208</t>
  </si>
  <si>
    <t>G1N4.209</t>
  </si>
  <si>
    <t>G1N4.321</t>
  </si>
  <si>
    <t>80mg/2ml</t>
  </si>
  <si>
    <t>800mg</t>
  </si>
  <si>
    <t>Nước cất pha tiêm</t>
  </si>
  <si>
    <t>10ml</t>
  </si>
  <si>
    <t>5ml</t>
  </si>
  <si>
    <t>Vitamin C</t>
  </si>
  <si>
    <t>1000mg</t>
  </si>
  <si>
    <t>Lidocain hydroclorid</t>
  </si>
  <si>
    <t>Atracurium besylat</t>
  </si>
  <si>
    <t xml:space="preserve"> 25mg/2,5ml</t>
  </si>
  <si>
    <t xml:space="preserve">Paracetamol </t>
  </si>
  <si>
    <t xml:space="preserve">Lọ </t>
  </si>
  <si>
    <t>250mg/50ml</t>
  </si>
  <si>
    <t>N-acetylcystein</t>
  </si>
  <si>
    <t>Lọ/Ống</t>
  </si>
  <si>
    <t>Aciclovir</t>
  </si>
  <si>
    <t>Olanzapin</t>
  </si>
  <si>
    <t>Midazolam</t>
  </si>
  <si>
    <t>30mg/10ml</t>
  </si>
  <si>
    <t>Cloxacilin</t>
  </si>
  <si>
    <t>Sulfamethoxazol + Trimethoprim</t>
  </si>
  <si>
    <t xml:space="preserve"> 50mg</t>
  </si>
  <si>
    <t xml:space="preserve"> 150mg</t>
  </si>
  <si>
    <t>Diazepam</t>
  </si>
  <si>
    <t>G1N4.8</t>
  </si>
  <si>
    <t>Morphin</t>
  </si>
  <si>
    <t>G1N4.88</t>
  </si>
  <si>
    <t>Polystyren</t>
  </si>
  <si>
    <t xml:space="preserve"> 5g</t>
  </si>
  <si>
    <t>G1N4.91</t>
  </si>
  <si>
    <t>Phenobarbital</t>
  </si>
  <si>
    <t>G1N4.352</t>
  </si>
  <si>
    <t>Vitamin B6 + Magnesi lactat</t>
  </si>
  <si>
    <t>5mg + 470mg</t>
  </si>
  <si>
    <t>G1N4.3</t>
  </si>
  <si>
    <t>50mg/10ml</t>
  </si>
  <si>
    <t>G1N4.5</t>
  </si>
  <si>
    <t>200mg/10ml</t>
  </si>
  <si>
    <t>G1N4.11</t>
  </si>
  <si>
    <t>1000mg/10ml</t>
  </si>
  <si>
    <t>G1N4.65</t>
  </si>
  <si>
    <t>5mg/5ml</t>
  </si>
  <si>
    <t>G1N4.82</t>
  </si>
  <si>
    <t>0,4mg/ml</t>
  </si>
  <si>
    <t>G1N4.87</t>
  </si>
  <si>
    <t>10mg/10ml</t>
  </si>
  <si>
    <t>G1N4.163</t>
  </si>
  <si>
    <t>G1N4.235</t>
  </si>
  <si>
    <t>G1N4.252</t>
  </si>
  <si>
    <t>G1N4.253</t>
  </si>
  <si>
    <t>Amiodaron hydroclorid</t>
  </si>
  <si>
    <t>G1N4.269</t>
  </si>
  <si>
    <t>G1N4.279</t>
  </si>
  <si>
    <t>G1N4.281</t>
  </si>
  <si>
    <t>G1N4.285</t>
  </si>
  <si>
    <t>Milrinon</t>
  </si>
  <si>
    <t>G1N4.303</t>
  </si>
  <si>
    <t>Nimodipin</t>
  </si>
  <si>
    <t>G1N4.349</t>
  </si>
  <si>
    <t>G1N4.361</t>
  </si>
  <si>
    <t>Glycerol</t>
  </si>
  <si>
    <t>G1N4.362</t>
  </si>
  <si>
    <t>Lactulose</t>
  </si>
  <si>
    <t>670mg/ml</t>
  </si>
  <si>
    <t>G1N4.367</t>
  </si>
  <si>
    <t>Natri hyaluronat</t>
  </si>
  <si>
    <t>Carbetocin</t>
  </si>
  <si>
    <t>100mcg/1ml</t>
  </si>
  <si>
    <t>2,5mg/2,5ml</t>
  </si>
  <si>
    <t>G1N4.34</t>
  </si>
  <si>
    <t>650mg</t>
  </si>
  <si>
    <t>G1N4.108</t>
  </si>
  <si>
    <t>Natri clorid</t>
  </si>
  <si>
    <t>0,9%; 500ml</t>
  </si>
  <si>
    <t>500ml</t>
  </si>
  <si>
    <t>G1N4.152</t>
  </si>
  <si>
    <t>400mg/100ml</t>
  </si>
  <si>
    <t>G1N4.58</t>
  </si>
  <si>
    <t>G1N4.60</t>
  </si>
  <si>
    <t>Desloratadin</t>
  </si>
  <si>
    <t xml:space="preserve"> 0,5mg/ml; 45ml</t>
  </si>
  <si>
    <t>G1N4.195</t>
  </si>
  <si>
    <t>Fenticonazol nitrat</t>
  </si>
  <si>
    <t>G1N4.320</t>
  </si>
  <si>
    <t>Tacrolimus</t>
  </si>
  <si>
    <t>10g/100ml; 125ml</t>
  </si>
  <si>
    <t>G1N4.346</t>
  </si>
  <si>
    <t>Rabeprazol</t>
  </si>
  <si>
    <t>Alverin citrat</t>
  </si>
  <si>
    <t>625mg</t>
  </si>
  <si>
    <t>G1N4.50</t>
  </si>
  <si>
    <t>Allopurinol</t>
  </si>
  <si>
    <t>G1N4.51</t>
  </si>
  <si>
    <t>Colchicin</t>
  </si>
  <si>
    <t xml:space="preserve"> 1mg</t>
  </si>
  <si>
    <t>G1N4.92</t>
  </si>
  <si>
    <t>G1N4.94</t>
  </si>
  <si>
    <t>G1N4.95</t>
  </si>
  <si>
    <t>G1N4.233</t>
  </si>
  <si>
    <t>10mg/1ml</t>
  </si>
  <si>
    <t>G1N4.364</t>
  </si>
  <si>
    <t>5g</t>
  </si>
  <si>
    <t xml:space="preserve">Haloperidol </t>
  </si>
  <si>
    <t>1,5mg</t>
  </si>
  <si>
    <t>Haloperidol</t>
  </si>
  <si>
    <t>Sulpirid</t>
  </si>
  <si>
    <t>Amitriptylin hydroclorid</t>
  </si>
  <si>
    <t xml:space="preserve"> 25mg</t>
  </si>
  <si>
    <t>Cholin alfoscerat</t>
  </si>
  <si>
    <t>1g/4ml</t>
  </si>
  <si>
    <t>G1N4.159</t>
  </si>
  <si>
    <t>G1N4.178</t>
  </si>
  <si>
    <t>G1N4.327</t>
  </si>
  <si>
    <t>Cisplatin</t>
  </si>
  <si>
    <t>Gefitinib</t>
  </si>
  <si>
    <t>Rivaroxaban</t>
  </si>
  <si>
    <t>7,5mg</t>
  </si>
  <si>
    <t>Calcipotriol</t>
  </si>
  <si>
    <t>G1N4.79</t>
  </si>
  <si>
    <t xml:space="preserve">Glutathion </t>
  </si>
  <si>
    <t xml:space="preserve"> 900mg</t>
  </si>
  <si>
    <t>Sắt sulfat + acid folic</t>
  </si>
  <si>
    <t>Viên nang, uống</t>
  </si>
  <si>
    <t>Captopril + hydroclorothiazid</t>
  </si>
  <si>
    <t>Viên, uống</t>
  </si>
  <si>
    <t>300mg</t>
  </si>
  <si>
    <t>G1N4.18</t>
  </si>
  <si>
    <t>Etodolac</t>
  </si>
  <si>
    <t>3mg</t>
  </si>
  <si>
    <t>100mg + 100mg + 150mcg</t>
  </si>
  <si>
    <t>5mg/ml; 5ml</t>
  </si>
  <si>
    <t>Clotrimazol</t>
  </si>
  <si>
    <t>Mupirocin</t>
  </si>
  <si>
    <t>0,05%; 30g</t>
  </si>
  <si>
    <t>G1N4.175</t>
  </si>
  <si>
    <t>(200mg + 40mg)/5ml; 50ml</t>
  </si>
  <si>
    <t xml:space="preserve">Ambroxol </t>
  </si>
  <si>
    <t xml:space="preserve"> 30mg/5ml; 75ml</t>
  </si>
  <si>
    <t>Mequitazin</t>
  </si>
  <si>
    <t>G1N4.212</t>
  </si>
  <si>
    <t>G1N4.216</t>
  </si>
  <si>
    <t>G1N4.243</t>
  </si>
  <si>
    <t>Flunarizin</t>
  </si>
  <si>
    <t>G1N4.90</t>
  </si>
  <si>
    <t>Gabapentin</t>
  </si>
  <si>
    <t>Meloxicam</t>
  </si>
  <si>
    <t>Tobramycin</t>
  </si>
  <si>
    <t>Nicorandil</t>
  </si>
  <si>
    <t>G1N4.38</t>
  </si>
  <si>
    <t>500mg + 25mg</t>
  </si>
  <si>
    <t>G1N4.56</t>
  </si>
  <si>
    <t>Loratadin</t>
  </si>
  <si>
    <t xml:space="preserve"> 1mg/ml; 5ml</t>
  </si>
  <si>
    <t>Amoxicilin</t>
  </si>
  <si>
    <t>G1N4.116</t>
  </si>
  <si>
    <t>125mg/5ml; 50ml</t>
  </si>
  <si>
    <t>Gentamicin</t>
  </si>
  <si>
    <t>G1N4.154</t>
  </si>
  <si>
    <t xml:space="preserve">Tinidazol </t>
  </si>
  <si>
    <t>G1N4.246</t>
  </si>
  <si>
    <t>G1N4.287</t>
  </si>
  <si>
    <t>G1N4.328</t>
  </si>
  <si>
    <t>2,5g + 0,25g + 0,25g</t>
  </si>
  <si>
    <t>G1N4.337</t>
  </si>
  <si>
    <t>400mg + 400mg + 30mg</t>
  </si>
  <si>
    <t>G1N4.338</t>
  </si>
  <si>
    <t>400mg + 300mg + 30mg</t>
  </si>
  <si>
    <t>G1N4.374</t>
  </si>
  <si>
    <t>70mg; 3g</t>
  </si>
  <si>
    <t>180mg</t>
  </si>
  <si>
    <t>2mg + 500mg</t>
  </si>
  <si>
    <t>Polyethylene glycol + Propylen glycol</t>
  </si>
  <si>
    <t>0,4% + 0,3%; 5ml</t>
  </si>
  <si>
    <t>Natri montelukast</t>
  </si>
  <si>
    <t>Glucose</t>
  </si>
  <si>
    <t>Acyclovir</t>
  </si>
  <si>
    <t xml:space="preserve"> 8mg</t>
  </si>
  <si>
    <t>G1N4.49</t>
  </si>
  <si>
    <t>G1N4.158</t>
  </si>
  <si>
    <t>G1N4.272</t>
  </si>
  <si>
    <t>8mg + 2,5mg</t>
  </si>
  <si>
    <t>Progesteron</t>
  </si>
  <si>
    <t>115mg + 115mg + 50mcg</t>
  </si>
  <si>
    <t>G1N4.265</t>
  </si>
  <si>
    <t>10mg + 25mg</t>
  </si>
  <si>
    <t>Spiramycin + Metronidazol</t>
  </si>
  <si>
    <t xml:space="preserve"> 20mg</t>
  </si>
  <si>
    <t>G1N4.164</t>
  </si>
  <si>
    <t>Pemetrexed</t>
  </si>
  <si>
    <t>G1N4.215</t>
  </si>
  <si>
    <t>750mg + 200IU</t>
  </si>
  <si>
    <t>G1N4.77</t>
  </si>
  <si>
    <t>G1N4.182</t>
  </si>
  <si>
    <t>G1N4.297</t>
  </si>
  <si>
    <t>G1N4.307</t>
  </si>
  <si>
    <t>G1N4.316</t>
  </si>
  <si>
    <t>0,1g/5g</t>
  </si>
  <si>
    <t>Furosemid</t>
  </si>
  <si>
    <t>Amoxicillin</t>
  </si>
  <si>
    <t>Cefalexin</t>
  </si>
  <si>
    <t>G1N4.114</t>
  </si>
  <si>
    <t>G1N4.227</t>
  </si>
  <si>
    <t>100mg + 1mg; 10ml</t>
  </si>
  <si>
    <t>G1N4.259</t>
  </si>
  <si>
    <t>25mg + 25mg</t>
  </si>
  <si>
    <t>Đan sâm, Tam thất, Borneol/Băng phiến/Camphor</t>
  </si>
  <si>
    <t>Levomepromazin</t>
  </si>
  <si>
    <t>Silymarin</t>
  </si>
  <si>
    <t>Spironolacton</t>
  </si>
  <si>
    <t>G1N4.345</t>
  </si>
  <si>
    <t>Salbutamol sulfat</t>
  </si>
  <si>
    <t>Thuốc tiêm/truyền</t>
  </si>
  <si>
    <t>G1N4.213</t>
  </si>
  <si>
    <t>Temozolomid</t>
  </si>
  <si>
    <t>G1N4.228</t>
  </si>
  <si>
    <t>Sắt (III) hydroxyd polymaltose + acid folic</t>
  </si>
  <si>
    <t>G1N4.257</t>
  </si>
  <si>
    <t>Benazepril hydroclorid</t>
  </si>
  <si>
    <t>Ambroxol</t>
  </si>
  <si>
    <t>G1N4.282</t>
  </si>
  <si>
    <t>G1N4.66</t>
  </si>
  <si>
    <t>Fexofenadin</t>
  </si>
  <si>
    <t xml:space="preserve"> 120mg</t>
  </si>
  <si>
    <t>G1N4.67</t>
  </si>
  <si>
    <t xml:space="preserve"> 60mg</t>
  </si>
  <si>
    <t>G1N4.155</t>
  </si>
  <si>
    <t>G1N4.230</t>
  </si>
  <si>
    <t xml:space="preserve">50mg + 350mcg </t>
  </si>
  <si>
    <t>1000mg/4ml</t>
  </si>
  <si>
    <t>G1N4.146</t>
  </si>
  <si>
    <t>Vitamin B1 + B6 + B12</t>
  </si>
  <si>
    <t>G1N4.270</t>
  </si>
  <si>
    <t>Aminophylin</t>
  </si>
  <si>
    <t>G1N4.189</t>
  </si>
  <si>
    <t>Enalapril</t>
  </si>
  <si>
    <t>G1N4.241</t>
  </si>
  <si>
    <t xml:space="preserve"> 2.000UI/ml</t>
  </si>
  <si>
    <t>G1N4.242</t>
  </si>
  <si>
    <t>4.000UI/ml</t>
  </si>
  <si>
    <t>G1N4.292</t>
  </si>
  <si>
    <t>Misoprostol</t>
  </si>
  <si>
    <t>200mcg</t>
  </si>
  <si>
    <t>80mg</t>
  </si>
  <si>
    <t>G1N4.53</t>
  </si>
  <si>
    <t>Methocarbamol</t>
  </si>
  <si>
    <t>G1N4.176</t>
  </si>
  <si>
    <t>(200mg + 40mg)/5ml; 60ml</t>
  </si>
  <si>
    <t>G1N4.199</t>
  </si>
  <si>
    <t>G1N4.248</t>
  </si>
  <si>
    <t>G1N4.258</t>
  </si>
  <si>
    <t>8mg + 12,5mg</t>
  </si>
  <si>
    <t>G1N4.274</t>
  </si>
  <si>
    <t>G1N4.298</t>
  </si>
  <si>
    <t>Lovastatin</t>
  </si>
  <si>
    <t>G1N4.329</t>
  </si>
  <si>
    <t>2,5g + 0,3g + 0,2g</t>
  </si>
  <si>
    <t>Levothyroxin natri</t>
  </si>
  <si>
    <t xml:space="preserve"> 100mcg</t>
  </si>
  <si>
    <t xml:space="preserve">Propylthiouracil </t>
  </si>
  <si>
    <t xml:space="preserve">Thiamazol </t>
  </si>
  <si>
    <t>Magnesi aspartat + kali aspartat</t>
  </si>
  <si>
    <t>140mg + 158mg</t>
  </si>
  <si>
    <t>G1N4.301</t>
  </si>
  <si>
    <t>2mg/ml; 2ml</t>
  </si>
  <si>
    <t>250mg + 31,25mg</t>
  </si>
  <si>
    <t>G1N4.36</t>
  </si>
  <si>
    <t>Paracetamol + codein phosphat</t>
  </si>
  <si>
    <t xml:space="preserve">500mg + 10mg </t>
  </si>
  <si>
    <t>G1N4.128</t>
  </si>
  <si>
    <t>G1N4.133</t>
  </si>
  <si>
    <t>G1N4.232</t>
  </si>
  <si>
    <t>500mg/4ml</t>
  </si>
  <si>
    <t>G1N4.249</t>
  </si>
  <si>
    <t>Betamethasone + dexchlorpheniramin</t>
  </si>
  <si>
    <t>3,75mg + 30mg; 75ml</t>
  </si>
  <si>
    <t>250mg + 250mg + 1000mcg</t>
  </si>
  <si>
    <t>G1N4.240</t>
  </si>
  <si>
    <t>Deferasirox</t>
  </si>
  <si>
    <t>Diosmectit</t>
  </si>
  <si>
    <t>3g</t>
  </si>
  <si>
    <t>G1N4.98</t>
  </si>
  <si>
    <t>G1N4.119</t>
  </si>
  <si>
    <t>3mg/ml</t>
  </si>
  <si>
    <t>Granisetron hydroclorid</t>
  </si>
  <si>
    <t>15mg</t>
  </si>
  <si>
    <t>G1N4.22</t>
  </si>
  <si>
    <t>30mg/2ml</t>
  </si>
  <si>
    <t>G1N4.71</t>
  </si>
  <si>
    <t>G1N4.245</t>
  </si>
  <si>
    <t>G1N4.334</t>
  </si>
  <si>
    <t>G1N4.360</t>
  </si>
  <si>
    <t>40mg + 0,04mg; 4ml</t>
  </si>
  <si>
    <t>Kali clorid</t>
  </si>
  <si>
    <t>G1N4.183</t>
  </si>
  <si>
    <t>Linezolid*</t>
  </si>
  <si>
    <t xml:space="preserve"> 2mg/ml; 200ml</t>
  </si>
  <si>
    <t>Xylometazolin</t>
  </si>
  <si>
    <t>G1N4.167</t>
  </si>
  <si>
    <t>0,5%; 6ml</t>
  </si>
  <si>
    <t>G1N4.289</t>
  </si>
  <si>
    <t>5mg + 1mg; 6ml</t>
  </si>
  <si>
    <t>G1N4.25</t>
  </si>
  <si>
    <t>G1N4.192</t>
  </si>
  <si>
    <t>G1N4.197</t>
  </si>
  <si>
    <t>Betamethason + Clotrimazol</t>
  </si>
  <si>
    <t>5mg + 100mg</t>
  </si>
  <si>
    <t>G1N4.313</t>
  </si>
  <si>
    <t>G1N4.99</t>
  </si>
  <si>
    <t>G1N4.109</t>
  </si>
  <si>
    <t>G1N4.221</t>
  </si>
  <si>
    <t>Levodopa + carbidopa</t>
  </si>
  <si>
    <t>250mg + 25mg</t>
  </si>
  <si>
    <t>G1N4.336</t>
  </si>
  <si>
    <t>Magnesi hydroxyd + nhôm hydroxyd</t>
  </si>
  <si>
    <t>400mg + 300mg; 10ml</t>
  </si>
  <si>
    <t>G1N4.219</t>
  </si>
  <si>
    <t xml:space="preserve"> 2mg/2,5ml</t>
  </si>
  <si>
    <t xml:space="preserve">Meloxicam </t>
  </si>
  <si>
    <t>1g/10ml</t>
  </si>
  <si>
    <t>0,25mg</t>
  </si>
  <si>
    <t>G1N4.9</t>
  </si>
  <si>
    <t>G1N4.64</t>
  </si>
  <si>
    <t>1mg/10ml</t>
  </si>
  <si>
    <t>G1N4.78</t>
  </si>
  <si>
    <t>G1N4.86</t>
  </si>
  <si>
    <t>G1N4.218</t>
  </si>
  <si>
    <t>5mg/2,5ml</t>
  </si>
  <si>
    <t>Salbutamol + ipratropium</t>
  </si>
  <si>
    <t>0,9%; 10ml</t>
  </si>
  <si>
    <t xml:space="preserve">Amoxicilin + Acid clavulanic </t>
  </si>
  <si>
    <t>500mg + 62,5mg</t>
  </si>
  <si>
    <t>G1N4.4</t>
  </si>
  <si>
    <t>G1N4.101</t>
  </si>
  <si>
    <t>0,5g + 0,1g</t>
  </si>
  <si>
    <t>G1N4.102</t>
  </si>
  <si>
    <t>G1N4.103</t>
  </si>
  <si>
    <t>0,5g + 0,25g</t>
  </si>
  <si>
    <t>G1N4.123</t>
  </si>
  <si>
    <t>G1N4.127</t>
  </si>
  <si>
    <t>G1N4.138</t>
  </si>
  <si>
    <t>G1N4.141</t>
  </si>
  <si>
    <t>G1N4.145</t>
  </si>
  <si>
    <t>G1N4.238</t>
  </si>
  <si>
    <t>Thiocolchicosid</t>
  </si>
  <si>
    <t>G1N4.17</t>
  </si>
  <si>
    <t>Alimemazin</t>
  </si>
  <si>
    <t>G1N4.83</t>
  </si>
  <si>
    <t>Natri hydrocarbonat (natri bicarbonat)</t>
  </si>
  <si>
    <t>G1N4.84</t>
  </si>
  <si>
    <t>G1N4.153</t>
  </si>
  <si>
    <t>Metronidazol + Neomycin + Nystatin</t>
  </si>
  <si>
    <t>500mg + 65.000UI + 100.000UI</t>
  </si>
  <si>
    <t>G1N4.177</t>
  </si>
  <si>
    <t>400mg + 80mg</t>
  </si>
  <si>
    <t>G1N4.194</t>
  </si>
  <si>
    <t>G1N4.222</t>
  </si>
  <si>
    <t>G1N4.244</t>
  </si>
  <si>
    <t>Glyceryl trinitrat (Nitroglycerin)</t>
  </si>
  <si>
    <t>0,6mg</t>
  </si>
  <si>
    <t>G1N4.247</t>
  </si>
  <si>
    <t>G1N4.305</t>
  </si>
  <si>
    <t xml:space="preserve">Acitretin </t>
  </si>
  <si>
    <t>G1N4.335</t>
  </si>
  <si>
    <t>Magnesi sulfat</t>
  </si>
  <si>
    <t xml:space="preserve">Ringer lactat </t>
  </si>
  <si>
    <t>G1N4.223</t>
  </si>
  <si>
    <t>40mg; 15ml</t>
  </si>
  <si>
    <t>G1N4.263</t>
  </si>
  <si>
    <t>5mg + 12,5mg</t>
  </si>
  <si>
    <t>G1N4.264</t>
  </si>
  <si>
    <t>G1N4.319</t>
  </si>
  <si>
    <t>0,3%; 5ml</t>
  </si>
  <si>
    <t>G1N4.21</t>
  </si>
  <si>
    <t>Paracetamol + Codein phosphat</t>
  </si>
  <si>
    <t>G1N4.85</t>
  </si>
  <si>
    <t>8,4%; 10ml</t>
  </si>
  <si>
    <t>G1N4.93</t>
  </si>
  <si>
    <t>Topiramat</t>
  </si>
  <si>
    <t>G1N4.188</t>
  </si>
  <si>
    <t xml:space="preserve"> 150mg; 5g</t>
  </si>
  <si>
    <t>G1N4.196</t>
  </si>
  <si>
    <t>Ketoconazol</t>
  </si>
  <si>
    <t>200mg; 10g</t>
  </si>
  <si>
    <t>G1N4.226</t>
  </si>
  <si>
    <t xml:space="preserve"> 50mg + 0,35mg</t>
  </si>
  <si>
    <t>G1N4.310</t>
  </si>
  <si>
    <t>Clobetasol propionat</t>
  </si>
  <si>
    <t>Fusidic acid + betamethason</t>
  </si>
  <si>
    <t>G1N4.317</t>
  </si>
  <si>
    <t xml:space="preserve"> 30mg + 0,64mg; 10g</t>
  </si>
  <si>
    <t>G1N4.354</t>
  </si>
  <si>
    <t>Alverin citrat + simethicon</t>
  </si>
  <si>
    <t>60mg + 80mg</t>
  </si>
  <si>
    <t>G1N4.358</t>
  </si>
  <si>
    <t>Hyoscin butylbromid</t>
  </si>
  <si>
    <t>20mg/ml; 2ml</t>
  </si>
  <si>
    <t>G1N4.365</t>
  </si>
  <si>
    <t>8mg/5ml; 5ml</t>
  </si>
  <si>
    <t>Codein + terpin hydrat</t>
  </si>
  <si>
    <t>100mg + 10mg</t>
  </si>
  <si>
    <t>Vitamin A + Vitamin D3</t>
  </si>
  <si>
    <t>2.000UI + 250UI</t>
  </si>
  <si>
    <t>G1N4.198</t>
  </si>
  <si>
    <t>Nystatin + neomycin + polymyxin B</t>
  </si>
  <si>
    <t>100.000UI + 35.000UI + 35.000UI</t>
  </si>
  <si>
    <t>Calci lactat</t>
  </si>
  <si>
    <t>500mg/10ml; 10ml</t>
  </si>
  <si>
    <t>125mg + 125mg + 250mcg</t>
  </si>
  <si>
    <t>Ciclopiroxolamin</t>
  </si>
  <si>
    <t>Bơm tiêm</t>
  </si>
  <si>
    <t>VD-17042-12</t>
  </si>
  <si>
    <t>Ghi chú</t>
  </si>
  <si>
    <t>Thành tiền</t>
  </si>
  <si>
    <t>Tổng cộng</t>
  </si>
  <si>
    <t>Mã thuốc</t>
  </si>
  <si>
    <t>Mã thuốc các đơn vị dự kiến</t>
  </si>
  <si>
    <t>STT
TT 30</t>
  </si>
  <si>
    <t>STT
TT 15</t>
  </si>
  <si>
    <t>1. THUỐC GÂY TÊ, MÊ</t>
  </si>
  <si>
    <t>1.1. Thuốc gây tê, gây mê</t>
  </si>
  <si>
    <t>2. THUỐC GIẢM ĐAU, HẠ SỐT; CHỐNG VIÊM KHÔNG STEROID; THUỐC ĐIỀU TRỊ GÚT VÀ CÁC BỆNH XƯƠNG KHỚP</t>
  </si>
  <si>
    <t>2.1. Thuốc giảm đau, hạ sốt; chống viêm không steroid</t>
  </si>
  <si>
    <t>2.2. Thuốc điều trị gút</t>
  </si>
  <si>
    <t>2.4. Thuốc khác</t>
  </si>
  <si>
    <t>3. THUỐC CHỐNG DỊ ỨNG VÀ DÙNG TRONG CÁC TRƯỜNG HỢP QUÁ MẪN</t>
  </si>
  <si>
    <t>4. THUỐC GIẢI ĐỘC VÀ CÁC THUỐC DÙNG TRONG TRƯỜNG HỢP NGỘ ĐỘC</t>
  </si>
  <si>
    <t>5. THUỐC CHỐNG CO GIẬT, CHỐNG ĐỘNG KINH</t>
  </si>
  <si>
    <t>6. THUỐC ĐIỀU TRỊ KÝ SINH TRÙNG, CHỐNG NHIỄM KHUẨN</t>
  </si>
  <si>
    <t>6.1. Thuốc trị giun, sán</t>
  </si>
  <si>
    <t>6.2. Chống nhiễm khuẩn</t>
  </si>
  <si>
    <t>6.2.1. Thuốc nhóm beta-lactam</t>
  </si>
  <si>
    <t>Cefoperazon</t>
  </si>
  <si>
    <t>6.2.2. Thuốc nhóm aminoglycosid</t>
  </si>
  <si>
    <t>6.2.4. Thuốc nhóm nitroimidazol</t>
  </si>
  <si>
    <t>6.2.6. Thuốc nhóm macrolid</t>
  </si>
  <si>
    <t>6.2.7. Thuốc nhóm quinolon</t>
  </si>
  <si>
    <t>6.2.8. Thuốc nhóm sulfamid</t>
  </si>
  <si>
    <t>6.2.9. Thuốc nhóm tetracyclin</t>
  </si>
  <si>
    <t>6.2.10. Thuốc khác</t>
  </si>
  <si>
    <t>6.3. Thuốc chống virút</t>
  </si>
  <si>
    <t>6.3.1. Thuốc điều trị HIV/AIDS</t>
  </si>
  <si>
    <t>6.3.3. Thuốc chống vi rút khác</t>
  </si>
  <si>
    <t>6.4. Thuốc chống nấm</t>
  </si>
  <si>
    <t>7. THUỐC ĐIỀU TRỊ ĐAU NỬA ĐẦU</t>
  </si>
  <si>
    <t>8. THUỐC ĐIỀU TRỊ UNG THƯ VÀ ĐIỀU HÒA MIỄN DỊCH</t>
  </si>
  <si>
    <t>8.1. Hóa chất</t>
  </si>
  <si>
    <t>8.2. Thuốc điều trị đích</t>
  </si>
  <si>
    <t>8.3. Thuốc điều trị nội tiết</t>
  </si>
  <si>
    <t>8.4. Thuốc điều hòa miễn dịch</t>
  </si>
  <si>
    <t>9. THUỐC ĐIỀU TRỊ BỆNH ĐƯỜNG TIẾT NIỆU</t>
  </si>
  <si>
    <t>10. THUỐC CHỐNG PARKINSON</t>
  </si>
  <si>
    <t>11. THUỐC TÁC DỤNG ĐỐI VỚI MÁU</t>
  </si>
  <si>
    <t>11.1. Thuốc chống thiếu máu</t>
  </si>
  <si>
    <t>11.2. Thuốc tác dụng lên quá trình đông máu</t>
  </si>
  <si>
    <t>11.5. Thuốc khác</t>
  </si>
  <si>
    <t>12. THUỐC TIM MẠCH</t>
  </si>
  <si>
    <t>12.1. Thuốc chống đau thắt ngực</t>
  </si>
  <si>
    <t>12.2. Thuốc chống loạn nhịp</t>
  </si>
  <si>
    <t>12.3. Thuốc điều trị tăng huyết áp</t>
  </si>
  <si>
    <t>12.5. Thuốc điều trị suy tim</t>
  </si>
  <si>
    <t>12.6. Thuốc chống huyết khối</t>
  </si>
  <si>
    <t>12.7. Thuốc hạ lipid máu</t>
  </si>
  <si>
    <t>12.8. Thuốc khác</t>
  </si>
  <si>
    <t>13. THUỐC ĐIỀU TRỊ BỆNH DA LIỄU</t>
  </si>
  <si>
    <t>15. THUỐC TẨY TRÙNG VÀ SÁT KHUẨN</t>
  </si>
  <si>
    <t>16. THUỐC LỢI TIỂU</t>
  </si>
  <si>
    <t>Furosemid + spironolacton</t>
  </si>
  <si>
    <t xml:space="preserve"> 20mg + 50mg</t>
  </si>
  <si>
    <t>17. THUỐC ĐƯỜNG TIÊU HÓA</t>
  </si>
  <si>
    <t>17.1. Thuốc kháng acid và các thuốc chống loét khác tác dụng trên đường tiêu hóa</t>
  </si>
  <si>
    <t>17.2. Thuốc chống nôn</t>
  </si>
  <si>
    <t>17.3. Thuốc chống co thắt</t>
  </si>
  <si>
    <t>17.4. Thuốc tẩy, nhuận tràng</t>
  </si>
  <si>
    <t>17.5. Thuốc điều trị tiêu chảy</t>
  </si>
  <si>
    <t>17.6. Thuốc điều trị trĩ</t>
  </si>
  <si>
    <t>17.7. Thuốc khác</t>
  </si>
  <si>
    <t>18. HOCMON VÀ CÁC THUỐC TÁC ĐỘNG VÀO HỆ THỐNG NỘI TIẾT</t>
  </si>
  <si>
    <t>18.1. Hocmon thượng thận và những chất tổng hợp thay thế</t>
  </si>
  <si>
    <t>18.2. Các chế phẩm androgen, estrogen và progesteron</t>
  </si>
  <si>
    <t>18.3. Insulin và nhóm thuốc hạ đường huyết</t>
  </si>
  <si>
    <t>18.4. Hocmon tuyến giáp, cận giáp và thuốc kháng giáp trạng tổng hợp</t>
  </si>
  <si>
    <t>18.5. Thuốc điều trị bệnh đái tháo nhạt</t>
  </si>
  <si>
    <t>20. THUỐC LÀM MỀM CƠ  VÀ ỨC CHẾ CHOLINESTERASE</t>
  </si>
  <si>
    <t>21. THUỐC ĐIỀU TRỊ BỆNH MẮT, TAI MŨI HỌNG</t>
  </si>
  <si>
    <t>21.1. Thuốc điều trị bệnh mắt</t>
  </si>
  <si>
    <t>21.2. Thuốc tai- mũi- họng</t>
  </si>
  <si>
    <t>22. THUỐC CÓ TÁC DỤNG THÚC ĐẺ, CẦM MÁU SAU ĐẺ VÀ CHỐNG ĐẺ NON</t>
  </si>
  <si>
    <t>22.1. Thuốc thúc đẻ, cầm máu sau đẻ</t>
  </si>
  <si>
    <t>24. THUỐC CHỐNG RỐI LOẠN TÂM THẦN</t>
  </si>
  <si>
    <t>24.1. Thuốc an thần</t>
  </si>
  <si>
    <t>24.3. Thuốc chống rối loạn tâm thần</t>
  </si>
  <si>
    <t>24.4. Thuốc chống trầm cảm</t>
  </si>
  <si>
    <t>24.5. Thuốc tác động lên hệ thần kinh</t>
  </si>
  <si>
    <t>25. THUỐC TÁC DỤNG TRÊN ĐƯỜNG HÔ HẤP</t>
  </si>
  <si>
    <t>25.1. Thuốc chữa hen và bệnh phổi tắc nghẽn mãn tính</t>
  </si>
  <si>
    <t>25.2. Thuốc chữa ho</t>
  </si>
  <si>
    <t>25.3. Thuốc khác</t>
  </si>
  <si>
    <t>26. DUNG DỊCH ĐIỀU CHỈNH NƯỚC, ĐIỆN GIẢI, CÂN BẰNG ACID-BASE VÀ CÁC DUNG DỊCH TIÊM TRUYỀN KHÁC</t>
  </si>
  <si>
    <t>26.1. Thuốc uống</t>
  </si>
  <si>
    <t>26.2. Thuốc tiêm truyền</t>
  </si>
  <si>
    <t>26.3. Thuốc khác</t>
  </si>
  <si>
    <t xml:space="preserve">27. KHOÁNG CHẤT VÀ VITAMIN </t>
  </si>
  <si>
    <t>2mg</t>
  </si>
  <si>
    <t>Thuốc khác</t>
  </si>
  <si>
    <t>CỘNG HÒA XÃ HỘI CHỦ NGHĨA VIỆT NAM</t>
  </si>
  <si>
    <t>NHÓM 1 THEO THÔNG TƯ SỐ 15/2019/TT-BYT NGÀY 11/7/2019 CỦA BỘ Y TẾ</t>
  </si>
  <si>
    <t>G1N1.1</t>
  </si>
  <si>
    <t>G1N1.2</t>
  </si>
  <si>
    <t>Fentanyl</t>
  </si>
  <si>
    <t xml:space="preserve"> 0,1mg; 2ml</t>
  </si>
  <si>
    <t>G1N1.3</t>
  </si>
  <si>
    <t>50mcg/ml; 10ml</t>
  </si>
  <si>
    <t>G1N1.4</t>
  </si>
  <si>
    <t>100%; 100ml</t>
  </si>
  <si>
    <t>G1N1.5</t>
  </si>
  <si>
    <t>100%; 250ml</t>
  </si>
  <si>
    <t>G1N1.6</t>
  </si>
  <si>
    <t>Ketamin</t>
  </si>
  <si>
    <t xml:space="preserve"> 500mg; 10ml</t>
  </si>
  <si>
    <t>G1N1.7</t>
  </si>
  <si>
    <t>2%; 10ml</t>
  </si>
  <si>
    <t>G1N1.8</t>
  </si>
  <si>
    <t>50mg; 50ml</t>
  </si>
  <si>
    <t>G1N1.9</t>
  </si>
  <si>
    <t>Pethidin</t>
  </si>
  <si>
    <t xml:space="preserve"> 100mg; 2ml</t>
  </si>
  <si>
    <t>G1N1.10</t>
  </si>
  <si>
    <t>Propofol</t>
  </si>
  <si>
    <t>G1N1.11</t>
  </si>
  <si>
    <t>G1N1.12</t>
  </si>
  <si>
    <t xml:space="preserve">Sevoflurane </t>
  </si>
  <si>
    <t>G1N1.13</t>
  </si>
  <si>
    <t>G1N1.14</t>
  </si>
  <si>
    <t>G1N1.15</t>
  </si>
  <si>
    <t>Suxamethonium clorid</t>
  </si>
  <si>
    <t>G1N1.17</t>
  </si>
  <si>
    <t>G1N1.18</t>
  </si>
  <si>
    <t>G1N1.19</t>
  </si>
  <si>
    <t>Etoricoxib</t>
  </si>
  <si>
    <t xml:space="preserve"> 90mg</t>
  </si>
  <si>
    <t>G1N1.21</t>
  </si>
  <si>
    <t>G1N1.24</t>
  </si>
  <si>
    <t>G1N1.26</t>
  </si>
  <si>
    <t xml:space="preserve">Mobic </t>
  </si>
  <si>
    <t>15mg/1,5ml</t>
  </si>
  <si>
    <t>G1N1.28</t>
  </si>
  <si>
    <t>G1N1.27</t>
  </si>
  <si>
    <t>G1N1.30</t>
  </si>
  <si>
    <t>G1N1.31</t>
  </si>
  <si>
    <t>G1N1.32</t>
  </si>
  <si>
    <t>G1N1.33</t>
  </si>
  <si>
    <t>G1N1.34</t>
  </si>
  <si>
    <t xml:space="preserve"> 500mg + 30mg</t>
  </si>
  <si>
    <t>G1N1.36</t>
  </si>
  <si>
    <t>G1N1.38</t>
  </si>
  <si>
    <t>G1N1.35</t>
  </si>
  <si>
    <t>G1N1.39</t>
  </si>
  <si>
    <t>G1N1.40</t>
  </si>
  <si>
    <t>G1N1.42</t>
  </si>
  <si>
    <t>Calcitonin</t>
  </si>
  <si>
    <t xml:space="preserve"> 50UI/ml</t>
  </si>
  <si>
    <t>35mg</t>
  </si>
  <si>
    <t>G1N1.46</t>
  </si>
  <si>
    <t>G1N1.47</t>
  </si>
  <si>
    <t>4mg/100ml</t>
  </si>
  <si>
    <t>G1N1.50</t>
  </si>
  <si>
    <t>G1N1.51</t>
  </si>
  <si>
    <t>G1N1.53</t>
  </si>
  <si>
    <t>G1N1.55</t>
  </si>
  <si>
    <t>G1N1.56</t>
  </si>
  <si>
    <t>G1N1.49</t>
  </si>
  <si>
    <t>G1N1.58</t>
  </si>
  <si>
    <t>G1N1.59</t>
  </si>
  <si>
    <t xml:space="preserve">Ephedrin </t>
  </si>
  <si>
    <t xml:space="preserve"> 30mg/ml</t>
  </si>
  <si>
    <t>G1N1.60</t>
  </si>
  <si>
    <t>Ephedrin</t>
  </si>
  <si>
    <t>G1N1.52</t>
  </si>
  <si>
    <t>G1N1.61</t>
  </si>
  <si>
    <t>G1N1.62</t>
  </si>
  <si>
    <t>G1N1.54</t>
  </si>
  <si>
    <t>G1N1.63</t>
  </si>
  <si>
    <t xml:space="preserve">Nor-epinephrin (Nor-adrenalin) </t>
  </si>
  <si>
    <t>G1N1.64</t>
  </si>
  <si>
    <t>G1N1.65</t>
  </si>
  <si>
    <t>Phenylephrin</t>
  </si>
  <si>
    <t>500mcg/10ml</t>
  </si>
  <si>
    <t>G1N1.66</t>
  </si>
  <si>
    <t>G1N1.67</t>
  </si>
  <si>
    <t>G1N1.69</t>
  </si>
  <si>
    <t>Pregabalin</t>
  </si>
  <si>
    <t>G1N1.70</t>
  </si>
  <si>
    <t>G1N1.71</t>
  </si>
  <si>
    <t>Natri Valproat</t>
  </si>
  <si>
    <t>G1N1.72</t>
  </si>
  <si>
    <t>G1N1.74</t>
  </si>
  <si>
    <t>G1N1.75</t>
  </si>
  <si>
    <t>G1N1.76</t>
  </si>
  <si>
    <t>G1N1.77</t>
  </si>
  <si>
    <t>G1N1.78</t>
  </si>
  <si>
    <t>G1N1.79</t>
  </si>
  <si>
    <t>Ampicilin  + Sulbactam</t>
  </si>
  <si>
    <t>G1N1.80</t>
  </si>
  <si>
    <t>G1N1.82</t>
  </si>
  <si>
    <t xml:space="preserve">Cefalexin </t>
  </si>
  <si>
    <t>G1N1.73</t>
  </si>
  <si>
    <t>G1N1.84</t>
  </si>
  <si>
    <t>G1N1.85</t>
  </si>
  <si>
    <t>G1N1.86</t>
  </si>
  <si>
    <t>G1N1.87</t>
  </si>
  <si>
    <t>G1N1.89</t>
  </si>
  <si>
    <t>G1N1.90</t>
  </si>
  <si>
    <t>G1N1.94</t>
  </si>
  <si>
    <t>250mg/2ml</t>
  </si>
  <si>
    <t>G1N1.95</t>
  </si>
  <si>
    <t>G1N1.81</t>
  </si>
  <si>
    <t>G1N1.96</t>
  </si>
  <si>
    <t>Tuýp</t>
  </si>
  <si>
    <t>G1N1.97</t>
  </si>
  <si>
    <t>G1N1.83</t>
  </si>
  <si>
    <t>G1N1.98</t>
  </si>
  <si>
    <t>3mg/ml; 5ml</t>
  </si>
  <si>
    <t>G1N1.99</t>
  </si>
  <si>
    <t>3mg/1ml + 1mg/1ml</t>
  </si>
  <si>
    <t>G1N1.100</t>
  </si>
  <si>
    <t xml:space="preserve">Tobradex </t>
  </si>
  <si>
    <t>G1N1.101</t>
  </si>
  <si>
    <t>G1N1.102</t>
  </si>
  <si>
    <t>Metronidazol + neomycin + nystatin</t>
  </si>
  <si>
    <t xml:space="preserve"> 500mg + 65.000UI  + 100.000UI</t>
  </si>
  <si>
    <t>G1N1.88</t>
  </si>
  <si>
    <t>G1N1.103</t>
  </si>
  <si>
    <t>200mg/5ml</t>
  </si>
  <si>
    <t>G1N1.104</t>
  </si>
  <si>
    <t>G1N1.105</t>
  </si>
  <si>
    <t>G1N1.91</t>
  </si>
  <si>
    <t>G1N1.106</t>
  </si>
  <si>
    <t>Clarithromycin</t>
  </si>
  <si>
    <t>G1N1.92</t>
  </si>
  <si>
    <t>G1N1.107</t>
  </si>
  <si>
    <t>G1N1.93</t>
  </si>
  <si>
    <t>G1N1.108</t>
  </si>
  <si>
    <t xml:space="preserve"> 0,2%; 0,25ml</t>
  </si>
  <si>
    <t>G1N1.110</t>
  </si>
  <si>
    <t>G1N1.111</t>
  </si>
  <si>
    <t>G1N1.113</t>
  </si>
  <si>
    <t xml:space="preserve">Moxifloxacin </t>
  </si>
  <si>
    <t>G1N1.114</t>
  </si>
  <si>
    <t>G1N1.115</t>
  </si>
  <si>
    <t>G1N1.116</t>
  </si>
  <si>
    <t>G1N1.117</t>
  </si>
  <si>
    <t>G1N1.118</t>
  </si>
  <si>
    <t xml:space="preserve"> 200mg/40ml</t>
  </si>
  <si>
    <t>G1N1.119</t>
  </si>
  <si>
    <t>G1N1.120</t>
  </si>
  <si>
    <t>(200mg+40mg)/5ml; 80ml</t>
  </si>
  <si>
    <t>G1N1.121</t>
  </si>
  <si>
    <t>G1N1.124</t>
  </si>
  <si>
    <t>G1N1.125</t>
  </si>
  <si>
    <t xml:space="preserve">Vancomycin </t>
  </si>
  <si>
    <t>G1N1.109</t>
  </si>
  <si>
    <t>G1N1.126</t>
  </si>
  <si>
    <t>250mg/10ml</t>
  </si>
  <si>
    <t>G1N1.127</t>
  </si>
  <si>
    <t>G1N1.128</t>
  </si>
  <si>
    <t>G1N1.131</t>
  </si>
  <si>
    <t>5%; 10g</t>
  </si>
  <si>
    <t>G1N1.132</t>
  </si>
  <si>
    <t>10mg/g; 20g</t>
  </si>
  <si>
    <t>G1N1.133</t>
  </si>
  <si>
    <t>Dequalinium chloride</t>
  </si>
  <si>
    <t>G1N1.134</t>
  </si>
  <si>
    <t>G1N1.135</t>
  </si>
  <si>
    <t>Miconazol</t>
  </si>
  <si>
    <t xml:space="preserve"> 2%; 15g</t>
  </si>
  <si>
    <t>G1N1.136</t>
  </si>
  <si>
    <t>G1N1.137</t>
  </si>
  <si>
    <t>Capecitabin</t>
  </si>
  <si>
    <t>G1N1.140</t>
  </si>
  <si>
    <t>G1N1.142</t>
  </si>
  <si>
    <t>Dactinomycin</t>
  </si>
  <si>
    <t>500mcg</t>
  </si>
  <si>
    <t>G1N1.143</t>
  </si>
  <si>
    <t>2mg/ml</t>
  </si>
  <si>
    <t>50mg/2ml</t>
  </si>
  <si>
    <t>G1N1.145</t>
  </si>
  <si>
    <t>G1N1.150</t>
  </si>
  <si>
    <t>G1N1.151</t>
  </si>
  <si>
    <t>G1N1.153</t>
  </si>
  <si>
    <t>G1N1.154</t>
  </si>
  <si>
    <t>G1N1.155</t>
  </si>
  <si>
    <t>G1N1.156</t>
  </si>
  <si>
    <t>G1N1.159</t>
  </si>
  <si>
    <t>G1N1.160</t>
  </si>
  <si>
    <t>G1N1.162</t>
  </si>
  <si>
    <t>G1N1.163</t>
  </si>
  <si>
    <t>G1N1.164</t>
  </si>
  <si>
    <t>G1N1.165</t>
  </si>
  <si>
    <t>Enoxaparin natri</t>
  </si>
  <si>
    <t>4000IU/0,4ml</t>
  </si>
  <si>
    <t>G1N1.166</t>
  </si>
  <si>
    <t>6000IU/0,6ml</t>
  </si>
  <si>
    <t>G1N1.167</t>
  </si>
  <si>
    <t>G1N1.168</t>
  </si>
  <si>
    <t>Heparin (natri)</t>
  </si>
  <si>
    <t>25.000IU/5ml</t>
  </si>
  <si>
    <t>G1N1.169</t>
  </si>
  <si>
    <t>11.3. Máu và chế phẩm máu</t>
  </si>
  <si>
    <t>G1N1.170</t>
  </si>
  <si>
    <t>G1N1.171</t>
  </si>
  <si>
    <t>Albumin</t>
  </si>
  <si>
    <t>G1N1.157</t>
  </si>
  <si>
    <t>G1N1.172</t>
  </si>
  <si>
    <t>G1N1.173</t>
  </si>
  <si>
    <t>G1N1.174</t>
  </si>
  <si>
    <t>11.4. Dung dịch cao phân tử</t>
  </si>
  <si>
    <t>G1N1.175</t>
  </si>
  <si>
    <t>6%, 500ml</t>
  </si>
  <si>
    <t>G1N1.161</t>
  </si>
  <si>
    <t>G1N1.176</t>
  </si>
  <si>
    <t>G1N1.177</t>
  </si>
  <si>
    <t>Glyceryl trinitrat</t>
  </si>
  <si>
    <t xml:space="preserve"> 1mg/ml; 10ml</t>
  </si>
  <si>
    <t>G1N1.178</t>
  </si>
  <si>
    <t>0,08g/10g</t>
  </si>
  <si>
    <t>G1N1.179</t>
  </si>
  <si>
    <t>G1N1.180</t>
  </si>
  <si>
    <t>G1N1.181</t>
  </si>
  <si>
    <t>G1N1.183</t>
  </si>
  <si>
    <t>Cordarone 150mg/3ml</t>
  </si>
  <si>
    <t>G1N1.184</t>
  </si>
  <si>
    <t>G1N1.186</t>
  </si>
  <si>
    <t>Amlodipin</t>
  </si>
  <si>
    <t>G1N1.187</t>
  </si>
  <si>
    <t>5mg + 10mg</t>
  </si>
  <si>
    <t>G1N1.188</t>
  </si>
  <si>
    <t>G1N1.189</t>
  </si>
  <si>
    <t>G1N1.190</t>
  </si>
  <si>
    <t>G1N1.191</t>
  </si>
  <si>
    <t>2,5mg</t>
  </si>
  <si>
    <t>G1N1.192</t>
  </si>
  <si>
    <t>8mg</t>
  </si>
  <si>
    <t>G1N1.193</t>
  </si>
  <si>
    <t>G1N1.195</t>
  </si>
  <si>
    <t>G1N1.197</t>
  </si>
  <si>
    <t>Felodipin</t>
  </si>
  <si>
    <t>G1N1.198</t>
  </si>
  <si>
    <t>G1N1.200</t>
  </si>
  <si>
    <t>Lisinopril</t>
  </si>
  <si>
    <t>G1N1.202</t>
  </si>
  <si>
    <t>Lisinopril + hydroclorothiazid</t>
  </si>
  <si>
    <t>G1N1.203</t>
  </si>
  <si>
    <t xml:space="preserve"> 20mg + 12,5mg</t>
  </si>
  <si>
    <t>G1N1.206</t>
  </si>
  <si>
    <t>Methyldopa</t>
  </si>
  <si>
    <t>G1N1.207</t>
  </si>
  <si>
    <t>G1N1.208</t>
  </si>
  <si>
    <t>G1N1.209</t>
  </si>
  <si>
    <t>G1N1.210</t>
  </si>
  <si>
    <t>Nifedipin</t>
  </si>
  <si>
    <t>G1N1.211</t>
  </si>
  <si>
    <t>G1N1.212</t>
  </si>
  <si>
    <t>G1N1.194</t>
  </si>
  <si>
    <t>G1N1.213</t>
  </si>
  <si>
    <t>Perindopril + Amlodipin</t>
  </si>
  <si>
    <t>4mg + 5mg</t>
  </si>
  <si>
    <t>G1N1.214</t>
  </si>
  <si>
    <t>4mg + 10mg</t>
  </si>
  <si>
    <t>G1N1.196</t>
  </si>
  <si>
    <t>G1N1.215</t>
  </si>
  <si>
    <t>G1N1.216</t>
  </si>
  <si>
    <t>G1N1.219</t>
  </si>
  <si>
    <t>G1N1.199</t>
  </si>
  <si>
    <t>G1N1.220</t>
  </si>
  <si>
    <t>G1N1.221</t>
  </si>
  <si>
    <t>G1N1.225</t>
  </si>
  <si>
    <t>G1N1.226</t>
  </si>
  <si>
    <t>G1N1.228</t>
  </si>
  <si>
    <t>G1N1.229</t>
  </si>
  <si>
    <t>Acid Acetylsalicylic</t>
  </si>
  <si>
    <t>G1N1.230</t>
  </si>
  <si>
    <t>G1N1.231</t>
  </si>
  <si>
    <t xml:space="preserve">Actilyse </t>
  </si>
  <si>
    <t xml:space="preserve">Alteplase </t>
  </si>
  <si>
    <t>G1N1.232</t>
  </si>
  <si>
    <t>G1N1.233</t>
  </si>
  <si>
    <t>G1N1.234</t>
  </si>
  <si>
    <t>G1N1.236</t>
  </si>
  <si>
    <t>Bezafibrat</t>
  </si>
  <si>
    <t>G1N1.237</t>
  </si>
  <si>
    <t>Fenofibrat</t>
  </si>
  <si>
    <t>G1N1.238</t>
  </si>
  <si>
    <t>G1N1.240</t>
  </si>
  <si>
    <t>G1N1.241</t>
  </si>
  <si>
    <t>1%; 15g</t>
  </si>
  <si>
    <t>G1N1.217</t>
  </si>
  <si>
    <t>G1N1.242</t>
  </si>
  <si>
    <t>Tyrothricin</t>
  </si>
  <si>
    <t>14. THUỐC DÙNG CHẨN ĐOÁN</t>
  </si>
  <si>
    <t>14.2. Thuốc cản quang</t>
  </si>
  <si>
    <t>G1N1.218</t>
  </si>
  <si>
    <t>G1N1.243</t>
  </si>
  <si>
    <t>Gadoteric acid</t>
  </si>
  <si>
    <t>0,5mmol/ml; 10ml</t>
  </si>
  <si>
    <t>G1N1.244</t>
  </si>
  <si>
    <t>Xenetix 300</t>
  </si>
  <si>
    <t>Iobitridol</t>
  </si>
  <si>
    <t>G1N1.246</t>
  </si>
  <si>
    <t>G1N1.222</t>
  </si>
  <si>
    <t>G1N1.247</t>
  </si>
  <si>
    <t>G1N1.223</t>
  </si>
  <si>
    <t>G1N1.248</t>
  </si>
  <si>
    <t>G1N1.249</t>
  </si>
  <si>
    <t>G1N1.250</t>
  </si>
  <si>
    <t>G1N1.251</t>
  </si>
  <si>
    <t>Lansoprazol</t>
  </si>
  <si>
    <t xml:space="preserve"> 30mg</t>
  </si>
  <si>
    <t>G1N1.235</t>
  </si>
  <si>
    <t>Monobasic natri phosphat + dibasic natri phosphat</t>
  </si>
  <si>
    <t xml:space="preserve"> 19g + 7g; 118ml</t>
  </si>
  <si>
    <t>G1N1.239</t>
  </si>
  <si>
    <t>Diosmin + hesperidin</t>
  </si>
  <si>
    <t xml:space="preserve"> 450mg + 50mg</t>
  </si>
  <si>
    <t>Octreotid</t>
  </si>
  <si>
    <t>0,1mg/ml</t>
  </si>
  <si>
    <t>90mg</t>
  </si>
  <si>
    <t xml:space="preserve">4mg/ml </t>
  </si>
  <si>
    <t>Medrol</t>
  </si>
  <si>
    <t>Acarbose</t>
  </si>
  <si>
    <t xml:space="preserve">Gliclazid </t>
  </si>
  <si>
    <t xml:space="preserve">Insulin người trộn, hỗn hợp </t>
  </si>
  <si>
    <t xml:space="preserve"> (20/80) 100UI/ml; 3ml</t>
  </si>
  <si>
    <t>Carbimazol</t>
  </si>
  <si>
    <t>Levothyroxin (muối natri)</t>
  </si>
  <si>
    <t>0,089mg (0,1mg)</t>
  </si>
  <si>
    <t>19. HUYẾT THANH VÀ GLOBULIN MIỄN DỊCH</t>
  </si>
  <si>
    <t>Immune globulin</t>
  </si>
  <si>
    <t>4g/20ml</t>
  </si>
  <si>
    <t>1g/20ml</t>
  </si>
  <si>
    <t>500U</t>
  </si>
  <si>
    <t>Tolperison</t>
  </si>
  <si>
    <t>10mg/ml + 5mg/ml</t>
  </si>
  <si>
    <t>Indomethacin</t>
  </si>
  <si>
    <t>0,1%; 5ml</t>
  </si>
  <si>
    <t>Natri carboxymethylcellulose + Glycerin</t>
  </si>
  <si>
    <t>5mg/ml + 9mg/ml</t>
  </si>
  <si>
    <t>0,4% + 0,3%</t>
  </si>
  <si>
    <t>Ranibizumab</t>
  </si>
  <si>
    <t>2,3mg/0,23ml</t>
  </si>
  <si>
    <t>0,04mg/ml</t>
  </si>
  <si>
    <t xml:space="preserve"> 0,05%; 10ml</t>
  </si>
  <si>
    <t xml:space="preserve"> 0,2mg/ml</t>
  </si>
  <si>
    <t>Oxytocin</t>
  </si>
  <si>
    <t>Risperidon</t>
  </si>
  <si>
    <t>Mirtazapin</t>
  </si>
  <si>
    <t>Citicolin</t>
  </si>
  <si>
    <t>Pulmicort Respules</t>
  </si>
  <si>
    <t>Bình</t>
  </si>
  <si>
    <t>Symbicort Turbuhaler</t>
  </si>
  <si>
    <t xml:space="preserve">Berodual </t>
  </si>
  <si>
    <t>Hộp</t>
  </si>
  <si>
    <t>Ventolin Nebules</t>
  </si>
  <si>
    <t>25mcg + 250mcg</t>
  </si>
  <si>
    <t>Bình xịt</t>
  </si>
  <si>
    <t>25mcg + 125mcg</t>
  </si>
  <si>
    <t xml:space="preserve"> 30mg/10ml</t>
  </si>
  <si>
    <t>Surfactant (Phospholipid chiết xuất từ phổi lợn hoặc phổi bò; hoặc chất diện hoạt chiết xuất từ phổi bò (Bovine lung surfactant))</t>
  </si>
  <si>
    <t>120mg/1,5ml</t>
  </si>
  <si>
    <t>NHÓM 2 THEO THÔNG TƯ SỐ 15/2019/TT-BYT NGÀY 11/7/2019 CỦA BỘ Y TẾ</t>
  </si>
  <si>
    <t>G1N2.1</t>
  </si>
  <si>
    <t>G1N2.2</t>
  </si>
  <si>
    <t>G1N2.3</t>
  </si>
  <si>
    <t>G1N2.7</t>
  </si>
  <si>
    <t>G1N2.6</t>
  </si>
  <si>
    <t>G1N2.9</t>
  </si>
  <si>
    <t>G1N2.12</t>
  </si>
  <si>
    <t>G1N2.13</t>
  </si>
  <si>
    <t xml:space="preserve"> 0,5mg/ml; 60ml</t>
  </si>
  <si>
    <t>G1N2.11</t>
  </si>
  <si>
    <t>G1N2.16</t>
  </si>
  <si>
    <t>G1N2.18</t>
  </si>
  <si>
    <t>Albendazol</t>
  </si>
  <si>
    <t>G1N2.14</t>
  </si>
  <si>
    <t>G1N2.25</t>
  </si>
  <si>
    <t>G1N2.26</t>
  </si>
  <si>
    <t>G1N2.27</t>
  </si>
  <si>
    <t>G1N2.28</t>
  </si>
  <si>
    <t>G1N2.29</t>
  </si>
  <si>
    <t>G1N2.30</t>
  </si>
  <si>
    <t>G1N2.21</t>
  </si>
  <si>
    <t>G1N2.22</t>
  </si>
  <si>
    <t>G1N2.33</t>
  </si>
  <si>
    <t>G1N2.24</t>
  </si>
  <si>
    <t>G1N2.34</t>
  </si>
  <si>
    <t>G1N2.35</t>
  </si>
  <si>
    <t>G1N2.36</t>
  </si>
  <si>
    <t>G1N2.37</t>
  </si>
  <si>
    <t>G1N2.38</t>
  </si>
  <si>
    <t>G1N2.39</t>
  </si>
  <si>
    <t>G1N2.40</t>
  </si>
  <si>
    <t>G1N2.41</t>
  </si>
  <si>
    <t>G1N2.42</t>
  </si>
  <si>
    <t>G1N2.44</t>
  </si>
  <si>
    <t>G1N2.45</t>
  </si>
  <si>
    <t>G1N2.46</t>
  </si>
  <si>
    <t>G1N2.47</t>
  </si>
  <si>
    <t>G1N2.48</t>
  </si>
  <si>
    <t>Cefoperazon + Sulbactam</t>
  </si>
  <si>
    <t>1g + 1g</t>
  </si>
  <si>
    <t>G1N2.49</t>
  </si>
  <si>
    <t>Cefotiam</t>
  </si>
  <si>
    <t>G1N2.53</t>
  </si>
  <si>
    <t>G1N2.55</t>
  </si>
  <si>
    <t>G1N2.57</t>
  </si>
  <si>
    <t>G1N2.58</t>
  </si>
  <si>
    <t>G1N2.59</t>
  </si>
  <si>
    <t>G1N2.60</t>
  </si>
  <si>
    <t>G1N2.61</t>
  </si>
  <si>
    <t>G1N2.52</t>
  </si>
  <si>
    <t>G1N2.67</t>
  </si>
  <si>
    <t>1,5g + 0,1g</t>
  </si>
  <si>
    <t>100mg/2,5ml</t>
  </si>
  <si>
    <t>G1N2.73</t>
  </si>
  <si>
    <t>Tinidazol</t>
  </si>
  <si>
    <t>6.2.5. Thuốc nhóm lincosamid</t>
  </si>
  <si>
    <t>Clindamycin</t>
  </si>
  <si>
    <t>600mg/4ml</t>
  </si>
  <si>
    <t>G1N2.75</t>
  </si>
  <si>
    <t>750.000UI + 125mg</t>
  </si>
  <si>
    <t>G1N2.77</t>
  </si>
  <si>
    <t>G1N2.63</t>
  </si>
  <si>
    <t>G1N2.78</t>
  </si>
  <si>
    <t>Tenofovir (TDF)</t>
  </si>
  <si>
    <t>6.3.2. Thuốc điều trị viêm gan C</t>
  </si>
  <si>
    <t>G1N2.64</t>
  </si>
  <si>
    <t>G1N2.80</t>
  </si>
  <si>
    <t>G1N2.66</t>
  </si>
  <si>
    <t>Itraconazol</t>
  </si>
  <si>
    <t>G1N2.82</t>
  </si>
  <si>
    <t>G1N2.83</t>
  </si>
  <si>
    <t>G1N2.84</t>
  </si>
  <si>
    <t>G1N2.86</t>
  </si>
  <si>
    <t>G1N2.87</t>
  </si>
  <si>
    <t>Ciclosporin</t>
  </si>
  <si>
    <t>G1N2.88</t>
  </si>
  <si>
    <t>G1N2.89</t>
  </si>
  <si>
    <t>G1N2.90</t>
  </si>
  <si>
    <t>G1N2.92</t>
  </si>
  <si>
    <t>G1N2.93</t>
  </si>
  <si>
    <t>G1N2.95</t>
  </si>
  <si>
    <t>G1N2.96</t>
  </si>
  <si>
    <t>G1N2.97</t>
  </si>
  <si>
    <t>G1N2.98</t>
  </si>
  <si>
    <t>Viên giải phóng có kiểm soát, Uống</t>
  </si>
  <si>
    <t>Bisoprolol</t>
  </si>
  <si>
    <t>G1N2.101</t>
  </si>
  <si>
    <t>5mg + 6,25mg</t>
  </si>
  <si>
    <t>G1N2.102</t>
  </si>
  <si>
    <t>Candesartan</t>
  </si>
  <si>
    <t>G1N2.103</t>
  </si>
  <si>
    <t>G1N2.104</t>
  </si>
  <si>
    <t>G1N2.91</t>
  </si>
  <si>
    <t>G1N2.108</t>
  </si>
  <si>
    <t>G1N2.110</t>
  </si>
  <si>
    <t>G1N2.112</t>
  </si>
  <si>
    <t>G1N2.119</t>
  </si>
  <si>
    <t>Atorvastatin + Ezetimibe</t>
  </si>
  <si>
    <t>20mg + 10mg</t>
  </si>
  <si>
    <t>G1N2.122</t>
  </si>
  <si>
    <t>G1N2.123</t>
  </si>
  <si>
    <t>G1N2.124</t>
  </si>
  <si>
    <t>G1N2.106</t>
  </si>
  <si>
    <t>G1N2.125</t>
  </si>
  <si>
    <t>Simvastatin</t>
  </si>
  <si>
    <t xml:space="preserve"> 10mg/50ml</t>
  </si>
  <si>
    <t>G1N2.109</t>
  </si>
  <si>
    <t>100mg/5g</t>
  </si>
  <si>
    <t>30mg + 0,5mg; 30g</t>
  </si>
  <si>
    <t>G1N2.113</t>
  </si>
  <si>
    <t>Dioctahedral smectit</t>
  </si>
  <si>
    <t>Betamethason</t>
  </si>
  <si>
    <t>Glibenclamid + Metformin</t>
  </si>
  <si>
    <t xml:space="preserve"> 5mg + 500mg</t>
  </si>
  <si>
    <t xml:space="preserve">  0,5mg/2ml</t>
  </si>
  <si>
    <t>Budesonid + formoterol</t>
  </si>
  <si>
    <t>2,5mg + 0,5mg</t>
  </si>
  <si>
    <t>Salmeterol + Fluticason propionat</t>
  </si>
  <si>
    <t>25mcg + 250mcg; 120 liều</t>
  </si>
  <si>
    <t>25mcg + 125mcg; 120 liều</t>
  </si>
  <si>
    <t>NHÓM 3 THEO THÔNG TƯ SỐ 15/2019/TT-BYT NGÀY 11/7/2019 CỦA BỘ Y TẾ</t>
  </si>
  <si>
    <t>G1N3.1</t>
  </si>
  <si>
    <t>G1N3.4</t>
  </si>
  <si>
    <t>Paracetamol (acetaminophen)</t>
  </si>
  <si>
    <t>G1N3.5</t>
  </si>
  <si>
    <t>G1N3.6</t>
  </si>
  <si>
    <t>G1N3.7</t>
  </si>
  <si>
    <t>G1N3.8</t>
  </si>
  <si>
    <t>G1N3.10</t>
  </si>
  <si>
    <t>G1N3.11</t>
  </si>
  <si>
    <t xml:space="preserve">Fexofenadin </t>
  </si>
  <si>
    <t>G1N3.12</t>
  </si>
  <si>
    <t>G1N3.14</t>
  </si>
  <si>
    <t>G1N3.15</t>
  </si>
  <si>
    <t>G1N3.16</t>
  </si>
  <si>
    <t>G1N3.17</t>
  </si>
  <si>
    <t>G1N3.19</t>
  </si>
  <si>
    <t>G1N3.20</t>
  </si>
  <si>
    <t>G1N3.21</t>
  </si>
  <si>
    <t>G1N3.22</t>
  </si>
  <si>
    <t>Cefaclor</t>
  </si>
  <si>
    <t>G1N3.23</t>
  </si>
  <si>
    <t>G1N3.32</t>
  </si>
  <si>
    <t>G1N3.33</t>
  </si>
  <si>
    <t>G1N3.34</t>
  </si>
  <si>
    <t>G1N3.36</t>
  </si>
  <si>
    <t>100mg/5ml; 40ml</t>
  </si>
  <si>
    <t>G1N3.39</t>
  </si>
  <si>
    <t>G1N3.40</t>
  </si>
  <si>
    <t>G1N3.42</t>
  </si>
  <si>
    <t xml:space="preserve">200mg/5ml; 15ml  </t>
  </si>
  <si>
    <t>G1N3.45</t>
  </si>
  <si>
    <t>G1N3.46</t>
  </si>
  <si>
    <t>G1N3.47</t>
  </si>
  <si>
    <t>G1N3.49</t>
  </si>
  <si>
    <t>G1N3.48</t>
  </si>
  <si>
    <t>G1N3.52</t>
  </si>
  <si>
    <t>G1N3.53</t>
  </si>
  <si>
    <t>G1N3.54</t>
  </si>
  <si>
    <t>G1N3.55</t>
  </si>
  <si>
    <t>Atenolol</t>
  </si>
  <si>
    <t>G1N3.56</t>
  </si>
  <si>
    <t xml:space="preserve">Atorvastatin </t>
  </si>
  <si>
    <t>5mg + 500mg</t>
  </si>
  <si>
    <t>Gliclazid + Metformin</t>
  </si>
  <si>
    <t>80mg + 500mg</t>
  </si>
  <si>
    <t>1mg + 500mg</t>
  </si>
  <si>
    <t>50mg + 1000mg</t>
  </si>
  <si>
    <t>NHÓM 5 THEO THÔNG TƯ SỐ 15/2019/TT-BYT NGÀY 11/7/2019 CỦA BỘ Y TẾ</t>
  </si>
  <si>
    <t>G1N5.1</t>
  </si>
  <si>
    <t>G1N5.2</t>
  </si>
  <si>
    <t>0,1mg/2ml</t>
  </si>
  <si>
    <t>G1N5.3</t>
  </si>
  <si>
    <t>0,5mg/10ml</t>
  </si>
  <si>
    <t>G1N5.4</t>
  </si>
  <si>
    <t>G1N5.10</t>
  </si>
  <si>
    <t>G1N5.13</t>
  </si>
  <si>
    <t>G1N5.17</t>
  </si>
  <si>
    <t xml:space="preserve">Methotrexat </t>
  </si>
  <si>
    <t>20%; 50ml</t>
  </si>
  <si>
    <t>Insulin người tác dụng nhanh, ngắn</t>
  </si>
  <si>
    <t>40UI/ml; 10ml</t>
  </si>
  <si>
    <t>Insulin người tác dụng trung bình, trung gian</t>
  </si>
  <si>
    <t>300IU/3ml</t>
  </si>
  <si>
    <t>Bút tiêm</t>
  </si>
  <si>
    <t>Insulin người trộn, hỗn hợp</t>
  </si>
  <si>
    <t xml:space="preserve"> (30/70) 40UI/ml; 10ml</t>
  </si>
  <si>
    <t xml:space="preserve"> (30/70) 100UI/ml; 3ml</t>
  </si>
  <si>
    <t>Acid amin + glucose + lipid</t>
  </si>
  <si>
    <t>100mg + 50mg + 1000mcg</t>
  </si>
  <si>
    <t>G2BD.1</t>
  </si>
  <si>
    <t>Sevorane</t>
  </si>
  <si>
    <t>G2BD.2</t>
  </si>
  <si>
    <t>G2BD.4</t>
  </si>
  <si>
    <t>Voltaren</t>
  </si>
  <si>
    <t>G2BD.5</t>
  </si>
  <si>
    <t>Voltaren 75mg/3ml</t>
  </si>
  <si>
    <t>G2BD.6</t>
  </si>
  <si>
    <t>G2BD.8</t>
  </si>
  <si>
    <t>G2BD.13</t>
  </si>
  <si>
    <t xml:space="preserve">Depakine Chrono </t>
  </si>
  <si>
    <t>G2BD.19</t>
  </si>
  <si>
    <t>G2BD.22</t>
  </si>
  <si>
    <t>Tobrex</t>
  </si>
  <si>
    <t xml:space="preserve">Tobramycin </t>
  </si>
  <si>
    <t>G2BD.20</t>
  </si>
  <si>
    <t>G2BD.23</t>
  </si>
  <si>
    <t>G2BD.25</t>
  </si>
  <si>
    <t>Zitromax</t>
  </si>
  <si>
    <t>G2BD.26</t>
  </si>
  <si>
    <t>G2BD.28</t>
  </si>
  <si>
    <t>G2BD.29</t>
  </si>
  <si>
    <t>Cravit</t>
  </si>
  <si>
    <t>25mg/5ml</t>
  </si>
  <si>
    <t>G2BD.30</t>
  </si>
  <si>
    <t>G2BD.31</t>
  </si>
  <si>
    <t>Avelox</t>
  </si>
  <si>
    <t>G2BD.32</t>
  </si>
  <si>
    <t>G2BD.33</t>
  </si>
  <si>
    <t>Oflovid</t>
  </si>
  <si>
    <t>G2BD.34</t>
  </si>
  <si>
    <t xml:space="preserve">Oflovid Ophthalmic Ointment </t>
  </si>
  <si>
    <t>G2BD.35</t>
  </si>
  <si>
    <t>Fosmicin for I.V.Use 1g</t>
  </si>
  <si>
    <t>G2BD.38</t>
  </si>
  <si>
    <t>Fluconazole</t>
  </si>
  <si>
    <t>G2BD.39</t>
  </si>
  <si>
    <t>G2BD.40</t>
  </si>
  <si>
    <t>G2BD.41</t>
  </si>
  <si>
    <t>G2BD.42</t>
  </si>
  <si>
    <t>G2BD.43</t>
  </si>
  <si>
    <t>G2BD.44</t>
  </si>
  <si>
    <t>G2BD.46</t>
  </si>
  <si>
    <t>Vastarel MR</t>
  </si>
  <si>
    <t>G2BD.47</t>
  </si>
  <si>
    <t>G2BD.48</t>
  </si>
  <si>
    <t>Amlor</t>
  </si>
  <si>
    <t>G2BD.49</t>
  </si>
  <si>
    <t>Concor Cor</t>
  </si>
  <si>
    <t>G2BD.51</t>
  </si>
  <si>
    <t>G2BD.52</t>
  </si>
  <si>
    <t>G2BD.53</t>
  </si>
  <si>
    <t>G2BD.54</t>
  </si>
  <si>
    <t>G2BD.55</t>
  </si>
  <si>
    <t>G2BD.50</t>
  </si>
  <si>
    <t>G2BD.56</t>
  </si>
  <si>
    <t>Coversyl 10mg</t>
  </si>
  <si>
    <t>G2BD.57</t>
  </si>
  <si>
    <t>Coversyl 5mg</t>
  </si>
  <si>
    <t>G2BD.58</t>
  </si>
  <si>
    <t>G2BD.59</t>
  </si>
  <si>
    <t>Procoralan 5mg</t>
  </si>
  <si>
    <t>G2BD.60</t>
  </si>
  <si>
    <t>G2BD.61</t>
  </si>
  <si>
    <t xml:space="preserve">Pradaxa </t>
  </si>
  <si>
    <t>110mg</t>
  </si>
  <si>
    <t>G2BD.62</t>
  </si>
  <si>
    <t>Brilinta</t>
  </si>
  <si>
    <t>Ticagrelor</t>
  </si>
  <si>
    <t>G2BD.63</t>
  </si>
  <si>
    <t>G2BD.64</t>
  </si>
  <si>
    <t>G2BD.65</t>
  </si>
  <si>
    <t>G2BD.69</t>
  </si>
  <si>
    <t>G2BD.70</t>
  </si>
  <si>
    <t>G2BD.71</t>
  </si>
  <si>
    <t>Xenetix 350</t>
  </si>
  <si>
    <t>G2BD.72</t>
  </si>
  <si>
    <t>Visipaque</t>
  </si>
  <si>
    <t>G2BD.73</t>
  </si>
  <si>
    <t>Iohexol</t>
  </si>
  <si>
    <t>G2BD.74</t>
  </si>
  <si>
    <t>G2BD.75</t>
  </si>
  <si>
    <t>G2BD.76</t>
  </si>
  <si>
    <t>Ultravist 300</t>
  </si>
  <si>
    <t>Iopromid acid</t>
  </si>
  <si>
    <t>623,40mg/ml; 50ml</t>
  </si>
  <si>
    <t>G2BD.82</t>
  </si>
  <si>
    <t>Sandostatin</t>
  </si>
  <si>
    <t>0,1mg/1ml</t>
  </si>
  <si>
    <t>G2BD.84</t>
  </si>
  <si>
    <t>Solu-Medrol</t>
  </si>
  <si>
    <t>G2BD.85</t>
  </si>
  <si>
    <t>G2BD.86</t>
  </si>
  <si>
    <t>G2BD.87</t>
  </si>
  <si>
    <t>Glucobay 100mg</t>
  </si>
  <si>
    <t>G2BD.90</t>
  </si>
  <si>
    <t>Glucovance 500mg/2,5mg</t>
  </si>
  <si>
    <t>G2BD.91</t>
  </si>
  <si>
    <t>Glucovance 500mg/5mg</t>
  </si>
  <si>
    <t>G2BD.92</t>
  </si>
  <si>
    <t>Diamicron MR 60mg</t>
  </si>
  <si>
    <t>G2BD.93</t>
  </si>
  <si>
    <t>G2BD.94</t>
  </si>
  <si>
    <t xml:space="preserve">Levemir FlexPen </t>
  </si>
  <si>
    <t>300U/3ml</t>
  </si>
  <si>
    <t>G2BD.95</t>
  </si>
  <si>
    <t>Lantus Solostar</t>
  </si>
  <si>
    <t xml:space="preserve">Insulin glargine </t>
  </si>
  <si>
    <t>G2BD.101</t>
  </si>
  <si>
    <t>Galvus Met 50mg/1000mg</t>
  </si>
  <si>
    <t>22.2. Thuốc chống đẻ non</t>
  </si>
  <si>
    <t>G2BD.108</t>
  </si>
  <si>
    <t>Atosiban (dưới dạng atosiban acetat)</t>
  </si>
  <si>
    <t>7,5mg/ml</t>
  </si>
  <si>
    <t>G2BD.114</t>
  </si>
  <si>
    <t>500mcg/2ml</t>
  </si>
  <si>
    <t>G2BD.115</t>
  </si>
  <si>
    <t>G2BD.116</t>
  </si>
  <si>
    <t>G2BD.119</t>
  </si>
  <si>
    <t>G2BD.120</t>
  </si>
  <si>
    <t>G2BD.121</t>
  </si>
  <si>
    <t>Ventolin Inhaler</t>
  </si>
  <si>
    <t>G2BD.122</t>
  </si>
  <si>
    <t xml:space="preserve">Combivent </t>
  </si>
  <si>
    <t>0,5mg + 2,5mg</t>
  </si>
  <si>
    <t>G2BD.124</t>
  </si>
  <si>
    <t>Seretide Accuhaler 50/250mcg</t>
  </si>
  <si>
    <t>G2BD.126</t>
  </si>
  <si>
    <t>G2BD.127</t>
  </si>
  <si>
    <t>G2BD.128</t>
  </si>
  <si>
    <t>Morihepamin</t>
  </si>
  <si>
    <t>G2BD.130</t>
  </si>
  <si>
    <t>G2BD.132</t>
  </si>
  <si>
    <t>STT
TT 05/2015</t>
  </si>
  <si>
    <t>STT
TT 15/2020</t>
  </si>
  <si>
    <t>II</t>
  </si>
  <si>
    <t>II. Nhóm thuốc thanh nhiệt, giải độc, tiêu ban, lợi thủy</t>
  </si>
  <si>
    <t>G3N1.1</t>
  </si>
  <si>
    <t>G3N1.2</t>
  </si>
  <si>
    <t>G3N1.3</t>
  </si>
  <si>
    <t>IV</t>
  </si>
  <si>
    <t>IV. Nhóm thuốc nhuận tràng, tả hạ, tiêu thực, bình vị, kiện tì</t>
  </si>
  <si>
    <t>V</t>
  </si>
  <si>
    <t>V. Nhóm thuốc an thần, định chí, dưỡng tâm</t>
  </si>
  <si>
    <t>I</t>
  </si>
  <si>
    <t>I. Nhóm thuốc giải biểu</t>
  </si>
  <si>
    <t>G3N2.1</t>
  </si>
  <si>
    <t>G3N2.2</t>
  </si>
  <si>
    <t>G3N2.4</t>
  </si>
  <si>
    <t>G3N2.6</t>
  </si>
  <si>
    <t>G3N2.7</t>
  </si>
  <si>
    <t>G3N2.5</t>
  </si>
  <si>
    <t>G3N2.8</t>
  </si>
  <si>
    <t>Actiso, Rau má</t>
  </si>
  <si>
    <t>G3N2.9</t>
  </si>
  <si>
    <t>G3N2.11</t>
  </si>
  <si>
    <t>Bạch mao căn; Đương quy; Kim tiền thảo; Xa tiền tử; Ý dĩ; Sinh địa</t>
  </si>
  <si>
    <t>G3N2.13</t>
  </si>
  <si>
    <t>G3N2.14</t>
  </si>
  <si>
    <t>G3N2.15</t>
  </si>
  <si>
    <t>G3N2.16</t>
  </si>
  <si>
    <t>G3N2.12</t>
  </si>
  <si>
    <t>G3N2.17</t>
  </si>
  <si>
    <t>G3N2.18</t>
  </si>
  <si>
    <t>Diệp hạ châu, Chua ngút, Cỏ nhọ nồi</t>
  </si>
  <si>
    <t>G3N2.19</t>
  </si>
  <si>
    <t>G3N2.20</t>
  </si>
  <si>
    <t>G3N2.23</t>
  </si>
  <si>
    <t>G3N2.24</t>
  </si>
  <si>
    <t>G3N2.25</t>
  </si>
  <si>
    <t>Kim tiền thảo, Chỉ thực, Nhân trần, Hậu phác, Hoàng cầm, Bạch mao căn, Nghệ, Binh lang, Mộc hương, Đại hoàng.</t>
  </si>
  <si>
    <t>G3N2.27</t>
  </si>
  <si>
    <t>G3N2.21</t>
  </si>
  <si>
    <t>G3N2.29</t>
  </si>
  <si>
    <t>III</t>
  </si>
  <si>
    <t>III. Nhóm thuốc khu phong trừ thấp</t>
  </si>
  <si>
    <t>G3N2.31</t>
  </si>
  <si>
    <t>G3N2.32</t>
  </si>
  <si>
    <t>G3N2.34</t>
  </si>
  <si>
    <t>G3N2.35</t>
  </si>
  <si>
    <t>Hy thiêm, Ngưu tất, Quế chi, Cẩu tích, Sinh địa, Ngũ gia bì.</t>
  </si>
  <si>
    <t>G3N2.38</t>
  </si>
  <si>
    <t>G3N2.28</t>
  </si>
  <si>
    <t>G3N2.39</t>
  </si>
  <si>
    <t>G3N2.40</t>
  </si>
  <si>
    <t>Mã tiền chế, Đương qui, Đỗ trọng, Ngưu tất, Quế Chi, Độc hoạt, Thương truật, Thổ phục linh.</t>
  </si>
  <si>
    <t>G3N2.30</t>
  </si>
  <si>
    <t>G3N2.41</t>
  </si>
  <si>
    <t>G3N2.42</t>
  </si>
  <si>
    <t>G3N2.43</t>
  </si>
  <si>
    <t>G3N2.33</t>
  </si>
  <si>
    <t>G3N2.44</t>
  </si>
  <si>
    <t>G3N2.45</t>
  </si>
  <si>
    <t>G3N2.46</t>
  </si>
  <si>
    <t>G3N2.47</t>
  </si>
  <si>
    <t>G3N2.37</t>
  </si>
  <si>
    <t>G3N2.48</t>
  </si>
  <si>
    <t>G3N2.49</t>
  </si>
  <si>
    <t>G3N2.50</t>
  </si>
  <si>
    <t>G3N2.51</t>
  </si>
  <si>
    <t>G3N2.52</t>
  </si>
  <si>
    <t>G3N2.60</t>
  </si>
  <si>
    <t>Kha tử, Mộc hương, Hoàng liên, Bạch truật, Cam thảo, Bạch thược.</t>
  </si>
  <si>
    <t>G3N2.63</t>
  </si>
  <si>
    <t>Men bia ép tinh chế</t>
  </si>
  <si>
    <t>G3N2.68</t>
  </si>
  <si>
    <t>G3N2.73</t>
  </si>
  <si>
    <t>G3N2.77</t>
  </si>
  <si>
    <t>G3N2.78</t>
  </si>
  <si>
    <t>G3N2.79</t>
  </si>
  <si>
    <t>G3N2.80</t>
  </si>
  <si>
    <t>Đinh lăng, Bạch quả, Cao Đậu tương lên men</t>
  </si>
  <si>
    <t>G3N2.81</t>
  </si>
  <si>
    <t>G3N2.83</t>
  </si>
  <si>
    <t>Địa long, Hoàng kỳ, Đương quy, Xích thược, Xuyên khung, Đào nhân, Hồng hoa.</t>
  </si>
  <si>
    <t>G3N2.84</t>
  </si>
  <si>
    <t>Đương quy, Bạch quả</t>
  </si>
  <si>
    <t>G3N2.86</t>
  </si>
  <si>
    <t>G3N2.88</t>
  </si>
  <si>
    <t>Toan táo nhân, Tri mẫu, Phục linh, Xuyên khung, Cam thảo</t>
  </si>
  <si>
    <t>VI</t>
  </si>
  <si>
    <t>VI. Nhóm thuốc chữa các bệnh về phế</t>
  </si>
  <si>
    <t>G3N2.89</t>
  </si>
  <si>
    <t>G3N2.93</t>
  </si>
  <si>
    <t>G3N2.96</t>
  </si>
  <si>
    <t>VIII</t>
  </si>
  <si>
    <t>VIII. Nhóm thuốc chữa các bệnh về Âm, về Huyết</t>
  </si>
  <si>
    <t>G3N2.102</t>
  </si>
  <si>
    <t xml:space="preserve">Bột bèo hoa dâu </t>
  </si>
  <si>
    <t>G3N2.105</t>
  </si>
  <si>
    <t>G3N2.106</t>
  </si>
  <si>
    <t>G3N2.107</t>
  </si>
  <si>
    <t>Tam thất</t>
  </si>
  <si>
    <t>X</t>
  </si>
  <si>
    <t>X. Nhóm thuốc chữa bệnh về ngũ quan</t>
  </si>
  <si>
    <t>G3N2.117</t>
  </si>
  <si>
    <t>G3N2.118</t>
  </si>
  <si>
    <t>Tiêm/truyền</t>
  </si>
  <si>
    <t>Chai/Lọ/Ống</t>
  </si>
  <si>
    <t>Ampicilin</t>
  </si>
  <si>
    <t>0,5% x 4ml</t>
  </si>
  <si>
    <t>Captopril</t>
  </si>
  <si>
    <t>Carboplatin</t>
  </si>
  <si>
    <t>Cimetidin</t>
  </si>
  <si>
    <t>Dopamin hydroclorid</t>
  </si>
  <si>
    <t>Etoposid</t>
  </si>
  <si>
    <t>Fluconazol</t>
  </si>
  <si>
    <t>Gliclazid</t>
  </si>
  <si>
    <t>Loperamid</t>
  </si>
  <si>
    <t>Mebendazol</t>
  </si>
  <si>
    <t>850mg</t>
  </si>
  <si>
    <t>Methotrexat</t>
  </si>
  <si>
    <t>Ondansetron</t>
  </si>
  <si>
    <t>20mg/ml</t>
  </si>
  <si>
    <t>Chai/Lọ/Túi</t>
  </si>
  <si>
    <t>Prednisolon</t>
  </si>
  <si>
    <t>Ribavirin</t>
  </si>
  <si>
    <t>Tamoxifen</t>
  </si>
  <si>
    <t>1.2. Thuốc giãn cơ, thuốc giải giãn cơ</t>
  </si>
  <si>
    <t>Tên thuốc hay hoạt chất</t>
  </si>
  <si>
    <t>Dạng bào chế, Đường dùng</t>
  </si>
  <si>
    <t>Isofluran</t>
  </si>
  <si>
    <t>Rocuronium bromide</t>
  </si>
  <si>
    <t>Deferoxamin</t>
  </si>
  <si>
    <t>Neomycin + polymyxin B + dexamethason</t>
  </si>
  <si>
    <t>Tobramycin + dexamethason</t>
  </si>
  <si>
    <t>Cyclophosphamid</t>
  </si>
  <si>
    <t>Doxorubicin</t>
  </si>
  <si>
    <t>Alfuzosin</t>
  </si>
  <si>
    <t xml:space="preserve">Tranexamic acid </t>
  </si>
  <si>
    <t>Yếu tố VIII</t>
  </si>
  <si>
    <t>Yếu tố IX</t>
  </si>
  <si>
    <t>Tinh bột este hóa (hydroxyethyl starch)</t>
  </si>
  <si>
    <t>Erythropoietin</t>
  </si>
  <si>
    <t>Isosorbid (dinitrat hoặc mononitrat)</t>
  </si>
  <si>
    <t xml:space="preserve">Amlodipin  + lisinopril </t>
  </si>
  <si>
    <t>Amlodipin + indapamid</t>
  </si>
  <si>
    <t>Perindopril + Indapamid + Amlodipin</t>
  </si>
  <si>
    <t>Metoprolol</t>
  </si>
  <si>
    <t>Nicardipin</t>
  </si>
  <si>
    <t>Perindopril + Indapamid</t>
  </si>
  <si>
    <t>Dydrogesteron</t>
  </si>
  <si>
    <t>Thiamazol</t>
  </si>
  <si>
    <t>Botulinum toxin</t>
  </si>
  <si>
    <t>Brinzolamid + timolol</t>
  </si>
  <si>
    <t xml:space="preserve">Polyethylene glycol + Propylen glycol </t>
  </si>
  <si>
    <t xml:space="preserve">Travoprost </t>
  </si>
  <si>
    <t>Quetiapin</t>
  </si>
  <si>
    <t>Sertralin</t>
  </si>
  <si>
    <t>Acetyl leucin</t>
  </si>
  <si>
    <t>Choline alfoscerat</t>
  </si>
  <si>
    <t>Budesonid + Formoterol</t>
  </si>
  <si>
    <t>Fenoterol + ipratropium</t>
  </si>
  <si>
    <t>Salmeterol + fluticason propionat</t>
  </si>
  <si>
    <t>Acetylcystein</t>
  </si>
  <si>
    <t>Acid amin + Glucose + Chất điện giải</t>
  </si>
  <si>
    <t>Nhũ dịch lipid</t>
  </si>
  <si>
    <t>5mg/ml; 20ml</t>
  </si>
  <si>
    <t>Dung dịch gây mê đường hô hấp</t>
  </si>
  <si>
    <t>Chai/Túi</t>
  </si>
  <si>
    <t xml:space="preserve"> 0,5%; 20ml</t>
  </si>
  <si>
    <t>100%/250ml</t>
  </si>
  <si>
    <t>Thuốc đặt hậu môn/ trực tràng</t>
  </si>
  <si>
    <t>Viên, Uống</t>
  </si>
  <si>
    <t xml:space="preserve"> 8,4%; 10ml</t>
  </si>
  <si>
    <t>Viên bao tan ở ruột, Uống</t>
  </si>
  <si>
    <t xml:space="preserve"> 250mg/5ml; 60ml</t>
  </si>
  <si>
    <t>Bột/cốm/hạt pha uống</t>
  </si>
  <si>
    <t>3500IU + 6000IU + 1mg; 5ml</t>
  </si>
  <si>
    <t>Thuốc nhỏ mắt</t>
  </si>
  <si>
    <t>3mg + 1mg; 5ml</t>
  </si>
  <si>
    <t xml:space="preserve">Viên đặt âm đạo </t>
  </si>
  <si>
    <t>200mg/5ml; 15ml</t>
  </si>
  <si>
    <t>Thuốc nhỏ tai</t>
  </si>
  <si>
    <t>Dung dịch/hỗn dịch/nhũ dịch uống</t>
  </si>
  <si>
    <t>Thuốc dùng ngoài</t>
  </si>
  <si>
    <t>Viên đặt âm đạo</t>
  </si>
  <si>
    <t>Viên giải phóng có kiểm soát, uống</t>
  </si>
  <si>
    <t>Bơm tiêm/Bút tiêm</t>
  </si>
  <si>
    <t>20%; 100ml</t>
  </si>
  <si>
    <t>600IU</t>
  </si>
  <si>
    <t>Thuốc tiêm đóng sẵn trong dụng cụ tiêm</t>
  </si>
  <si>
    <t>150mg/3ml</t>
  </si>
  <si>
    <t>5mg + 1,25mg + 5mg</t>
  </si>
  <si>
    <t>5mg + 5mg</t>
  </si>
  <si>
    <t xml:space="preserve"> 4mg + 1,25mg</t>
  </si>
  <si>
    <t xml:space="preserve"> 300mg/ml; 50ml</t>
  </si>
  <si>
    <t>10%; 125ml</t>
  </si>
  <si>
    <t>Thuốc thụt hậu môn/trực tràng</t>
  </si>
  <si>
    <t xml:space="preserve">2 tỷ bào tử/5ml  </t>
  </si>
  <si>
    <t>Túi/Gói</t>
  </si>
  <si>
    <t xml:space="preserve">100mg </t>
  </si>
  <si>
    <t>Viên nang, uống, đặt âm đạo</t>
  </si>
  <si>
    <t>40IU/ml; 10ml</t>
  </si>
  <si>
    <t>Thuốc tra mắt</t>
  </si>
  <si>
    <t>Thuốc nhỏ mũi</t>
  </si>
  <si>
    <t>5IU/ml</t>
  </si>
  <si>
    <t>Dung dịch/hỗn dịch khí dung</t>
  </si>
  <si>
    <t>Thuốc hít định liều/phun mù định liều</t>
  </si>
  <si>
    <t>0,05mg + 0,02mg; 200 nhát xịt</t>
  </si>
  <si>
    <t>300mg/3ml</t>
  </si>
  <si>
    <t>Hỗn dịch dùng đường nội khí quản</t>
  </si>
  <si>
    <t>7%; 250ml</t>
  </si>
  <si>
    <t>Amino acid 40g, Glucose 80g, Chất điện giải; 1000ml</t>
  </si>
  <si>
    <t xml:space="preserve"> 40g + 80g + 50g; 1250ml</t>
  </si>
  <si>
    <t>10%; 250ml</t>
  </si>
  <si>
    <t>Tuyến xã</t>
  </si>
  <si>
    <t>Bisoprolol + hydroclorothiazid</t>
  </si>
  <si>
    <t>Calci carbonat + vitamin D3</t>
  </si>
  <si>
    <t>Candesartan + hydrochlorothiazid</t>
  </si>
  <si>
    <t>Ceftizoxim</t>
  </si>
  <si>
    <t>Clorpromazin</t>
  </si>
  <si>
    <t>Filgrastim</t>
  </si>
  <si>
    <t>Fluvoxamin</t>
  </si>
  <si>
    <t>Gemcitabin</t>
  </si>
  <si>
    <t>Ivabradin</t>
  </si>
  <si>
    <t>Ketorolac</t>
  </si>
  <si>
    <t>Levobupivacain</t>
  </si>
  <si>
    <t>Magnesi hydroxyd + nhôm hydroxyd + simethicon</t>
  </si>
  <si>
    <t>Manitol</t>
  </si>
  <si>
    <t>Moxifloxacin + dexamethason</t>
  </si>
  <si>
    <t>Naloxon hydroclorid</t>
  </si>
  <si>
    <t>Palonosetron hydroclorid</t>
  </si>
  <si>
    <t>Paracetamol + diphenhydramin</t>
  </si>
  <si>
    <t>Pegfilgrastim</t>
  </si>
  <si>
    <t>Perindopril + indapamid</t>
  </si>
  <si>
    <t>Phenoxy methylpenicilin</t>
  </si>
  <si>
    <t>Phloroglucinol hydrat + trimethyl phloroglucinol</t>
  </si>
  <si>
    <t>Rocuronium bromid</t>
  </si>
  <si>
    <t>Sắt protein succinylat</t>
  </si>
  <si>
    <t>Sevofluran</t>
  </si>
  <si>
    <t>Sorafenib</t>
  </si>
  <si>
    <t>Tenoxicam</t>
  </si>
  <si>
    <t>Terbutalin</t>
  </si>
  <si>
    <t>Triamcinolon acetonid</t>
  </si>
  <si>
    <t>Valproat natri</t>
  </si>
  <si>
    <t>Valproat natri + valproic acid</t>
  </si>
  <si>
    <t>Vildagliptin + metformin</t>
  </si>
  <si>
    <t>Thành phần thuốc</t>
  </si>
  <si>
    <t>Bột/cốm/hạt pha uống</t>
  </si>
  <si>
    <t>Sofosbuvir + Velpatasvir</t>
  </si>
  <si>
    <t>400mg + 100mg</t>
  </si>
  <si>
    <t>4000IU</t>
  </si>
  <si>
    <t>10mg/10g</t>
  </si>
  <si>
    <t>3g; 20ml</t>
  </si>
  <si>
    <t>Dung dịch/hỗn dịch khí dung, đường hô hấp</t>
  </si>
  <si>
    <t>Natri Montelukast</t>
  </si>
  <si>
    <t>Thuốc hít định liều/ phun mù định liều</t>
  </si>
  <si>
    <t>Lọ/Bình</t>
  </si>
  <si>
    <t xml:space="preserve">Acid amin </t>
  </si>
  <si>
    <t>5,4%; 250ml</t>
  </si>
  <si>
    <t>20%; 250ml</t>
  </si>
  <si>
    <t>Viên nang, Uống</t>
  </si>
  <si>
    <t>Bột/cốm/hạt pha uống hoà tan nhanh</t>
  </si>
  <si>
    <t>Gói/Túi</t>
  </si>
  <si>
    <t xml:space="preserve">Drotaverin clohydrat </t>
  </si>
  <si>
    <t>2,5mg + 500mg</t>
  </si>
  <si>
    <t>Glimepirid + Metformin</t>
  </si>
  <si>
    <t>Sitagliptin + Metformin</t>
  </si>
  <si>
    <t>5mg/ml; 10ml</t>
  </si>
  <si>
    <t>10mg/ml; 10ml (1%)</t>
  </si>
  <si>
    <t>Viên sủi, uống</t>
  </si>
  <si>
    <t>Chai/Lọ</t>
  </si>
  <si>
    <t>Thuốc đặt hậu môn/trực tràng</t>
  </si>
  <si>
    <t>2,5mg; 5ml</t>
  </si>
  <si>
    <t xml:space="preserve">Chlorpheniramin </t>
  </si>
  <si>
    <t>Calci folinat (folinic acid, leucovorin)</t>
  </si>
  <si>
    <t>1,4%: 250ml</t>
  </si>
  <si>
    <t>Nor-epinephrin (Nor- adrenalin)</t>
  </si>
  <si>
    <t>Dung dịch rửa nội soi bàng quang</t>
  </si>
  <si>
    <t xml:space="preserve"> 250mg + 31,25mg</t>
  </si>
  <si>
    <t xml:space="preserve">1.000.000UI </t>
  </si>
  <si>
    <t>3500IU + 6000IU + 1mg; 10ml</t>
  </si>
  <si>
    <t>Tobramycin + Dexamethason</t>
  </si>
  <si>
    <t>15mg + 5mg; 5ml</t>
  </si>
  <si>
    <t>Tuýp/Lọ</t>
  </si>
  <si>
    <t xml:space="preserve"> 750.000 IU + 125mg</t>
  </si>
  <si>
    <t>10mg/g (1%); 15g</t>
  </si>
  <si>
    <t>1mg/2ml; 20ml</t>
  </si>
  <si>
    <t>Fluorouracil (5-FU)</t>
  </si>
  <si>
    <t>500mg; 10ml</t>
  </si>
  <si>
    <t>Glycyl funtumin (hydroclorid)</t>
  </si>
  <si>
    <t>0,3mg</t>
  </si>
  <si>
    <t>Ethamsylat</t>
  </si>
  <si>
    <t>Phytomenadion (Vitamin K1)</t>
  </si>
  <si>
    <t>6mg</t>
  </si>
  <si>
    <t>Nitroglycerin</t>
  </si>
  <si>
    <t>Viên đặt dưới lưỡi</t>
  </si>
  <si>
    <t xml:space="preserve">Nicorandil </t>
  </si>
  <si>
    <t>Lisinopril + Hydroclorothiazid</t>
  </si>
  <si>
    <t xml:space="preserve">Acid acetylsalicylic </t>
  </si>
  <si>
    <t xml:space="preserve"> 2mg/10ml</t>
  </si>
  <si>
    <t>Attapulgit hoạt hóa, Magnesi carbonat, Nhôm hydroxid khô</t>
  </si>
  <si>
    <t xml:space="preserve"> 0,25mg; 5ml</t>
  </si>
  <si>
    <t>2,25g/3g; 9g</t>
  </si>
  <si>
    <t>Viên bao tan ở ruột, uống</t>
  </si>
  <si>
    <t>Tizanidin</t>
  </si>
  <si>
    <t>Thuốc xịt mũi</t>
  </si>
  <si>
    <t xml:space="preserve">Acid thioctic </t>
  </si>
  <si>
    <t>240mg</t>
  </si>
  <si>
    <t>0,5mg/2ml</t>
  </si>
  <si>
    <t>(2,5mg + 0,5mg)/2,5ml</t>
  </si>
  <si>
    <t xml:space="preserve"> 0,5mg/1ml</t>
  </si>
  <si>
    <t xml:space="preserve"> 15mg/5ml; 5ml</t>
  </si>
  <si>
    <t>Glucose khan + Natri clorid + Natri citrat + Kali clorid</t>
  </si>
  <si>
    <t xml:space="preserve">20g + 3,5g + 2,545g + 1,5g; 27,9g </t>
  </si>
  <si>
    <t>10%; 500ml</t>
  </si>
  <si>
    <t>15%; 10ml</t>
  </si>
  <si>
    <t>Dung môi pha tiêm</t>
  </si>
  <si>
    <t>Calci carbonat + Vitamin D3</t>
  </si>
  <si>
    <t xml:space="preserve">Salbutamol </t>
  </si>
  <si>
    <t>Dung dịch/ hỗn dịch khí dung; hô hấp</t>
  </si>
  <si>
    <t>10%; 100ml</t>
  </si>
  <si>
    <t xml:space="preserve"> 250ml</t>
  </si>
  <si>
    <t>Esmeron</t>
  </si>
  <si>
    <t>333mg + 145mg</t>
  </si>
  <si>
    <t>Ciprobay</t>
  </si>
  <si>
    <t>Diflucan IV 200mg/100ml 1’s</t>
  </si>
  <si>
    <t xml:space="preserve">Lovenox </t>
  </si>
  <si>
    <t>Enoxaparin (natri)</t>
  </si>
  <si>
    <t>40mg/0,4ml</t>
  </si>
  <si>
    <t>Amiodarone hydrochlorid</t>
  </si>
  <si>
    <t>Procoralan 7,5mg</t>
  </si>
  <si>
    <t>Dabigatran</t>
  </si>
  <si>
    <t xml:space="preserve"> 300mg; 50ml</t>
  </si>
  <si>
    <t xml:space="preserve">Iodixanol </t>
  </si>
  <si>
    <t>320mg/ml; 50ml</t>
  </si>
  <si>
    <t xml:space="preserve">Omnipaque </t>
  </si>
  <si>
    <t>755mg/ml (tương đương Iod 350mg/ml); 100ml</t>
  </si>
  <si>
    <t>Insulin detemir</t>
  </si>
  <si>
    <t>Tractocile</t>
  </si>
  <si>
    <t>160mcg + 4,5mcg/Liều</t>
  </si>
  <si>
    <t>Ipratropium + Salbutamol</t>
  </si>
  <si>
    <t>Aminoplasmal B.Braun
10% E</t>
  </si>
  <si>
    <t>Lipofundin MCT/LCT 
10%</t>
  </si>
  <si>
    <t>Actiso, Biển súc/Rau đắng đất, Bìm bìm/Bìm bìm biếc, (Diệp hạ châu), (Nghệ)</t>
  </si>
  <si>
    <t>Cao khô Trinh nữ hoàng cung</t>
  </si>
  <si>
    <t>Hoắc hương/ Quảng hoắc hương, Tía tô/ Tử tô diệp, Bạch chỉ, Bạch linh/Phục linh, Đại phúc bì, Thương truật, Hậu phác, Trần bì, Cam thảo, Bán hạ/ Bán hạ chế, (Cát cánh, Can khương).</t>
  </si>
  <si>
    <t>Actiso, Rau đắng đất, Bìm bìm biếc: (tương đương cao Actiso, cao Rau đắng đất, Bột Bìm bìm biếc. (Tương đương tổng HL ≥ 350mg)</t>
  </si>
  <si>
    <t>Actiso, Cao mật lợn khô, Tỏi, Than hoạt tính</t>
  </si>
  <si>
    <t>Actiso, Sài đất, Thương nhĩ tử, Kim ngân, Hạ khô thảo</t>
  </si>
  <si>
    <t>Diệp hạ châu (tương đương Cao Diệp hạ châu ≥ 450mg)</t>
  </si>
  <si>
    <t>Bôt/cốm/hạt pha uống</t>
  </si>
  <si>
    <t>Diệp hạ châu, Bồ bồ, Chi tử.</t>
  </si>
  <si>
    <t>Diệp hạ châu, Nhân trần, Bồ công anh</t>
  </si>
  <si>
    <t>Diệp hạ châu, Nhân trần, Cỏ nhọ nồi, (Kim ngân hoa), (Nghệ)</t>
  </si>
  <si>
    <t>Diệp hạ châu/Diệp hạ châu đắng, Xuyên tâm liên, Bồ công anh, Cỏ mực.</t>
  </si>
  <si>
    <t>Kim tiền thảo</t>
  </si>
  <si>
    <t>Kim tiền thảo, Trạch tả, (Thục địa), (Đường kính trắng).</t>
  </si>
  <si>
    <t>Viên hoàn cứng, Uống</t>
  </si>
  <si>
    <t>Nhân trần, Bồ công anh, Cúc hoa, Actiso, Cam thảo, Kim ngân hoa.</t>
  </si>
  <si>
    <t>Hy thiêm, Ngũ gia bì gai, Thiên niên kiện, Cẩu tích, Thổ phục linh.</t>
  </si>
  <si>
    <t>Viên hoàn mềm, Uống</t>
  </si>
  <si>
    <t>Mã tiền, Ma hoàng, Tằm vôi, Nhũ hương, Một dược, Ngưu tất, Cam thảo, Thương truật.</t>
  </si>
  <si>
    <t>Mã tiền chế, Độc hoạt, Xuyên khung, Tế tân, Phòng phong, Quế chi, Hy thiêm, Đỗ trọng, Đương quy, Tần giao, Ngưu tất.</t>
  </si>
  <si>
    <t>Mã tiền chế, Hy thiêm, Ngũ gia bì, (Tam Thất).</t>
  </si>
  <si>
    <t>Mã tiền chế, Thương truật, Hương phụ tứ chế, Mộc hương, Địa liền, Quế chi.</t>
  </si>
  <si>
    <t>Tần giao, Đỗ trọng, Ngưu tất, Độc hoạt, Phòng phong, Phục linh, Xuyên khung, Tục đoạn, Hoàng kỳ, Bạch thược, Cam thảo, Đương quy, Thiên niên kiện.</t>
  </si>
  <si>
    <t>Bạch truật, Đảng sâm, Liên nhục, Cát cánh, Sa nhân, Cam thảo, Bạch linh, Trần bì, Mạch nha, Long nhãn, Sử quân tử, Bán hạ.(Dung tích ≥ 100ml)</t>
  </si>
  <si>
    <t>Bạch truật, Mộc hương, Hoàng Đằng, Hoài sơn/Sơn Dược, Trần bì, Hoàng liên, Bạch linh, Sa nhân, Bạch thược, Cam thảo, Đảng sâm.</t>
  </si>
  <si>
    <t>Bạch truật, Mộc hương, Hoàng liên, Cam thảo, Bạch linh, Đảng sâm, Thần khúc, Trần bì, Sa nhân, Mạch nha, Sơn tra, Hoài sơn/Sơn dược, Nhục đậu khấu.</t>
  </si>
  <si>
    <t>Phòng đảng sâm, Thương truật, Hoài sơn, Hậu phác, Mộc hương, Ô tặc cốt, Cam thảo.</t>
  </si>
  <si>
    <t>Trinh nữ hoàng cung, Tri mẫu, Hoàng bá, Ích mẫu, Đào nhân, Trạch tả, Xích thược, Nhục quế.</t>
  </si>
  <si>
    <t>Đinh lăng, Bạch quả, (Đậu tương)</t>
  </si>
  <si>
    <t>Địa long, Hoàng kỳ, Đương quy, Xích thược, Xuyên khung, Đào nhân, Hồng hoa</t>
  </si>
  <si>
    <t>Bách bộ, Cát cánh, Mạch môn, Trần bì, Cam thảo, Bối mẫu, Bạch quả, Hạnh nhân, Ma hoàng; (Dung tích ≥ 100ml)</t>
  </si>
  <si>
    <t>Sinh địa, Mạch môn, Huyền sâm, Bối mẫu, Bạch thược, Mẫu đơn bì, Cam thảo.(Dung tích ≥ 10ml)</t>
  </si>
  <si>
    <t>Hà thủ ô đỏ/Ngưu tất, (Bạch thược/Xích thược), Đương quy, Xuyên khung, Ích mẫu, Thục địa/Sinh địa, (Hồng hoa), (Đan sâm).</t>
  </si>
  <si>
    <t>Hoàng kỳ, Đương quy, Kỷ tử.</t>
  </si>
  <si>
    <t>Thục địa, Hoài sơn, Đan bì/Đơn bì/Mẫu đơn bì, Bạch linh/Bạch phục linh/Phục linh, Trạch tả, Sơn thù, Câu kỷ tử, Cúc hoa.</t>
  </si>
  <si>
    <t>Thục địa, Hoài sơn, Trạch tả, Cúc hoa, Thảo quyết minh, Hạ khô thảo, Hà thủ ô đỏ, (Đương quy).</t>
  </si>
  <si>
    <t>STT TT 05/2015</t>
  </si>
  <si>
    <t>Tên khoa học</t>
  </si>
  <si>
    <t>Dạng sơ chế/ phương pháp chế biến</t>
  </si>
  <si>
    <t>Bộ phận dùng/Tiêu chuẩn chất lượng</t>
  </si>
  <si>
    <t>I. Nhóm phát tán phong hàn</t>
  </si>
  <si>
    <t>VT1.1</t>
  </si>
  <si>
    <t>Bạch chỉ</t>
  </si>
  <si>
    <t>Radix Angelicae dahuricae</t>
  </si>
  <si>
    <t>Thuốc phiến khô (phiến dày 1 - 2mm)</t>
  </si>
  <si>
    <t>Phiến thuốc khô lát dày 0,2 - 0,4cm. Vị thuốc Bạch chỉ có vỏ ngoài màu vàng, nâu nhạt, trong ruột trắng ngà, có các vạch dọc theo rễ củ, mùi thơm đặc trưng, vị cay hơi đắng, dễ gãy vụn, chứa nhiều tinh bột. Độ ẩm không quá 14%. Cho phản ứng định tính theo DĐVN V.</t>
  </si>
  <si>
    <t>Kg</t>
  </si>
  <si>
    <t>VT1.2</t>
  </si>
  <si>
    <t>Quế chi</t>
  </si>
  <si>
    <t>Ramulus Cinnamomi</t>
  </si>
  <si>
    <t>Thuốc phiến khô (đoạn ngắn, khô)</t>
  </si>
  <si>
    <t>Cành của cây quế đã thái thành phiến mỏng (dài từ 1-2cm), phơi sấy khô. Đạt tiêu chuẩn DĐVN V</t>
  </si>
  <si>
    <t>II. Nhóm phát tán phong nhiệt</t>
  </si>
  <si>
    <t>VT1.3</t>
  </si>
  <si>
    <t>Cúc hoa</t>
  </si>
  <si>
    <t>Flos Chrysanthemi indici</t>
  </si>
  <si>
    <t>Thuốc phiến khô (hoa khô màu vàng)</t>
  </si>
  <si>
    <t>Cụm hoa hình đầu đã chế biến,phơi sấy khô của cây Cúc hoa vàng. mùi thơm nhẹ. không mốc mọt; Đạt tiêu chuẩn dược DĐVN V</t>
  </si>
  <si>
    <t>III. Nhóm phát tán phong thấp</t>
  </si>
  <si>
    <t>VT1.4</t>
  </si>
  <si>
    <t>Cà gai leo</t>
  </si>
  <si>
    <t>Herba Solani procumbensis</t>
  </si>
  <si>
    <t xml:space="preserve">Rửa sạch thái lát từ 2-4cm, phơi sấy khô. </t>
  </si>
  <si>
    <t>Rễ, thân, cành hoa lá của cây Cà gai leo. Rửa sạch thái lát từ 2-4cm, phơi sấy khô. Không mốc mọt. Đạt DĐVN V</t>
  </si>
  <si>
    <t>V. Nhóm hồi dương cứu nghịch</t>
  </si>
  <si>
    <t>VT1.5</t>
  </si>
  <si>
    <t>Quế nhục</t>
  </si>
  <si>
    <t>Cortex Cinnamomi</t>
  </si>
  <si>
    <t>Thuốc phiến khô (đoạn ngắn khô )</t>
  </si>
  <si>
    <t>Vỏ thân hoặc cành lớn của cây Quế. Được cắt ngắn từ 1-3cm, dầy khoảng 0,5cm. Mùi thơm, vị cay, ngọt, không mốc mọt. Theo tiêu chuẩn DĐVN V</t>
  </si>
  <si>
    <t>XIV. Nhóm thuốc an thần</t>
  </si>
  <si>
    <t>VT1.6</t>
  </si>
  <si>
    <t>Liên tâm</t>
  </si>
  <si>
    <t>Embryo Nelumbinis nuciferae</t>
  </si>
  <si>
    <t>Nhân hạt, sao vàng</t>
  </si>
  <si>
    <t>Vị thuốc Liên tâm (Tâm sen) là cây mầm lấy từ hạt cây Sen. Vị thuốc Tâm sen dài khoảng 1 cm, phần trên là chồi mầm màu lục sẫm có đốm vàng hoặc hơi xém, phần dưới là rễ và thân mầm hình trụ màu vàng nhạt, mùi thơm đặc trưng.  Đạt DĐVN V.</t>
  </si>
  <si>
    <t>XXIII. Nhóm thuốc thu liễm, cố sáp</t>
  </si>
  <si>
    <t>VT1.10</t>
  </si>
  <si>
    <t>Liên nhục</t>
  </si>
  <si>
    <t>Semen Nelumbinis</t>
  </si>
  <si>
    <t>Hạt sen đã bỏ lõi</t>
  </si>
  <si>
    <t>Vị thuốc Liên nhục là hạt của cây Sen (đã tách bỏ phần tâm sen). Màu trắng ngà, không mối mọt.  Đạt DĐVN V.</t>
  </si>
  <si>
    <t>XXVII. Nhóm thuốc bổ dương</t>
  </si>
  <si>
    <t>VT1.12</t>
  </si>
  <si>
    <t>Ba kích</t>
  </si>
  <si>
    <t>Radix Morindae officinalis</t>
  </si>
  <si>
    <t>Thuốc phiến khô (bỏ lõi,cắt đoạn ngắn)</t>
  </si>
  <si>
    <t>Vị thuốc Ba kích là rễ đã phơi hay sấy khô và chế biến của cây Ba kích. Thái phiến, chích rượu, chích muối, chích cam thảo. Vị thuốc Ba kích là những mảnh nhỏ, có dạng quăn queo, vỏ ngoài vàng nhạt hay hơi xám. Thể chất dai, mặt cắt ngang có màu tím nhạt, mùi thơm, vị thuốc Ba kích chích cam thảo có vị hơi ngọt, vị thuốc Ba kích chích muối có vị hơi mặn, vị thuốc Ba kích chích rượu có vị hơi chát.  Đạt DĐVN V.</t>
  </si>
  <si>
    <t>XXVIII. Nhóm thuốc bổ khí</t>
  </si>
  <si>
    <t>VT1.13</t>
  </si>
  <si>
    <t>Hoài sơn</t>
  </si>
  <si>
    <t>Tuber Dioscoreae persimilis</t>
  </si>
  <si>
    <t>Thuốc phiến khô (đoạn dài 2- 3cm)</t>
  </si>
  <si>
    <t>Vị thuốc Hoài sơn là rễ củ đã chế biến, phơi hay sấy khô của cây Hoài sơn.Thái phiến, sao cách cám đến vàng. Vị thuốc Hoài sơn là phiến thuốc bên ngoài có màu vàng hay vàng nâu có chấm đen, bẻ ra bên trong có màu trắng, mùi thơm.  Đạt DĐVN V.</t>
  </si>
  <si>
    <t>VT2.1</t>
  </si>
  <si>
    <t>VT2.3</t>
  </si>
  <si>
    <t>Cát căn</t>
  </si>
  <si>
    <t>Radix Puerariae thomsonii</t>
  </si>
  <si>
    <t>Thuốc phiến khô (phiến dày 1.5- 2mm)</t>
  </si>
  <si>
    <t>Vị thuốc Cát căn là chế là sản phẩm đã chế biến từ rễ củ cây Sắn dây, họ Đậu. Thái phiến dài khoảng 3 - 5 cm, dầy 3 - 4 mm, sao vàng mặt ngoài. Đạt DĐVN V</t>
  </si>
  <si>
    <t>VT2.2</t>
  </si>
  <si>
    <t>VT2.4</t>
  </si>
  <si>
    <t>Lức (Sài hồ nam)</t>
  </si>
  <si>
    <t>Radix Plucheae pteropodae</t>
  </si>
  <si>
    <t>Thuốc phiến khô (đoạn dài khoảng 2cm)</t>
  </si>
  <si>
    <t>Rễ phơi sấy khô của cây Nam sài hồ (Lức). Cắt đoạn dài khoảng 2cm, chất cứng. dai. mùi thơm. không mốc mọt. Theo tiêu chuẩn dược DĐVN V</t>
  </si>
  <si>
    <t>VT2.5</t>
  </si>
  <si>
    <t>Mạn kinh tử</t>
  </si>
  <si>
    <t>Fructus Viticis</t>
  </si>
  <si>
    <t>Thuốc phiến (quả khô, sạch )</t>
  </si>
  <si>
    <t>Vị thuốc Mạn kinh tử chế là sản phẩm đã chế biến từ quả chín đã phơi hay sấy khô của cây Mạn kinh hay cây Mạn kinh lá đơn, họ Cỏ roi ngựa. sơ chế, sao nhỏ lửa đến khi khô, có mùi thơm. Chà xát, loại cho hết màng trắng và đài hoa còn sót lại. Xay hoặc giã dập khi dùng. Đạt DĐVN V</t>
  </si>
  <si>
    <t>VT2.7</t>
  </si>
  <si>
    <t>Sài hồ</t>
  </si>
  <si>
    <t>Radix Bupleuri</t>
  </si>
  <si>
    <t>Rễ phơi sấy khô của cây Bắc sài hồ. Cắt đoạn dài khoảng 2cm, chất cứng. dai. mùi thơm. không mốc mọt. Theo tiêu chuẩn dược DĐVN V</t>
  </si>
  <si>
    <t>VT2.6</t>
  </si>
  <si>
    <t>VT2.10</t>
  </si>
  <si>
    <t>Cốt khí củ</t>
  </si>
  <si>
    <t>Radix Polygoni cuspidati</t>
  </si>
  <si>
    <t>Rễ củ được phơi sấy khô của cây Cốt khí. Thái phiến từ 1-2cm.</t>
  </si>
  <si>
    <t>Rễ củ được phơi sấy khô của cây Cốt khí. Thái phiến từ 1-2cm. Thê chất rắn, có mùi nhẹ, hơi se đắng. Theo tiêu chuẩn DĐVN V</t>
  </si>
  <si>
    <t>VT2.11</t>
  </si>
  <si>
    <t>Dây đau xương</t>
  </si>
  <si>
    <t>Caulis Tinosporae tomentosae</t>
  </si>
  <si>
    <t xml:space="preserve"> Đoạn ngắn phơi khô</t>
  </si>
  <si>
    <t>Thân dây leo đã được thái lát mỏng từ 2-4cm mặt ngoài có những đốm gò cạn, không mốc mọt. Theo tiêu chuẩn DĐVN V</t>
  </si>
  <si>
    <t>VT2.8</t>
  </si>
  <si>
    <t>VT2.12</t>
  </si>
  <si>
    <t>Độc Hoạt</t>
  </si>
  <si>
    <t>Herba Elsholiziae ciliatae</t>
  </si>
  <si>
    <t>Thuốc phiến khô (thái phiến mỏng</t>
  </si>
  <si>
    <t>Vị thuốc Độc hoạt chế là sản phẩm đã chế biến từ rễ phơi hay sấy khô của cây Độc hoạt, họ Hoa tán. Thái lát 1-2 mm sấy khô. Khô nhuận, màu nâu xám, vị cay, rất đắng. Theo tiêu chuẩn DĐVN V</t>
  </si>
  <si>
    <t>VT2.9</t>
  </si>
  <si>
    <t>VT2.13</t>
  </si>
  <si>
    <t>Hy thiêm</t>
  </si>
  <si>
    <t>Herba Siegesbeckiae</t>
  </si>
  <si>
    <t>Hy thiêm được thái phiền từ 2 - 4 cm, phơi sây khô.</t>
  </si>
  <si>
    <t>Vị thuốc Hy thiêm là sản phẩm đã chế biến từ bộ phận trên mặt đất đã phơi hay sấy khô của cây Hy thiêm, họ Cúc. Đạt TC DĐVN V. Cắt đoạn 2-4 cm, tẩm rượu. Hy thiêm tẩm rượu có màu xám, vị đắng</t>
  </si>
  <si>
    <t>VT2.14</t>
  </si>
  <si>
    <t>Ké đấu ngựa (Thương nhĩ tử)</t>
  </si>
  <si>
    <t>Fructus Xanthii strumarii</t>
  </si>
  <si>
    <t xml:space="preserve">Đốt cho cháy hết gai, quả hình trứng, hai đầu nhọn, có màu xám đen; phần lớn cháy hết gai, một số quả còn ít gai hoặc gai cháy chưa hết, dài 1,2cm – 1,5cm, rộng 0,5cm–0,7 cm. </t>
  </si>
  <si>
    <t>Vị thuốc Thương nhĩ tử là quả già phơi hay sấy khô của cây Ké đầu ngựa, họ Cúc. Đạt DĐVN V. Sao cháy gai; tẩm rượu.    a) Thương nhĩ tử sao cháy gai: Là những quả hình trứng, hai đầu nhọn, có màu xám đen; phần lớn cháy hết gai, một số quả còn ít gai hoặc gai cháy chưa hết, dài 1,2 cm - 1,5cm, rộng 0,5 cm - 0,7 cm.
b) Thương nhĩ tử tẩm rượu: Là những quả hình trứng, hai đầu nhọn và có gai, dài 1,2cm - 1,5cm, rộng 0,5cm - 0,7 cm. Nhấm nhân hạt thơm ngậy, không tanh.</t>
  </si>
  <si>
    <t>VT2.15</t>
  </si>
  <si>
    <t>Khương hoạt</t>
  </si>
  <si>
    <t>Rhizoma et Radix Notopterygii</t>
  </si>
  <si>
    <t>Thuốc phiến khô (phiến mỏng hoặc đoạn ngắn sạch, màu nâu đen)</t>
  </si>
  <si>
    <t>Vị thuốc Khương hoạt là thân rễ và rễ đã phơi khô của cây Khương hoạt hoặc Khương hoạt lá rộng, họ Hoa tán.Đạt DĐVN V. Thái lát dày 5mm, phơi âm can, sấy 60 độ đến khô. Khương hoạt phiến là những lát màu nâu vàng, khô, dễ gãy, mùi thơm hắc, vị đắng và cay.</t>
  </si>
  <si>
    <t>VT2.16</t>
  </si>
  <si>
    <t>Mộc qua</t>
  </si>
  <si>
    <t>Fructus Chaenomelis speciosae</t>
  </si>
  <si>
    <t xml:space="preserve">Thải phiến mỏng khoảng 2-3mm, dài 2-4cm. </t>
  </si>
  <si>
    <t>Quả chín đã chế biến, phơi hay sấy khô của cây Mộc qua, họ Hoa hồng. Thải phiến mỏng khoảng 2-3mm, dài 2-4cm. Có màu đỏ tía hoặt nâu đỏ, mùi thơm, vị chua, hơi chát. Không mốc mọt. Đạt DĐVN V.</t>
  </si>
  <si>
    <t>VT2.17</t>
  </si>
  <si>
    <t>Ngũ gia bì chân chim</t>
  </si>
  <si>
    <t>Cortex Schefflerae heptaphyllae</t>
  </si>
  <si>
    <t>Thuốc phiến khô (thái lát hoặc cắt từng đoạn ngắn)</t>
  </si>
  <si>
    <t>Vỏ thân và vỏ cành đã phơi hay sấy khô của cây Ngũ gia bì chân chim, họ Nhân sâm. Mảnh vỏ hơi cong kiểu hình máng, dài 20cm đến 50cm, rộng 3cm đến 10cm, dày khoảng 0,3cm đến 1cm. Dược liệu đã được cạo lớp bần, có màu nâu nhạt, lốm đốm vết xám trắng nhạt. Mặt cắt ngang gồm lớp ngoài lổn nhổn như có sạn, lớp trong có sợi xốp và dễ tách dọc. Vỏ nhẹ và giòn. Mùi thơm nhẹ, vị hơi đắng. Đạt DĐVN V</t>
  </si>
  <si>
    <t>VT2.18</t>
  </si>
  <si>
    <t>Phòng phong</t>
  </si>
  <si>
    <t>Radix Saposhnikoviae divaricatae</t>
  </si>
  <si>
    <t>Thuốc phiến khô (phiến dày 1- 2mm)</t>
  </si>
  <si>
    <t>Rễ đã được phơi khô của cây Phòng phong, họ Hoa tán. Rễ có hình nón hay hình trụ dài, dần thắt nhỏ lại về phía dưới, hơi ngoằn ngoèo, dài 15cm - 30cm, đường kính 0,5cm - 2cm. Mặt ngoài màu nâu xám, sần sùi với những vân ngang, lớp vỏ ngoài thường bong tróc ra, nhiều nốt bì khổng trắng và những u lồi do vết rễ con để lại. Phần đầu rễ mang nhiều vân lồi hình vòng cung, đôi khi là những túm gốc cuống lá dạng sợi có màu nâu, dài 2cm đến 3cm. Thể chất nhẹ, dễ gãy, vết gãy không đều, vỏ ngoài màu nâu và có vết nứt, lõi màu vàng nhạt. Mùi thơm, vị đặc trưng, hơi ngọt. Đạt DĐVN V</t>
  </si>
  <si>
    <t>VT2.20</t>
  </si>
  <si>
    <t>Tang ký sinh</t>
  </si>
  <si>
    <t>Herba Loranthi gracilifolii</t>
  </si>
  <si>
    <t>Thuốc phiến khô (đoạn thân, lá, cành khô, màu xám)</t>
  </si>
  <si>
    <t>Những đoạn thân cành và lá đã phơi khô, lấy từ cây Tầm gửi, họ Tầm gửi, sống kí sinh trên cây Dâu tằm, họ Dâu tằm. Cắt đoạn ngắn từ 2 -4cm, thân cành hình trụ màu vàng xám, vị đắng chát. Không mốc mọt. Đạt DĐVN V</t>
  </si>
  <si>
    <t>VT2.21</t>
  </si>
  <si>
    <t>Tần giao</t>
  </si>
  <si>
    <t>Radix Gentianae macrophyllae</t>
  </si>
  <si>
    <t>Rễ đã được phơi hay sấy khô của một số loài Tần giao: Gentiana macrophylla Pall: Rễ hình trụ, trên to, dưới nhỏ, xoắn vặn, dài 10cm - 30cm, đường kính 1cm - 3cm. Mặt ngoài màu vàng nâu hoặc màu vàng, có nếp nhăn theo chiều dọc hoặc vặn. Đầu rễ còn sót lại mẩu gốc thân. Chất cứng, giòn, dễ bị bẻ gãy. Mặt gãy mềm: Phần vỏ có màu vàng hoặc vàng nâu, phần gỗ màu vàng. Mùi đặc biệt, vị đắng, hơi chát.
Gentiana straminea Maxim: Rễ hơi hình nón, thường do mấy rễ nhỏ tụ lại, đường kính tới 7cm. Mặt ngoài màu nâu, thô, có vết nứt với lỗ vân dạng mạng lưới. Chất giòn, dễ bẻ gãy, mặt bẻ gãy thô.
Gentiana dahurica Fisch: Rễ hơi hình nón hoặc trụ, dài 8cm đến 15cm, đường kính 0,2cm - 1cm. Mặt ngoài có màu vàng nâu. Rễ chính thường là một rễ, đầu rễ còn sót lại gốc thân. Phần dưới của rễ thường phân nhánh. Mặt gãy có màu trắng vàng. Đạt DĐVN V</t>
  </si>
  <si>
    <t>VT2.22</t>
  </si>
  <si>
    <t>Thiên niên kiện</t>
  </si>
  <si>
    <t>Rhizoma Homalomenae occultae</t>
  </si>
  <si>
    <t>Thuốc phiến (phiến khô, sạch, dày 1- 2mm)</t>
  </si>
  <si>
    <t>Thân rễ được phơi sấy khô của cây Thiên niên kiện, được thái phiến mỏng từ 2-3mm. Phiến khô, nhiều xơ, thơm hắc vị cay không mốc mọt. Theo tiêu chuẩn DĐVN V</t>
  </si>
  <si>
    <t>IV. Nhóm thuốc trừ hàn</t>
  </si>
  <si>
    <t>VT2.19</t>
  </si>
  <si>
    <t>VT2.24</t>
  </si>
  <si>
    <t>Can khương</t>
  </si>
  <si>
    <t>Rhizoma Zingiberis</t>
  </si>
  <si>
    <t>Thuốc phiến khô (phiến dài 1- 2mm)</t>
  </si>
  <si>
    <t>Vị thuốc Can khương là thân rễ phơi hay sấy khô của cây Gừng, họ Gừng. Thái lát, sao vàng; sao cháy. Vị thuốc Can khương là những phiến mỏng có kích thước dài 3 - 5cm, dầy 3 - 5mm, mặt ngoài phiến có màu hơi vàng (Can khương sao vàng), màu đen (Thán khương), nhấm có vị cay, thơm mùi gừng. Theo tiêu chuẩn DĐVN V</t>
  </si>
  <si>
    <t>VI. Nhóm thanh nhiệt giải thử</t>
  </si>
  <si>
    <t>VT2.28</t>
  </si>
  <si>
    <t>Bạch biển đậu</t>
  </si>
  <si>
    <t>Semen Lablab</t>
  </si>
  <si>
    <t>Hạt Sao vàng</t>
  </si>
  <si>
    <t>Là hạt già phơi sấy khô của cây Đậu ván trắng sau đó đem sao: Hạt hình bầu dục hoặc hình trứng dẹt. Mặt thuốc có màu vàng nhạt thỉnh thoảng có đốm đen, bên trong hạt màu trắng ngà. Thể chất cứng chắc, vỏ mỏng dòn, có 2 lá mầm to màu trắng ngà. Khi nhai có mùi thơm không còn mùi tanh của đậu sống. Không mốc mọt. Theo tiêu chuẩn DĐVN V</t>
  </si>
  <si>
    <t>VII. Nhóm thanh nhiệt giải độc</t>
  </si>
  <si>
    <t>VT2.23</t>
  </si>
  <si>
    <t>VT2.31</t>
  </si>
  <si>
    <t>Diệp hạ châu</t>
  </si>
  <si>
    <t>Herba Phyllanthi urinariae</t>
  </si>
  <si>
    <t xml:space="preserve">Cắt đoạn 2-4cm. Phơi khô, </t>
  </si>
  <si>
    <t>Phần trên mặt đất của cây Chó đẻ răng cưa được cắt ngắn từ 2 -4 cm, phơi sấy khô. Không mốc mọt. Theo tiêu chuẩn DĐVN V</t>
  </si>
  <si>
    <t>VT2.33</t>
  </si>
  <si>
    <t>Kim ngân hoa</t>
  </si>
  <si>
    <t>Flos Lonicerae</t>
  </si>
  <si>
    <t>Thuốc phiến khô (hoa chùm khô, mềm màu vàng thẩm)</t>
  </si>
  <si>
    <t>Nụ hoa có lẫn một số hoa phơi hay sấy khô của cây Kim ngân. Nụ hoa. hình ống. cong queo. màu vàng nâu. phủ đầy lông. mùi thơm nhẹ. đắng. Không vụn nát,không mốc mọt . Theo tiêu chuẩn dược DĐVN V</t>
  </si>
  <si>
    <t>VT2.26</t>
  </si>
  <si>
    <t>VT2.35</t>
  </si>
  <si>
    <t>Sài đất</t>
  </si>
  <si>
    <t>Herba Wedeliae</t>
  </si>
  <si>
    <t xml:space="preserve">Vị thuốc được cắt ngắn từ 3-5cm, </t>
  </si>
  <si>
    <t>Phần thân. lá trên mặt đất. lá có lông nhám. lá 2 màu trên xám dưới nhạt hơn.Vị thuốc được cắt ngắn từ 3-5cm, không mốc mọt;  Theo tiêu chuẩn dược DĐVN V</t>
  </si>
  <si>
    <t>VT2.27</t>
  </si>
  <si>
    <t>VT2.36</t>
  </si>
  <si>
    <t>Thổ phục linh</t>
  </si>
  <si>
    <t>Rhizoma Smilacis glabrae</t>
  </si>
  <si>
    <t>Thuốc phiến (phiến khô. sạch. dày khoảng 1mm)</t>
  </si>
  <si>
    <t>Thân rễ đã phơi hay sấy khô của cây Thổ phục linh. Thái lát độ dày 1- 2mm. mặt ngoài nâu vàng hay nâu tro. Mặt cắt màu trắng đến màu .nâu đỏ nhạt không mốc mọt; Theo tiêu chuẩn dược DĐVN V</t>
  </si>
  <si>
    <t>VT2.37</t>
  </si>
  <si>
    <t>Xạ can (Rẻ quạt)</t>
  </si>
  <si>
    <t>Rhizoma Belamcandae</t>
  </si>
  <si>
    <t>Thái lát</t>
  </si>
  <si>
    <t>Thân rễ được cắt thành phiến mỏng đã phơi hay sấy khô của cây Rẻ quạt.phiến có dạng hình trái xoan hay tròn, dài 1 - 5cm, rộng 1 - 2cm, dày 0,3 - 1cm, mép lồi lõm không đều, màu vàng nâu nhạt đến vàng nâu.Mùi thơm nhẹ, vị đắng hơi cay.  Theo tiêu chuẩn DĐVN V</t>
  </si>
  <si>
    <t>VIII. Nhóm thanh nhiệt tả hỏa</t>
  </si>
  <si>
    <t>VT2.30</t>
  </si>
  <si>
    <t>VT2.39</t>
  </si>
  <si>
    <t>Chi tử</t>
  </si>
  <si>
    <t>Fructus Gardeniae</t>
  </si>
  <si>
    <t>Hạt mỏng, hình cầu dẹt, dài 0,2-0,5 cm, rộng 0,15-0,35 cm, dày 0,07-0,1 cm, màu vàng cam hoặc nâu đỏ. Thể chất khô giòn, vị đắng</t>
  </si>
  <si>
    <t>Vị thuốc Chi tử là hạt chín phơi hoặc sấy khô, thu hái từ cây Dành dành  Họ Cà phê. Vi sao: sao đến khô; thán sao: sao đến khi bên ngoài có màu đen, bên trong có màu nâu, có mùi thơm cháy, khô giòn, lấy ra để nguội. Hạt khô có màu vàng cam hoặc nâu đỏ (Chi tử vi sao), có màu đen, mùi cháy (Chi tử thán sao), thể chất khô giòn, vị đắng. Theo tiêu chuẩn DĐVN V</t>
  </si>
  <si>
    <t>VT2.41</t>
  </si>
  <si>
    <t>Huyền sâm</t>
  </si>
  <si>
    <t>Radix Scrophulariae</t>
  </si>
  <si>
    <t>Thuốc phiến khô (lát mỏng, khô)</t>
  </si>
  <si>
    <t>Rễ phơi sấy khô của cây Huyền sâm, thái lát mỏng 2-3mm, dài 2-4cm. mặt cắt màu đen. mùi đặc biệt. vị hơi ngọt.đắng. Theo tiêu chuẩn dược DĐVN V</t>
  </si>
  <si>
    <t>VT2.32</t>
  </si>
  <si>
    <t>VT2.42</t>
  </si>
  <si>
    <t>Tri mẫu</t>
  </si>
  <si>
    <t>Rhizoma Anemarrhenae</t>
  </si>
  <si>
    <t>Là thân rễ của cây Tri mẫu. Mặt ngoài màu nâu vàng, mặt trong màu vàng ngà nâu, không còn lông tơ. Thể chất hơi dẻo. Vị hơi đắng, mùi thơm đặc trưng. Theo tiêu chuẩn DĐVN V</t>
  </si>
  <si>
    <t>IX. Nhóm thanh nhiệt táo thấp</t>
  </si>
  <si>
    <t>VT2.43</t>
  </si>
  <si>
    <t>Hoàng bá</t>
  </si>
  <si>
    <t>Cortex Phellodendri</t>
  </si>
  <si>
    <t>Thuốc phiến khô (lát thái mỏng)</t>
  </si>
  <si>
    <t>Vị thuốc Hoàng bá là vỏ thân và vỏ cành (đã cạo bỏ lớp bần) phơi hay sấy khô của cây Hoàng bá. Hoàng bá phiến: Vỏ thân và vỏ cành cạo sạch lớp bần, cắt thành từng miếng, phơi hoặc sấy khô ở 50°C được Hoàng bá phiến. Hoàng bá chích muối: tẩm Hoàng bá phiến với dung dịch muối ăn 5%, trộn đều, ủ cho thấm hết nước muối. Sao lửa nhỏ đến khi khô.Theo tiêu chuẩn DĐVN V</t>
  </si>
  <si>
    <t>VT2.34</t>
  </si>
  <si>
    <t>VT2.45</t>
  </si>
  <si>
    <t>Hoàng cầm</t>
  </si>
  <si>
    <t>Radix Scutellariae</t>
  </si>
  <si>
    <t>Thuốc phiến khô (phiến dày khoảng 2mm)</t>
  </si>
  <si>
    <t>Vị thuốc Hoàng cầm là rễ đã phơi hay sấy khô và cạo vỏ của cây Hoàng cầm. a) Hoàng cầm phiến: Thái phiến vát, dài 3 - 5 cm, dày 2 - 3 mm. Phơi khô hoặc sấy khô ở nhiệt độ 60 - 70°C.
b) Hoàng cầm sao vàng: Lấy Hoàng cầm phiến cho vào chảo, vừa đun vừa đảo đều tay cho đến khi mặt ngoài của phiến có màu vàng đậm, bên trong có màu vàng tươi. Đổ ra, tãi mỏng. c) Hoàng cầm sao đen: Hoàng cầm phiến cho vào chảo đã đun nóng già (khoảng 180 - 200 °C), đảo đều tay cho đến khi mặt ngoài của phiến có màu đen, bên trong có màu nâu vàng. Đổ ra, tãi mỏng, tránh cháy; đôi khi có thể phun ít nước lã sạch vào dược liệu sao. d) Hoàng cầm chích rượu. Theo tiêu chuẩn DĐVN V</t>
  </si>
  <si>
    <t>VT2.46</t>
  </si>
  <si>
    <t>Hoàng liên</t>
  </si>
  <si>
    <t>Rhizoma Coptidis</t>
  </si>
  <si>
    <t>Vị thuốc Hoàng liên (Hoàng liên chân gà) là thân rễ phơi hay sấy khô của nhiều loài Hoàng liên chân gà. a) Hoàng liên chích rượu lấy rượu trộn đều với Hoàng liên phiến, ủ 1 giờ cho ngấm rượu sau đó sao vàng.
b) Hoàng liên chích gừng Gừng tươi rửa sạch, giã nát, vắt lấy nước cốt; giã tiếp, thêm nước sạch, làm vài lần và thêm nước sạch cho đủ 150ml. Đem nước gừng trộn đều vào Hoàng liên, ủ 1giờ cho ngấm sau đó sao vàng. c) Hoàng liên chích giấm
Lấy giấm trộn đều với hoàng liên, ủ 30 phút đến 1 giờ cho ngấm đều sau đó sao vàng. Theo tiêu chuẩn DĐVN V</t>
  </si>
  <si>
    <t>VT2.47</t>
  </si>
  <si>
    <t>Khổ sâm</t>
  </si>
  <si>
    <t>Folium et Ramulus Crotonis tonkinensis</t>
  </si>
  <si>
    <t>Lá và cành đã được phơi hoặc sấy khô</t>
  </si>
  <si>
    <t>Lá và cành đã được phơi hoặc sấy khô của cây Khổ sâm. Đạt DĐVN V</t>
  </si>
  <si>
    <t>VT2.48</t>
  </si>
  <si>
    <t>Long đởm thảo</t>
  </si>
  <si>
    <t>Radix et R hizoma Gentianae</t>
  </si>
  <si>
    <t>Thuốc phiến khô (khúc ngắn 2 - 3cm. sạch. khô)</t>
  </si>
  <si>
    <t>Rễ và thân rễ của cây Long đởm thảo.Thân rễ cuộn thành từng cục không đều dài 1-3cm cắt thành từng đoạn, màu nâu thẳm, không mối mọt, Theo tiêu chuẩn DĐVN V</t>
  </si>
  <si>
    <t>VT2.38</t>
  </si>
  <si>
    <t>VT2.49</t>
  </si>
  <si>
    <t>Nhân trần</t>
  </si>
  <si>
    <t>Herba Adenosmatis caerulei</t>
  </si>
  <si>
    <t>Thuốc phiến khô (đoạn dài 1.5- 2cm)</t>
  </si>
  <si>
    <t>Thân, cành mang lá và hoa đã phơi hay sấy khô của cây Nhân trần. Cắt đoạn dài 2-3 cm, phơi sấy khô. Có mùi thơm nhẹ. vị cay mát. hơi đắng. hơi ngọt không mốc mọt. Theo tiêu chuẩn dược DĐVN V</t>
  </si>
  <si>
    <t>X. Nhóm thanh nhiệt lương huyết</t>
  </si>
  <si>
    <t>VT2.54</t>
  </si>
  <si>
    <t>Thiên hoa phấn</t>
  </si>
  <si>
    <t>Radix Trichosanthis</t>
  </si>
  <si>
    <t xml:space="preserve">Rễ bỏ vỏ ngoài sấy khô, phiến mỏng </t>
  </si>
  <si>
    <t xml:space="preserve">Rễ bỏ vỏ ngoài sấy khô, phiến mỏng của cây qua lâu, mặt cắt màu trắng hay vàng nhạt, nhiều bột, không mùi, vị đắng không mốc mọt. Theo DĐTQ 2010. </t>
  </si>
  <si>
    <t>VT2.55</t>
  </si>
  <si>
    <t>Xích thược</t>
  </si>
  <si>
    <t>Radix Paeoniae</t>
  </si>
  <si>
    <t>Phiến mỏng. khô. Sạch, dày khoảng 3- 5mm</t>
  </si>
  <si>
    <t>Rễ đã phơi khô của cây Thược dược. Thái phiến dầy 2-4mm, dài 3-6 cm. mặt ngoài màu nâu. mùi thơm. vị đắng. chua và chát. Không mốc mọt; Theo tiêu chuẩn DĐTQ 2010.</t>
  </si>
  <si>
    <t>XI. Nhóm thuốc trừ đàm</t>
  </si>
  <si>
    <t>VT2.57</t>
  </si>
  <si>
    <t>Bán hạ nam (Củ chóc)</t>
  </si>
  <si>
    <t>Rhizoma Typhonii trilobati</t>
  </si>
  <si>
    <t>Thuốc phiến khô phiến dày 1.5- 2mm)</t>
  </si>
  <si>
    <t>Vị thuốc Bán hạ nam là thân rễ được thu hái từ cây Củ chóc. Đạt DĐVN V. a) Bán hạ phiiến; b. Bán hạ chế gừng
c)  Bán hạ chế nước vôi trong. Vị thuốc Bán hạ nam có phiến dày 1-3mm hoặc các mảnh vụn có đường kính không nhỏ hơn 0,2 cm. Thể chất khô giòn, màu vàng, mép phiến có lẫn màu đen cháy hoặc nâu. Bán hạ chế gừng có mùi thơm của gừng, Bán hạ chế nước vôi trong có mùi nồng của vôi. Vị cay, hơi tê, không ngứa.</t>
  </si>
  <si>
    <t>XII. Nhóm thuốc chỉ khái bình suyễn</t>
  </si>
  <si>
    <t>VT2.59</t>
  </si>
  <si>
    <t>Bách bộ</t>
  </si>
  <si>
    <t>Radix Stemonae tuberosae</t>
  </si>
  <si>
    <t>Thuốc phiến khô (phiến dày 1.5 – 2 mm)</t>
  </si>
  <si>
    <t>Vị thuốc Bách bộ là rễ, đã phơi hay sấy khô của cây Bách bộ. Đạt DĐVN V. a) Bách bộ chích mật: Màu nâu nhạt, sẫm màu hơn Bách bộ phiến, mùi thơm, vị đắng ngọt.
b) Bách bộ chích rượu: Màu nâu nhạt, mùi thơm, vị đắng, ngọt.</t>
  </si>
  <si>
    <t>VT2.61</t>
  </si>
  <si>
    <t>Cát cánh</t>
  </si>
  <si>
    <t>Radix Platycodi grandiflori</t>
  </si>
  <si>
    <t>Vị thuốc Cát cánh là rễ phơi hay sấy khô của cây Cát cánh. a) Cát cánh phiến: Các phiến mỏng 0,5 - 1,2 mm, màu vàng nhạt, dẻo, vị hơi nhạt sau hơi đắng, dễ hút ẩm. b) Cát cánh chích mật: Màu vàng nhạt, sẫm màu hơn Cát cánh phiến, vị ngọt nhẹ sau hơi đắng và hơi nhớt trong miệng, dễ hút ẩm. Đạt DĐVN V</t>
  </si>
  <si>
    <t>VT2.62</t>
  </si>
  <si>
    <t>Hạnh nhân</t>
  </si>
  <si>
    <t>Semen Armeniacae amarum</t>
  </si>
  <si>
    <t>Thuốc phiến khô (hạt hình trái tim. đã bị loại  bỏ vỏ ngoài)</t>
  </si>
  <si>
    <t>Vị thuốc Hạnh nhân (Khổ hạnh nhân) là nhân của hạt quả chín phơi khô của cây Mơ. Đạt DĐVN V. - Hạnh nhân sao vàng, giữ vỏ có vỏ hơi nhăn nheo, màu vàng đậm. Nhấm có vị đắng đặc trưng của Hạnh nhân. - Hạnh nhân sao vàng, bỏ vỏ thì bên ngoài hạt nhẵn có màu hơi vàng. Nhấm có vị đắng nhẹ đặc trưng của Hạnh nhân. - Hạnh nhân ép bỏ dầu là những mảnh to nhở không đều, nhấm có vị đắng đặc trưng của Hạnh nhân.</t>
  </si>
  <si>
    <t>VT2.63</t>
  </si>
  <si>
    <t>Tiền hồ</t>
  </si>
  <si>
    <t>Radix Peucedani</t>
  </si>
  <si>
    <t>Rễ đã phơi hay sấy khô của cây Tiền hồ. Phiến dày 1-2mm, dài 2-4cm. Tẩm mật, sao khô. Phiến thuốc có mặt ngoài màu vàng xám, thể chất nhuận, khó bẻ gãy. Mặt cắt ở vỏ rải rác có nhiều đốm màu vàng nâu, tầng phát sinh libe gỗ là một vòng màu nâu có thể quan sát thấy bằng mắt thường; có nhiều tia tỏa ra từ vùng tâm của rễ. Mùi thơm, vị hơi đắng và cay. Độ ẩm &lt;13%. theo tiêu chuẩn DĐVN V</t>
  </si>
  <si>
    <t>XIII. Nhóm thuốc bình can tức phong</t>
  </si>
  <si>
    <t>VT2.50</t>
  </si>
  <si>
    <t>VT2.66</t>
  </si>
  <si>
    <t>Câu đằng</t>
  </si>
  <si>
    <t>Ramulus cum unco Uncariae</t>
  </si>
  <si>
    <t>Thuốc phiến khô (đoạn dài 1.5- 2cm, có gai hình móc câu)</t>
  </si>
  <si>
    <t>Đoạn thân hoặc cành có gai hình móc câu đã phơi hay sấy khô của cây Câu đằng.Thân vuông, màu nâu thẫm, được cắt đoạn 2 - 3 cm, đường kính 2 - 5 mm.Các mắt có móc câu. sấy khô. thân vuông. màu nâu thẩm. móc tròn hơi nhọn. Theo tiêu chuẩn dược DĐVN V</t>
  </si>
  <si>
    <t>VT2.51</t>
  </si>
  <si>
    <t>VT2.67</t>
  </si>
  <si>
    <t>Thiên ma</t>
  </si>
  <si>
    <t>Rhizoma Gastrodiae elatae</t>
  </si>
  <si>
    <t>Thân rễ khô của cây Thiên ma. Đã được thái phiến mỏng 1-2mm, dài 3-5cm.</t>
  </si>
  <si>
    <t>Thân rễ khô của cây Thiên ma. Đã được thái phiến mỏng 1-2mm, dài 3-5cm. màu vàng ngà. dẻo. khó bẻ gãy. mùi nhẹ. vị hơi ngọt. Theo tiêu chuẩn dược DĐVN V</t>
  </si>
  <si>
    <t>VT2.53</t>
  </si>
  <si>
    <t>VT2.69</t>
  </si>
  <si>
    <t>Bình vôi (Ngải tượng)</t>
  </si>
  <si>
    <t>Tuber Stephaniae</t>
  </si>
  <si>
    <t xml:space="preserve">Cạo bỏ vỏ đen ở ngoài thái thành miếng, dầy từ 0,5 - 1cm, dài từ 3 - 5cm. phơi sấy khô </t>
  </si>
  <si>
    <t>Củ cây Bình vôi đã cạo bỏ vỏ đen ở ngoài thái thành miếng, dầy từ 0,5 - 1cm, dài từ 3 - 5cm. phơi sấy khô. Theo tiêu chuẩn DĐVN V</t>
  </si>
  <si>
    <t>VT2.70</t>
  </si>
  <si>
    <t>Lạc tiên</t>
  </si>
  <si>
    <t>Herba Passiflorae</t>
  </si>
  <si>
    <t>Thuốc phiến khô (rửa sạch, cắt ngắn, phơi khô)</t>
  </si>
  <si>
    <t>Phần trền mặt đất của cây Lạc tiên, cắt ngắn từ 3-5cm, phơi sấy khô, phiến lá màu lục hay hơi vàng nâu, không mốc mọt. Độ ẩm &lt;13%, Theo tiêu chuẩn DĐVN IV</t>
  </si>
  <si>
    <t>VT2.56</t>
  </si>
  <si>
    <t>VT2.73</t>
  </si>
  <si>
    <t>Táo nhân</t>
  </si>
  <si>
    <t>Semen Ziziphi mauritianae</t>
  </si>
  <si>
    <t>Thuốc phiến (hạt tròn, dẹp, sao đến khi vỏ đen, ruột màu vàng)</t>
  </si>
  <si>
    <t>Vị thuốc Táo nhân là nhân (Hắc táo nhân) của hạt già đã phơi hay sấy khô của cây Táo ta hay còn gọi là Táo chua. Đạt DĐVN V.</t>
  </si>
  <si>
    <t>VT2.75</t>
  </si>
  <si>
    <t>Thảo quyết minh</t>
  </si>
  <si>
    <t>Semen Cassiae torae</t>
  </si>
  <si>
    <t>Thuốc phiến (hạt chắc, vát hai đầu. sao đến khi mặt ngoài có đen, bên trong có màu màu nâu đen)</t>
  </si>
  <si>
    <t>Vị thuốc Thảo quyết minh (Hạt muồng) là hạt già đã phơi hay sấy khô của cây Thảo quyết minh. Đạt DĐVN V. a) Thảo quyết minh sao vàng: Mùi thơm đặc trưng, màu nâu sẫm. b) Thảo quyết minh sao cháy: Mặt ngoài màu đen, bên trong màu nâu đen, mùi thơm cháy đặc trưng.</t>
  </si>
  <si>
    <t>VT2.58</t>
  </si>
  <si>
    <t>VT2.76</t>
  </si>
  <si>
    <t>Viễn chí</t>
  </si>
  <si>
    <t>Radix Polygalae</t>
  </si>
  <si>
    <t>Thuốc phiến (bỏ lõi. tẩm nước cam thảo, sao vàng)</t>
  </si>
  <si>
    <t>Vị thuốc Viễn chí là rễ phơi hay sấy khô của cây Viễn chí lá nhỏ  và cây Viễn chí Xiberi tức Viễn chí lá trứng. Đạt DĐVN V. Vị thuốc Viễn chí là những mảnh hoặc đoạn vỏ rỗng có màu vàng đậm, có những nếp nhăn và đường nút ngang. Vị đắng nhẹ, hơi cay, hơi ngọt (viễn chí chích cam thảo).</t>
  </si>
  <si>
    <t>VT2.77</t>
  </si>
  <si>
    <t>Vông nem</t>
  </si>
  <si>
    <t>Folium Erythrinae</t>
  </si>
  <si>
    <t>Cắt ngắn từ 3 - 5cm.</t>
  </si>
  <si>
    <t>Lá đã phơi sấy khô của Vông nem,lá có cuống dài gồm 3 lá chét, đầu là thuôn nhọn, đáy vát tròn, mép lá nguyên, mặt lá nhẵn. Cắt ngắn từ 3 - 5cm. TC DĐVN V</t>
  </si>
  <si>
    <t>XV. Nhóm thuốc khai khiếu</t>
  </si>
  <si>
    <t>VT2.60</t>
  </si>
  <si>
    <t>VT2.78</t>
  </si>
  <si>
    <t>Thạch xương bồ</t>
  </si>
  <si>
    <t>Rhizoma Acori graminei</t>
  </si>
  <si>
    <t>Thuốc phiến (phiến khô. sạch dày 1.5- 2mm)</t>
  </si>
  <si>
    <t>Vị thuốc Thạch xương bồ chế là sản phẩm đã chế biến từ thân rễ của cây Thạch Xương bổ lá to. Đạt DĐVN V. Vị thuốc Thạch xương bồ là những phiến mỏng, cong queo, màu vàng đậm, có vị cay hơi đắng, mùi thơm đặc trưng.</t>
  </si>
  <si>
    <t>XVI. Nhóm thuốc hành khí</t>
  </si>
  <si>
    <t>VT2.79</t>
  </si>
  <si>
    <t>Hậu phác nam</t>
  </si>
  <si>
    <t>Cortex Cinnamomi iners</t>
  </si>
  <si>
    <t>Thuốc phiến khô lát mỏng hoặc  đoạn ngắn 0.5- 1cm)</t>
  </si>
  <si>
    <t>TCCS</t>
  </si>
  <si>
    <t>VT2.80</t>
  </si>
  <si>
    <t>Hương phụ</t>
  </si>
  <si>
    <t>Rhizoma Cyperi</t>
  </si>
  <si>
    <t>Thuốc phiến khô (mảnh vỡ của thân rễ màu nâu đen sau khi tứ chế)</t>
  </si>
  <si>
    <t>Vị thuốc Hương phụ (Củ gấu) là thân rễ đã loại bỏ rễ con và lông, phơi hay sấy khô của cây Hương phụ vườn hoặc cây Hương phụ biển. Đạt DĐVN V. Tứ chế (chế với 4 loại). Vị thuốc Hương phụ là những mảnh nhỏ hoặc lát mỏng, bên ngoài vỏ có màu nâu hoặc nâu sẫm, mặt lát có màu nâu nhạt hơi hồng. Mùi thơm, có vị cay, hơi đắng ngọt.</t>
  </si>
  <si>
    <t>VT2.82</t>
  </si>
  <si>
    <t>Sa nhân</t>
  </si>
  <si>
    <t>Fructus Amomi</t>
  </si>
  <si>
    <t>Hạt màu nâu sẫm, cứng nhăn nheo, đường kính 2 - 3 cm, dính theo lối đính noãn trụ giữa. Cắt ngang thấy vỏ hạt màu nâu sẫm, hình khối nhiều mặt, ngoại nhũ màu trắng, nội nhũ màu trắng ngà. Mùi thơm, vị hơi cay</t>
  </si>
  <si>
    <t>Quả gần chín đã bóc vỏ và phơi khô của cây Sa nhân. Hạt hình bầu dục, đường kính từ 1 -2cm. Hạt màu nâu sẫm, cứng nhăn nheo, đường kính 2 - 3 cm, dính theo lối đính noãn trụ giữa. Cắt ngang thấy vỏ hạt màu nâu sẫm, hình khối nhiều mặt, ngoại nhũ màu trắng, nội nhũ màu trắng ngà. Mùi thơm, vị hơi cay. Theo tiêu chuẩn DĐVN V</t>
  </si>
  <si>
    <t>VT2.64</t>
  </si>
  <si>
    <t>VT2.83</t>
  </si>
  <si>
    <t>Trần bì</t>
  </si>
  <si>
    <t>Pericarpium Citri reticulatae perenne</t>
  </si>
  <si>
    <t>Thuốc phiến (sợi hoặc mảnh nhỏ màu nâu xám, sao qua)</t>
  </si>
  <si>
    <t>Vị thuốc Trần bì là vỏ quả chín đã phơi hoặc sấy khô và để lâu năm của cây Quýt. Đạt DĐVN V. a) Trần bì sao vàng có màu vàng hoặc vàng nâu. b) Trần bì sao cháy là các sợi quăn queo, màu đen, mùi thơm cháy đặc trưng, vị hơi đắng.</t>
  </si>
  <si>
    <t>XVII. Nhóm thuốc hoạt huyết, khứ ứ</t>
  </si>
  <si>
    <t>VT2.85</t>
  </si>
  <si>
    <t>Đan sâm</t>
  </si>
  <si>
    <t>Radix Salviae miltiorrhizae</t>
  </si>
  <si>
    <t>Thuốc phiến khô (phiến dày 2- 3mm hoặc đoạn dài khoảng 2cm)</t>
  </si>
  <si>
    <t>Vị thuốc Đan Sâm là rễ phơi hoặc sấy khô của cây Đan sâm. Đạt DĐVN V. Phiến thuốc khô, mặt ngoài màu đỏ nâu tối, trong màu trắng ngà, có vân. Chất cứng và giòn. Mùi đặc trưng, vị đắng hơi ngọt.</t>
  </si>
  <si>
    <t>VT2.86</t>
  </si>
  <si>
    <t>Đào nhân</t>
  </si>
  <si>
    <t>Semen Pruni</t>
  </si>
  <si>
    <t>Loại  IĐào nhân chế theo phương pháp để vỏ, sao vàng, mặt ngoài nháp, hơi nhăn nheo, có mầu hơi vàng, mùi thơm đặc trưng của hạnh nhân, nhấm có vị  đắng nhẹ, ngậy bùi.</t>
  </si>
  <si>
    <t>Vị thuốc Đào nhân là nhân hạt lấy ở quả chín phơi khô của cây Đào  hoặc cây Sơn đào. Đạt DĐVN V. a) Đào nhân sao vàng giữ vỏ có mặt ngoài nháp, hơi nhăn nheo, có màu hơi vàng, mùi thơm đặc trưng của hạnh nhân, nhấm có vị đắng nhẹ, ngậy bùi; b) Đào nhân sao vàng bỏ vỏ có mặt ngoài nhẵn, có màu hơi vàng, nhấm có vị đắng nhẹ, ngậy bùi; c) Đào nhân ép bỏ dầu là những mảnh nhỏ có thể chất dính, mùi thơm đặc trưng của hạnh nhân, nhấm có vị đắng nhẹ, ngậy bùi.</t>
  </si>
  <si>
    <t>VT2.68</t>
  </si>
  <si>
    <t>VT2.87</t>
  </si>
  <si>
    <t>Hồng hoa</t>
  </si>
  <si>
    <t>Flos Carthami tinctorii</t>
  </si>
  <si>
    <t>Thuốc phiến khô (cách hoa tơi nhỏ, màu hồng)</t>
  </si>
  <si>
    <t>Hoa đã phơi khô của cây Hồng hoa.Hoa dài 1-2 cm, mặt ngoài màu vàng đỏ hay đỏ. Tràng hoa hình ống thon, phía trên xẻ làm 5 cánh hẹp, dài 0,5 - 0,8 cm. 5 nhị. Bao phấn dính liền thành ống, màu vàng, núm nhụy hình trụ, hơi phân đôi, nhô ra khỏi cánh hoa. Chất mềm, mùi thơm nhẹ, vị đắng nhẹ. Tiêu chuẩn DĐVN V</t>
  </si>
  <si>
    <t>VT2.89</t>
  </si>
  <si>
    <t>Kê huyết đằng</t>
  </si>
  <si>
    <t>Caulis Spatholobi</t>
  </si>
  <si>
    <t>Thân đã thái thành phiến phơi hay sấy khô của cây Kê huyết đằng.Phiến dầy 2-3mm, đường kính từ 3-5cm. phiến giác hình bầu dục không đều, vị chát, không mốc mọt. Theo tiêu chuẩn DĐVN V</t>
  </si>
  <si>
    <t>VT2.90</t>
  </si>
  <si>
    <t>Khương hoàng/Uất kim</t>
  </si>
  <si>
    <t>Rhizoma et Radix Curcumae longae</t>
  </si>
  <si>
    <t>Thân rễ đã phơi khô hay đồ chín rồi phơi hoặc sấy khô của cây Nghệ vàng. Thái phiến dày 1-2mm,  mặt ngoài màu xám nâu, nhăn nheo có những vòng ngang sít nhau, không mốc mọt. Theo tiêu chuẩn DĐVN V</t>
  </si>
  <si>
    <t>VT2.71</t>
  </si>
  <si>
    <t>VT2.91</t>
  </si>
  <si>
    <t>Nhũ hương</t>
  </si>
  <si>
    <t>Gummi resina Olibanum</t>
  </si>
  <si>
    <t>Thuốc phiến khô</t>
  </si>
  <si>
    <t>Chất gôm nhựa lấy từ các cây Nhũ hương.Đường kính từ 0,5 -1cm.Nhựa khô màu vàng xám và thường có pha màu lục nhạt, màu lam hoặc màu đỏ nâu, mùi thơm nhẹ, vị hơi đắng. Theo tiêu chuẩn DĐVN V</t>
  </si>
  <si>
    <t>XVIII. Nhóm thuốc chỉ huyết</t>
  </si>
  <si>
    <t>VT2.94</t>
  </si>
  <si>
    <t>Radix Panasus notoginseng</t>
  </si>
  <si>
    <t>Thuốc phiến khô, mỏng, sạch</t>
  </si>
  <si>
    <t xml:space="preserve"> Rễ củ của cây Tam thất,rễ củ hình trụ hoặc hình chuỳ ngược. phần dưới có khi  phân nhánh. .Theo tiêu chuẩn dược DĐVN V. Thái phiên dầy 3-5mm. Sao vàng hạ thổ. Mùi thơm nhẹ vị đắng hơi ngọt.  </t>
  </si>
  <si>
    <t>XIX. Nhóm thuốc thẩm thấp lợi thủy</t>
  </si>
  <si>
    <t>VT2.74</t>
  </si>
  <si>
    <t>VT2.95</t>
  </si>
  <si>
    <t>Bạch linh (Phục linh, Bạch phục linh)</t>
  </si>
  <si>
    <t>Poria</t>
  </si>
  <si>
    <t>Thuốc phiến khô (thái miếng nhỏ hình khối)</t>
  </si>
  <si>
    <t>Vị thuốc Bạch linh (Phục linh) là thể nấm đã phơi hay sấy khô của nấm Phục linh, mọc ký sinh trên rễ một số loài Thông. Đạt DĐVN V. Thái phiến. Vị thuốc Bạch linh là phiến không đồng nhất, màu trắng đục, hồng nhạt hoặc nâu nhạt. Thể chất chắc hơi xốp.</t>
  </si>
  <si>
    <t>VT2.96</t>
  </si>
  <si>
    <t>Herba Desmodii styracifolii</t>
  </si>
  <si>
    <t>Phần trên mặt đất đã phơi hay sấy khô của cây Kim tiền thảo. Cắt đoạn từ 3-5cm. Có nhiều lông mềm. ngắn. màu vàng. lá màu lục. mặt dưới hơi trắng. mùi thơm. vị ngọt. Không mốc mọt. Theo TC DĐVN V</t>
  </si>
  <si>
    <t>VT2.97</t>
  </si>
  <si>
    <t>Mộc thông</t>
  </si>
  <si>
    <t>Caulis Clematidis</t>
  </si>
  <si>
    <t>Thái thành phiến ,đường kính 2-3,5cm.Phiến thái dày 2 - 4 mm, mép không đều,</t>
  </si>
  <si>
    <t>Thân leo đã phơi hay sấy khô của cây Tiểu Mộc Thông.Thái thành phiến ,đường kính 2-3,5cm.Phiến thái dày 2 - 4 mm, mép không đều, vỏ còn sót lại màu nâu hơi vàng, gỗ màu nâu hơi vàng hoặc màu vàng nhạt, có vân xuyên tâm màu trắng hơi vàng và có khe nứt, có nhiều lỗ mạch rải rác. Tuỷ tương đối nhỏ, màu hơi trắng hoặc nâu hơi vàng, đôi khi có khoang rỗng. Không mùi, vị nhạt. Theo tiêu chuẩn  DĐVN V</t>
  </si>
  <si>
    <t>VT2.98</t>
  </si>
  <si>
    <t>Tỳ giải</t>
  </si>
  <si>
    <t>Rhizoma Dioscoreae</t>
  </si>
  <si>
    <t>Thân rễ đã phơi hay sấy khô của cây Tỳ giải. Thái thành lát mỏng khoảng 1-2mm,Mặt ngoài màu nâu hơi vàng hoặc đen hơi nâu, có rải rác vết cúa các rễ nhỏ, dạng hình nón nhô lên. Mặt cắt màu trắng hơi xám đến màu nâu hơi xám, các đốm màu nâu hơi vàng của các bó mạch rải rác. Chất xốp hơi có dạng bọt biển. Mùi nhẹ, không rõ rệt; vị hơi đắng, không mốc mọt. Theo tiêu chuẩn DĐVN V</t>
  </si>
  <si>
    <t>VT2.100</t>
  </si>
  <si>
    <t>Ý dĩ</t>
  </si>
  <si>
    <t>Semen Coicis</t>
  </si>
  <si>
    <t>Thuốc phiến (nhân hạt sao vàng sẫm)</t>
  </si>
  <si>
    <t>Vị thuốc Ý dĩ là hạt của quả chín đã phơi hay sấy khô của cây Ý dĩ. Đạt DĐVN V. Sao vàng với cám. Hạt hình trứng ngắn hay hơi tròn, dài 0,5 - 0,8 cm, đường kính 0,2 - 0,5 cm. Mặt ngoài màu vàng nhạt, bên trong màu trắng hay trắng ngà. Mùi thơm.</t>
  </si>
  <si>
    <t>XXI. Thuốc tả hạ, nhuận hạ</t>
  </si>
  <si>
    <t>VT2.101</t>
  </si>
  <si>
    <t>Đại hoàng</t>
  </si>
  <si>
    <t>Rhizoma Rhei</t>
  </si>
  <si>
    <t>Thuốc phiến khô (phiến dày 3- 5mm)</t>
  </si>
  <si>
    <t>Vị thuốc Đại Hoàng là thân rễ đã cạo vỏ để nguyên hay thái thành phiến phơi hay sấy khô của các loài Đại hoàng. Đạt DĐVN V. Chích dấm, chích rượu. Vị thuốc Đại Hoàng là phiến thuốc xốp, giòn dễ gãy, màu vàng nâu (Đại hoàng chích rượu), thuốc màu nâu (Đại hoàng chích giấm), mùi đặc trưng, vị đắng và hơi chát.</t>
  </si>
  <si>
    <t>XXII. Nhóm thuốc hóa thấp tiêu đạo</t>
  </si>
  <si>
    <t>VT2.104</t>
  </si>
  <si>
    <t>Sơn tra</t>
  </si>
  <si>
    <t>Fructus Mali</t>
  </si>
  <si>
    <t>Quả chín thái phiến, phơi hay sấy khô của cây Sơn tra.vỏ ngoài nhăn nheo, màu nâu, vị chua hơi ngọt</t>
  </si>
  <si>
    <t>Vị thuốc Sơn tra là quả chín thái phiến, phơi hay sấy khô của cây Sơn tra. Đạt DĐVN V. a) Sơn tra sao qua: Phiến thuốc màu vàng nâu, chất thịt, vỏ ngoài bong nhăn nheo, màu nâu, có những vân lốm đốm. Mùi đặc trưng của Sơn tra, vị chua. b) Sơn tra sao đen: Phiến thuốc màu xám đen, bên trong có màu nâu tro, chất thịt. Mùi cháy, vị đắng chua.</t>
  </si>
  <si>
    <t>VT2.107</t>
  </si>
  <si>
    <t>Mẫu lệ</t>
  </si>
  <si>
    <t>Concha Ostreae</t>
  </si>
  <si>
    <t>Thuốc phiến khô (bột mịn, màu xanh nhạt)</t>
  </si>
  <si>
    <t>Vị thuốc Mẫu lệ là vỏ đã phơi khô của nhiều loại Hàu. Đạt DĐVN V. Nung chín. Vị thuốc Mẫu lệ mặt ngoài màu trắng xám, có khía, mặt trong sáng óng ánh lớp xà cừ, cứng chắc (sinh Mẫu lệ), dễ vỡ khi bóp (Mẫu lệ nung). Có vị mặn.</t>
  </si>
  <si>
    <t>VT2.108</t>
  </si>
  <si>
    <t>Ngũ vị tử</t>
  </si>
  <si>
    <t>Fructus Schisandrae</t>
  </si>
  <si>
    <t>Thuốc phiến khô (tẩm mật, sao phồng)</t>
  </si>
  <si>
    <t>Vị thuốc Ngũ vị tử là quả chín phơi hay sấy khô của cây Ngũ vị bắc  hoặc của cây Ngũ vị nam. Đạt DĐVN V. Tẩm mật, tẩm giấm. a) Ngũ vị tẩm mật: Vỏ quả màu tím, đỏ tối. Cùi quả phồng rộp bám vào hạt. Cùi có mùi đặc biệt, vị chua, ngọt. Đập vỡ hạt ngửi thấy mùi thơm, vị cay và hơi đắng.
b) Ngũ vị tẩm giấm: Vỏ quả màu đỏ tím, đỏ tối. Cùi quả mềm nhuyễn. Cùi có mùi đặc biệt, vị chua. Đập vỡ hạt ngửi thấy mùi thơm, vị cay và hơi đắng.</t>
  </si>
  <si>
    <t>VT2.84</t>
  </si>
  <si>
    <t>VT2.109</t>
  </si>
  <si>
    <t>Nhục đậu khấu</t>
  </si>
  <si>
    <t>Semen Myristicae</t>
  </si>
  <si>
    <t>Thuốc phiến khô (lát mỏng. khô)</t>
  </si>
  <si>
    <t>Hạt đã phơi khô của cây Nhục đậu khấu.Hạt hình trứng hoặc hình bầu dục, dài 2 –3 cm, dường kính 1,5 – 2,5 cm. Mặt ngoài màu nâu tro hoặc vàng xám, có khi phủ phấn trắng, có rãnh dọc, mờ nhạt và nếp nhăn hình mạng lưới không đều. Có rốn ở đầu tù (rốn ở vị trí rễ mầm) cho thấy một điểm lồi tròn, màu nhạt. Hợp điểm lõm và tối, noãn nhăn dọc nối hai đầu hạt. Ngoài cùng là lớp vỏ hạt rồi đến lớp ngoại nhũ sát lớp vỏ hạt. Cây mầm nằm trong một khoang rộng. Chất cứng, mặt gãy hiện ra vân hoa đá, lẫn với màu vàng nâu, đầu tù, có thể thấy phôi nhăn, khô, nhiều dầu, mùi thơm nồng, vị cay. Theo DĐVN V</t>
  </si>
  <si>
    <t>VT2.110</t>
  </si>
  <si>
    <t>Sơn thù</t>
  </si>
  <si>
    <t>Fructus Corni officinalis</t>
  </si>
  <si>
    <t>Thuốc phiến khô (vỏ quả, mềm, màu vàng)</t>
  </si>
  <si>
    <t>Vị thuốc Sơn thù là quả gần chín phơi hay sấy khô đã bỏ hạt của cây Sơn thù du. Đạt DĐVN V. Đem chưng và chưng rượu. a) Sơn thù nhục: Là những quả đã vỡ, nhăn nheo do tách bỏ hạt, dài 1,0 - 1,7 cm, cùi dày không đến 0,15 cm. Mặt ngoài màu hồng tía hoặc nâu tía, nhăn nheo bóng láng, có miệng rạch bỏ hạt, một đầu có rốn nhỏ hình tròn. Màu sắc mặt trong tương đối nhạt hơn và ẩm, không trơn bóng. Không mùi, vị chua chát và hơi đắng. b) Sơn thù tẩm rượu chưng: Là những hình phiến không theo quy tắc nào hoặc dạng hình nang, có mặt ngoài màu cánh gián, nhăn nheo, bóng láng. Mùi hơi thơm, vị chua chát và hơi đắng.</t>
  </si>
  <si>
    <t>XXV. Nhóm thuốc bổ huyết</t>
  </si>
  <si>
    <t>Bạch thược</t>
  </si>
  <si>
    <t>Radix Paeoniae lactiflorae</t>
  </si>
  <si>
    <t>Thuốc phiến khô (phiến dày 0.5- 1 mm)</t>
  </si>
  <si>
    <t>Vị thuốc Bạch thược (Thược dược) là rễ củ phơi hay sấy khô của cây Thược dược. Đạt DĐVN V. Thái phiên, sao, chích rượu. a) Bạch thược phiến: phiến bạch thược mỏng, trắng, khô, thẳng hay hơi cuộn lại. Vị ngọt hơi chua b) Bạch thược sao và Bạch thược chích rượu: có màu vàng nhạt, mùi thơm.</t>
  </si>
  <si>
    <t>Long nhãn</t>
  </si>
  <si>
    <t>Arillus Longan</t>
  </si>
  <si>
    <t>Thuốc phiến khô (miếng dày, mềm, dẻo, sờ không dính tay, màu cánh gián hoặc nâu thẩm)</t>
  </si>
  <si>
    <t>Áo hạt (cùi) đã phơi hay sấy  khô của cây Nhãn.Cùi quả nhãn dầy. mỏng không đều màu vàng cánh gián hay màu nâu. một mặt nhăn. một mặt sáng bóng. Theo tiêu chuẩn dược DĐVN V</t>
  </si>
  <si>
    <t>XXVI. Nhóm thuốc bổ âm</t>
  </si>
  <si>
    <t>Câu kỷ tử</t>
  </si>
  <si>
    <t>Fructus Lycii</t>
  </si>
  <si>
    <t xml:space="preserve">Quả chín phơi hay sấy khô </t>
  </si>
  <si>
    <t>Quả chín phơi hay sấy khô của cây Cẩu kỷ.Quả hình trứng hay trái xoan.dài từ 1-1,5cm, trong có nhiều hạt. vị ngọt hơi chua. Theo tiêu chuẩn dược DĐVN V</t>
  </si>
  <si>
    <t>VT2.92</t>
  </si>
  <si>
    <t>Mạch môn</t>
  </si>
  <si>
    <t>Radix Ophiopogonis japonici</t>
  </si>
  <si>
    <t>Thuốc phiến khô (rửa sạch, bỏ lỏi, phơi khô)</t>
  </si>
  <si>
    <t>Rễ củ đã phơi hay sấy khô của Mạch môn đông.Rễ hình thoi, ở mỗi đầu còn vết tích của rễ con, dài 1,5 – 3,5 cm, đường kính 0,2 – 0,8 cm, để nguyên hay bổ đôi theo chiều dọc. Mặt cắt ngang có lớp vỏ mỏng màu nâu nhạt, phần ruột trắng ngà, có lõi nhỏ ở chính giữa. Mùi thơm nhẹ, vị hơi ngọt sau đó hơi đắng. Theo tiêu chuẩn DĐVN V. Bỏ lõi, sao vàng</t>
  </si>
  <si>
    <t>VT2.93</t>
  </si>
  <si>
    <t>Ngọc trúc</t>
  </si>
  <si>
    <t>Rhizoma Polygonati odorati</t>
  </si>
  <si>
    <t>Thân rễ đó phơi khô của cây Ngọc trúc.Thái phiến mỏng dầy từ 1-2mm, dài 3-5cm. Mặt ngoài màu trắng hơi vàng hoặc nâu vàng, mùi nhẹ vị hơi ngọt, không mốc mọt. Theo tiêu chuẩn DĐVN V</t>
  </si>
  <si>
    <t>Sa sâm</t>
  </si>
  <si>
    <t>Radix Glehniae</t>
  </si>
  <si>
    <t>Thuốc phiến khô (hạt màu nâu xám sẫm)</t>
  </si>
  <si>
    <t>Rễ đã phơi hay sấy khô của cây Sa sâm. Theo tiêu chuẩn DĐVN V, ủ mềm, thái phiến. Sấy khô</t>
  </si>
  <si>
    <t>Thạch hộc</t>
  </si>
  <si>
    <t>Herba Dendrobii</t>
  </si>
  <si>
    <t>Thái látCắt ngắn từ 3-5cm.gần như không cuống, ở đầu hơi cuộn hình móng,</t>
  </si>
  <si>
    <t>Thân tươi hay khô của cây Thạch hộc. Cắt ngắn từ 3-5cm.gần như không cuống, ở đầu hơi cuộn hình móng. Theo tiêu chuẩn dược DĐVN V</t>
  </si>
  <si>
    <t>Cẩu tích</t>
  </si>
  <si>
    <t>Rhizoma Cibotii</t>
  </si>
  <si>
    <t>Thuốc phiến khô (phiến dày khoảng 3mm)</t>
  </si>
  <si>
    <t>Vị thuốc Cẩu tích là thân rễ đã loại bỏ lông và phơi hay sấy khô của cây Cu li. Đạt DĐVN V. Thái phiến, sao vàng, sao cách cát, chích rượu, chích muối. Vị thuốc Cẩu tích là các phiến phồng đều, giòn. Cẩu tích sao cách cát cho màu vàng thẫm, mùi thơm. Cẩu tích chích muối có màu nâu xám, vị hơi mặn, mùi thơm.</t>
  </si>
  <si>
    <t>Cốt toái bổ</t>
  </si>
  <si>
    <t>Rhizoma Drynariae</t>
  </si>
  <si>
    <t>Cốt toái bổ chế là sản phẩm đã chế biến của thân rễ đã phơi hay sấy khô của cây Cốt toái bổ, Đạt DĐVN V. Thái phiến mỏng từ 1-2mm.Trích rượu sao qua.Cốt toái bổ đã chế biến: có thể chất giòn, mầu nâu đậm hoặc vàng đậm.</t>
  </si>
  <si>
    <t>VT2.99</t>
  </si>
  <si>
    <t>Dâm dương hoắc</t>
  </si>
  <si>
    <t>Herba Epimedii</t>
  </si>
  <si>
    <t>Thuốc phiến khô (lá khô, màu xám)</t>
  </si>
  <si>
    <t>Phần trên mặt đất đã phơi hay sấy khô của các loài Dâm dương hoắc. Lá khô, sạch.Lá hình kim, mép có răng cưa nhỏ, mặt dưới có phủ lông. Theo tiêu chuẩn DĐVN V</t>
  </si>
  <si>
    <t>Đỗ trọng</t>
  </si>
  <si>
    <t>Cortex Eucommiae</t>
  </si>
  <si>
    <t>Đỗ trọng.Dược liệu là những miếng vỏ phẳng hoặc hai bên mép hơi cong vào, to nhỏ không đều, dày 0,2 - 0,5 cm, màu xám tro. Mặt ngoài sần sùi, có nhiều nếp nhăn dọc và vết tích của cành con.</t>
  </si>
  <si>
    <t>Vị thuốc Đỗ trọng là vỏ thân đã phơi hay sấy khô của cây Đỗ trọng . Đạt DĐVN V. Thái phiến, chích muối, chích rượu, sao đen. a) Đỗ trọng phiến: Là những miếng vỏ phẳng hoặc hai bên mép hơi cong vào, to nhỏ không đều, dày 0,2 - 0,5 cm, màu xám tro. Mặt ngoài sần sùi, có nhiều nếp nhăn dọc và vết tích của cành con. Mặt trong vỏ màu sẫm, trơn, chất giòn, dễ bẻ gẫy, mặt bẻ có nhiều sợi màu trắng ánh bạc, có tính đàn hồi như cao su. b) Đỗ trọng chích muối ăn: Là những miếng vỏ phẳng, to nhỏ không đều, dày 0,2 - 0,5 cm, màu xám đen, bẻ gãy không còn sợi tơ. c) Đỗ trọng chích rượu: Là những miếng vỏ phẳng, to nhỏ không đều, dày 0,2 - 0,5 cm. màu xám tro sẫm, bẻ gãy không còn sợi tơ. d) Đỗ trọng sao đen: Là những miếng nhỏ, thẳng, tương đối đều nhau. Màu đen, bóp gẫy vụn.</t>
  </si>
  <si>
    <t>Ích trí nhân</t>
  </si>
  <si>
    <t>Fructus Alpiniae oxyphyllae</t>
  </si>
  <si>
    <t>Thuốc phiến (phiến khô, sạch dày 1- 1.5mm, Mềm, mịn, màu đen)</t>
  </si>
  <si>
    <t>Vị thuốc Nhục thung dung là thân có chất thịt, có vảy, đã phơi khô của cây Nhục thung dung. Đạt DĐVN V. Thái phiến, chưng rượu. a) Nhục thung dung phiến: Phiến thuốc hình tròn hoặc tròn vát. Mặt ngoài màu nâu hoặc nâu xám, phủ đầy những phiến vảy, sắp xếp như ngói lợp, chất thịt và hơi dẻo, thể chất nặng, mặt phiến thuốc màu nâu có những đốm nâu nhạt của những bó mạch xếp theo vòng lượn sóng. Mùi nhẹ, vị ngọt hơi đắng. b) Nhục thung dung chưng rượu: Phiến thuốc hình tròn hoặc tròn vát. Mặt ngoài và phiến thuốc màu nâu đen có những đốm nâu nhạt, chất thịt hơi dẻo. Mùi thơm nhẹ.</t>
  </si>
  <si>
    <t>VT2.102</t>
  </si>
  <si>
    <t>Nhục thung dung</t>
  </si>
  <si>
    <t>Herba Cistanches</t>
  </si>
  <si>
    <t>Tục đoạn</t>
  </si>
  <si>
    <t>Radix Dipsaci</t>
  </si>
  <si>
    <t>Thuốc phiến (lát mỏng khô, sạch, hoặc đoạn dài khoảng 3mm)</t>
  </si>
  <si>
    <t xml:space="preserve">Vị thuốc Tục đoạn là rễ đã phơi hay sấy khô của cây Xuyên tục đoạn hay Tục đoạn. Đạt DĐVN V. Thái phiến, chích muối, chích rượu. a) Tục đoạn phiến: Là những đoạn ngắn không quá 2 cm. Mặt cắt thấy rõ hai lớp, chung quanh màu nâu đen, lõi giữa có hoa văn màu vàng. Vị đắng hơi chát.
b) Tục đoạn chích muối: Là những đoạn ngắn không quá 2 cm. Mặt cắt có hai lớp, chung quanh màu nâu, lõi giữa màu lục đen hay hoa văn vàng sẫm. Vị mặn đắng và chát. c) Tục đoạn chích rượu: Là những đoạn ngắn không quá 2 cm. Mặt cắt có hai lớp, chung quanh màu nâu, lõi giữa màu lục đen hay hoa văn vàng  sẫm. Có mùi thơm của rượu; vị đắng và chát. </t>
  </si>
  <si>
    <t>VT2.105</t>
  </si>
  <si>
    <t>Bạch truật</t>
  </si>
  <si>
    <t>Rhizoma Atractylodis macrocephalae</t>
  </si>
  <si>
    <t>Thân rễ (thường gọi là củ) phơi hay sấy khô của cây Bạch truật. Đạt tiêu chuẩn DĐVN V. Thái phiến khô 2-3mm. Tẩm rượu, sao vàng.Bạch truật sau chế là các lát màu vàng thẫm, cạnh hơi xém đen. Có vị ngọt, mùi thơm đặc trưng của bạch truật.</t>
  </si>
  <si>
    <t>VT2.106</t>
  </si>
  <si>
    <t>Cam thảo</t>
  </si>
  <si>
    <t>Radix Glycyrrhizae</t>
  </si>
  <si>
    <t>Thuốc phiến khô (Phiến dày 2- 2.5 mm)</t>
  </si>
  <si>
    <t>Vị thuốc Cam thảo là rễ và thân rễ phơi hay sấy khô của cây Cam thảo. Đạt DĐVN V Thái phiến, chích mật. Vị thuốc Cam thảo có màu vàng nhạt (sinh Cam thảo), màu vàng đậm (Cam thảo chích mật). Vị ngọt đậm, đặc trưng của Cam thảo.</t>
  </si>
  <si>
    <t>Đại táo</t>
  </si>
  <si>
    <t>Fructus Ziziphi jujubae</t>
  </si>
  <si>
    <t>Thuốc phiến (Qủa phơi khô)</t>
  </si>
  <si>
    <t>Quả chín đã phơi hay sấy khô của cây Đại táo.Quả hình bầu dục hoặc hình trứng, dài 2 - 3,5 cm, đường kính 1,5 - 2,5 cm, gốc quả lõm, có cuống quả ngắn. Vỏ quả ngoài mỏng, nhăn nheo, màu hồng tối, hơi sáng bóng. Vỏ quả giữa mềm, xốp, ngọt và có dầu, màu vàng nâu hay nâu nhạt. Vỏ quả trong là một hạch cứng rắn, hình thoi dài, hai đầu nhọn, có 2 ô, chứa các hạt nhỏ hình trứng. Mùi thơm đặc biệt, vị ngọt. Theo tiêu chuẩn DĐVN V</t>
  </si>
  <si>
    <t>Đảng sâm</t>
  </si>
  <si>
    <t>Radix Codonopsis</t>
  </si>
  <si>
    <t>Thuốc phiến khô (phiến dày 1- 2mm hoặc đoạn ngắn)</t>
  </si>
  <si>
    <t>Rễ phơi hoặc sấy khô của cây Đảng sâm. Đạt DĐVN V. Được chế biến thái phiến và chưng. a) Đảng sâm phiến: Phiến thuốc màu trắng ngà, thể chất thịt, giữa có lõi gỗ. Mùi thơm, vị ngọt nhẹ. b) Đảng sâm chưng: Phiến thuốc màu nâu đen thể chất thịt, giữa có lõi gỗ. Mùi thơm, vị ngọt.</t>
  </si>
  <si>
    <t>Hoàng kỳ (Bạch kỳ)</t>
  </si>
  <si>
    <t>Radix Astragali membranacei</t>
  </si>
  <si>
    <t>Thuốc phiến khô (phiến dày1.5- 2mm. hoặc đoạn ngắn. tẩm mật sao vàng)</t>
  </si>
  <si>
    <t>Vị thuốc Hoàng kỳ là rễ phơi hay sấy khô của cây Hoàng kỳ. Đạt DĐVN V. Thái phiến, chích mật sao nhỏ lửa đến vàng. Vị thuốc Hoàng kỳ bề ngoài có màu vàng nâu, hơi bóng, có mùi thơm và vị ngọt.</t>
  </si>
  <si>
    <t>Nhân sâm</t>
  </si>
  <si>
    <t>Radix Ginseng</t>
  </si>
  <si>
    <t>Thuốc phiến khô (phiến khô, sạch dày 1-2mm)</t>
  </si>
  <si>
    <t>Rễ đã phơi hay sấy khô của cây Nhân sâm. Rễ có hình thoi hoặc hình trụ tròn, màu nâu hơi đỏ. vân nhăn và các vết sẹo rễ con. mùi thơm đặc trưng vị ngọt và hơi đắng. Theo tiêu chuẩn DĐVN V</t>
  </si>
  <si>
    <t>Tên vị thuốc</t>
  </si>
  <si>
    <t>Thành tiền sử dụng (VNĐ)</t>
  </si>
  <si>
    <t>Trạm Y tế</t>
  </si>
  <si>
    <t>Bệnh viện/TTYT</t>
  </si>
  <si>
    <t>Giá tham khảo</t>
  </si>
  <si>
    <t>Số lượng dự kiến sử dụng 01.01.2023 đến 30.6.2024</t>
  </si>
  <si>
    <t>Viên sủi, Uống</t>
  </si>
  <si>
    <t>4,2%; 250ml</t>
  </si>
  <si>
    <t>1mg/ml; 4ml</t>
  </si>
  <si>
    <t>200mg/ml; 40ml</t>
  </si>
  <si>
    <t>3500IU + 6000IU + 1mg; 3,5g</t>
  </si>
  <si>
    <t>3mg + 1mg; 3,5g</t>
  </si>
  <si>
    <t>25g/100ml</t>
  </si>
  <si>
    <t xml:space="preserve"> 7mg + 5mg</t>
  </si>
  <si>
    <t xml:space="preserve"> 3,5mg + 2,5mg</t>
  </si>
  <si>
    <t>5mg + 1,25mg</t>
  </si>
  <si>
    <t xml:space="preserve"> 900mg + 100mg</t>
  </si>
  <si>
    <t>(30/70) 40IU/ml; 10ml</t>
  </si>
  <si>
    <t>(30/70) 100IU/ml; 3ml</t>
  </si>
  <si>
    <t>160mcg + 4,5mcg; 120 liều</t>
  </si>
  <si>
    <t>400mg + 452mg</t>
  </si>
  <si>
    <t xml:space="preserve"> Viên nang, Uống</t>
  </si>
  <si>
    <t xml:space="preserve"> Viên</t>
  </si>
  <si>
    <t>Zitromax Tab 500mg 3's</t>
  </si>
  <si>
    <t xml:space="preserve"> 200mg/100ml</t>
  </si>
  <si>
    <t>0,3%; 3,5g</t>
  </si>
  <si>
    <t>60mg/0,6ml</t>
  </si>
  <si>
    <t>300mg/ml; 100ml</t>
  </si>
  <si>
    <t>350mg/ml; 100ml</t>
  </si>
  <si>
    <t>300mg/ml; 50ml</t>
  </si>
  <si>
    <t>Iohexol 647mg/ml (tương đương Iod 300mg/ml); 100ml</t>
  </si>
  <si>
    <t>Thuốc tiêm đông khô</t>
  </si>
  <si>
    <t>Diamicron MR 30mg</t>
  </si>
  <si>
    <t>Bút  tiêm</t>
  </si>
  <si>
    <t>100mcg/ liều xịt</t>
  </si>
  <si>
    <t>50mcg/250mcg</t>
  </si>
  <si>
    <t>Aminoplasmal B.Braun
5% E</t>
  </si>
  <si>
    <t>5%; 250ml</t>
  </si>
  <si>
    <t>7,58%; 200ml</t>
  </si>
  <si>
    <t>Lipofundin MCT/LCT 
20%</t>
  </si>
  <si>
    <t>20mg/ml; 10ml (2%)</t>
  </si>
  <si>
    <t xml:space="preserve"> 500mg + 62,5mg</t>
  </si>
  <si>
    <t xml:space="preserve"> 3g + 0,2g</t>
  </si>
  <si>
    <t>15mg/5ml (0,3%)</t>
  </si>
  <si>
    <t>Túi/Chai</t>
  </si>
  <si>
    <t>50mg + 0,5mg; 5ml</t>
  </si>
  <si>
    <t>Phytomenadion (vitamin K1)</t>
  </si>
  <si>
    <t>Lọ/Ống/Bơm</t>
  </si>
  <si>
    <t xml:space="preserve"> 0,75mg; 15g</t>
  </si>
  <si>
    <t>Attapulgit hoạt hóa; Magnesi carbonat; Nhôm hydroxyd</t>
  </si>
  <si>
    <t xml:space="preserve">Famotidin </t>
  </si>
  <si>
    <t>1mg/ml; 10ml</t>
  </si>
  <si>
    <t>2mg/5ml</t>
  </si>
  <si>
    <t>200mg/5ml; 30ml</t>
  </si>
  <si>
    <t>Natri clorid + Kali clorid + Natri citrat + Glucose khan</t>
  </si>
  <si>
    <t>5%; 500ml</t>
  </si>
  <si>
    <t xml:space="preserve"> 20%; 500ml</t>
  </si>
  <si>
    <t xml:space="preserve"> 30%, 500ml</t>
  </si>
  <si>
    <t xml:space="preserve"> 5%; 500ml</t>
  </si>
  <si>
    <t>Magnesi aspartat + Kali aspartat</t>
  </si>
  <si>
    <t>400mg + 452mg; 10ml</t>
  </si>
  <si>
    <t>100mg + 100mg + 1000mcg; 3ml</t>
  </si>
  <si>
    <t>200mg + 100mg + 1000mcg</t>
  </si>
  <si>
    <t>175mg + 175mg + 125mcg</t>
  </si>
  <si>
    <t>Actiso (tương đương Cao Actiso ≥ 200mg)</t>
  </si>
  <si>
    <t>Bạch truật, Phục thần/Bạch linh, Hoàng kỳ, Toan táo nhân, Nhân sâm/Đẳng sâm, Mộc hương, Cam thảo, Đương quy, Viễn chí, (Long nhãn), (Đại táo). (Viên  ≥ 9g).</t>
  </si>
  <si>
    <t>Lá sen, Lá vông/Vông nem, Lạc tiên, (Tâm sen), (Bình vôi), (Trinh nữ).</t>
  </si>
  <si>
    <t>Lá Thường xuân</t>
  </si>
  <si>
    <t>0,05%; 10ml</t>
  </si>
  <si>
    <t>10%; 20ml</t>
  </si>
  <si>
    <t>2mg/ml; 4ml</t>
  </si>
  <si>
    <t xml:space="preserve"> 15mg</t>
  </si>
  <si>
    <t>500mg/2ml</t>
  </si>
  <si>
    <t xml:space="preserve"> 500mg/2ml</t>
  </si>
  <si>
    <t>Lọ/Túi</t>
  </si>
  <si>
    <t>3mg/ml; 5ml  (0,3%)</t>
  </si>
  <si>
    <t>150mg/ml; 4ml</t>
  </si>
  <si>
    <t>150mg/ml; 2ml</t>
  </si>
  <si>
    <t>1%, 10g</t>
  </si>
  <si>
    <t>40mg/ml; 5ml</t>
  </si>
  <si>
    <t>50mg/ml; 5ml</t>
  </si>
  <si>
    <t>50mg/ml; 10ml</t>
  </si>
  <si>
    <t>200mg; 5g</t>
  </si>
  <si>
    <t>Phụ lục III. TT/15/2020</t>
  </si>
  <si>
    <t>Đinh lăng, Bạch quả, (Đậu tương) (Tồng HL ≥ 350mg)</t>
  </si>
  <si>
    <t>Giảm giá</t>
  </si>
  <si>
    <t>Thông tin tham chiếu</t>
  </si>
  <si>
    <t>Giá trúng thầu các địa phương gần nhất</t>
  </si>
  <si>
    <t>Số lượng dự kiến (01/01/2023- 30/6/2024)</t>
  </si>
  <si>
    <t>Ví dụ</t>
  </si>
  <si>
    <t>20160 (Sở Y tế Ninh Bình-09/6/2022)</t>
  </si>
  <si>
    <t>19500 (Sở Y tế Lai Châu-25/01/2022)</t>
  </si>
  <si>
    <t>19500 (Sở Y tế Cần Thơ-09/5/2022)</t>
  </si>
  <si>
    <t>19500 (SYT Hải Dương-03/3/2022; 21/3/2022)</t>
  </si>
  <si>
    <t>17950 (Thanh Hóa 02/2022)</t>
  </si>
  <si>
    <t>Lý do bổ sung</t>
  </si>
  <si>
    <t>Tên đơn vị: ……</t>
  </si>
  <si>
    <t>Độc lập - Tự do - Hạnh Phúc</t>
  </si>
  <si>
    <t>SỞ Y TẾ THANH HÓA</t>
  </si>
  <si>
    <t>DANH MỤC THUỐC ĐỀ NGHỊ BỔ SUNG ĐẤU THẦU TẬP TRUNG NĂM 2023-2024</t>
  </si>
  <si>
    <t>Nhóm thuốc theo TT 15/2019/TT-BYT</t>
  </si>
  <si>
    <t>HƯỚNG DẪN NHẬP SỐ LIỆU</t>
  </si>
  <si>
    <t>Để thuận lợi cho Hội đồng đấu thầu Sở Y tế tổng hợp nhu cầu sử dụng thuốc tại các cơ sở y tế được nhanh và chính xác</t>
  </si>
  <si>
    <t>tránh nhầm lẫn, đề nghị các đơn vị thực hiện một số nội dung sau:</t>
  </si>
  <si>
    <t>Chỉ nhập số liệu vào các ô trống, trường hợp cần góp ý nội dung trong danh mục ghi cụ thể phần ghi chú</t>
  </si>
  <si>
    <t>Do đơn vị tính là kg, thường là số thập phân nên phải ghi trọng lượng các vị thuốc như sau:</t>
  </si>
  <si>
    <t>+ Dấu (.): ngăn cách giữa hàng nghìn, hàng trăm;</t>
  </si>
  <si>
    <t>+ Dấy phẩy (,): ghi ngay sau chữ số chỉ hàng đơn vị, sau dấu phẩy là hai con số.</t>
  </si>
  <si>
    <t>Ví dụ: số lượng 1.000kg viết là: 1.000,00kg; 250g viết là 0,25kg.</t>
  </si>
  <si>
    <t>VT1.7</t>
  </si>
  <si>
    <t>Ngưu tất</t>
  </si>
  <si>
    <t>Radix Achyranthis bidentatae</t>
  </si>
  <si>
    <t xml:space="preserve">Rễ của cây ngưu tất di thực được phơi khô. được thái khúc 2-3 cm màu vàng sẫm. vị đắng. chua. </t>
  </si>
  <si>
    <t>Vị thuốc Ngưu tất là rễ đã phơi hay sấy khô của cây Ngưu tất. Đạt DĐVN V. a) Ngưu tất chích rượu: Phiến thuốc có màu nâu nhạt, mùi thơm đặc trưng của Ngưu tất và của rượu. b) Ngưu tất chích muối: Phiến thuốc có màu nâu nhạt, mùi thơm đặc trưng của Ngưu tất.</t>
  </si>
  <si>
    <t>VT1.8</t>
  </si>
  <si>
    <t>Xuyên khung</t>
  </si>
  <si>
    <t>Rhizoma Ligustici wallichii</t>
  </si>
  <si>
    <t xml:space="preserve">Vị thuốc Xuyên khung là sản phẩm đã chế biến từ thân rễ của cây Xuyên khung. Trích rượu. Xuyên khung đã chế biến có màu nâu hoặc nâu vàng (sao), thể chất cứng chắc, có mùi thơm đặc trưng, vị cay. Đạt DĐVN V. </t>
  </si>
  <si>
    <t>VT1.9</t>
  </si>
  <si>
    <t>Trạch tả</t>
  </si>
  <si>
    <t>Rhizoma Alismatis</t>
  </si>
  <si>
    <t>Thuốc phiến (phiến dày 1 - 2mm, tẩm, sao, màu vàng ngà)</t>
  </si>
  <si>
    <t>Vị thuốc Trạch tả là thân rễ khô đã cạo sạch vỏ ngoài của cây Trạch tả. Đạt DĐVN V. Thái phiến, sao vàng; chích muối. Trạch tả chế mặt phiến có màu vàng đậm, mùi thơm nhẹ, vị mặn, hơi ngọt.</t>
  </si>
  <si>
    <t>VT1.11</t>
  </si>
  <si>
    <t>Đương quy (di thực)</t>
  </si>
  <si>
    <t>Radix Angelicae acutilobae</t>
  </si>
  <si>
    <t>Rễ củ đã phơi hay sấy khô của cây Đương quy di thực từ Nhật Bản. Chích rượu. Vị thuốc Đương quy là phiến mỏng không đều, màu vàng nhạt, mùi thơm đặc trưng, vị đắng ngọt, hơi cay. Đạt DĐVN V.</t>
  </si>
  <si>
    <t/>
  </si>
  <si>
    <t>Thăng ma</t>
  </si>
  <si>
    <t>Rhizoma Cimicifugae</t>
  </si>
  <si>
    <t>Thuốc phiến (phiến khô, sạch dày khoảng 1.5- 2mm)</t>
  </si>
  <si>
    <t>Thân rễ phơi, sấy khô thái phiến dày 1,5 - 2 mm. Chung quanh có màu tím đen, phía trong màu trắng nhạt, ở giữa thường rỗng, hình thù không nhất định. Không mùi. Đạt DĐVN V</t>
  </si>
  <si>
    <t>Uy linh tiên</t>
  </si>
  <si>
    <t>Radix et Rhizoma Clematidis</t>
  </si>
  <si>
    <t xml:space="preserve"> Uy linh tiên, được cắt đoạn ngắn 2-4cm, phơi sấy khô</t>
  </si>
  <si>
    <t>Rễ và thân rễ đã phơi khô của cây Uy linh tiên và một số loài khác cùng chi, họ Hoàng liên;  được cắt đoạn ngắn 2-4cm.Thân rễ hình trụ. mặt ngoài màu nâu đen. gốc thân còn xót lại ở đỉnh. gổ màu hơi vàng mùi nhẹ vị nhạt không mốc mọt. Theo tiêu chuẩn dược DĐVN V</t>
  </si>
  <si>
    <t>Đại hồi</t>
  </si>
  <si>
    <t>Fructus Illicii veri</t>
  </si>
  <si>
    <t>Qủa phơi khô</t>
  </si>
  <si>
    <t>Quả chín đã phơi khô của cây Hồi. Quả phức gồm 8 cánh, màu nâu đỏ hay đỏ sậm, mùi thơm dễ chịu, vị cay, ngọt. Không mốc mọt.Theo tiêu chuẩn DĐVN V</t>
  </si>
  <si>
    <t xml:space="preserve">Phụ tử chế (Hắc phụ, Bạch phụ)  </t>
  </si>
  <si>
    <t>Radix Aconiti lateralis praeparata</t>
  </si>
  <si>
    <t>Phiến khô (phiến dày 2 – 3mm)</t>
  </si>
  <si>
    <t>Vị thuốc Phụ tử là rễ củ con (củ nhánh) được thu hái từ cây Ô đầu họ Hoàng liên, rửa sạch, để tươi hoặc phơi, sấy khô.                 a) Hắc phụ tử có mặt phiến nhẵn bóng, màu nâu xám. Xung quanh phiến có màu nâu đen của vỏ củ. Vị mặn đặc trưng của muối Magne clorid, vị tê nhẹ hoặc không tê.    b) Bạch phụ tử có mặt phiến màu trắng hoặc trắng ngà. Xung quang phiến có màu nâu đen của vỏ củ. Vị mặn đặc trưng của muối NaCl, vị tê nhẹ hoặc không tê.Theo tiêu chuẩn DĐVN V</t>
  </si>
  <si>
    <t>VT2.25</t>
  </si>
  <si>
    <t>Liên kiều</t>
  </si>
  <si>
    <t>Fructus Forsythiae</t>
  </si>
  <si>
    <t>Thuốc phiến khô (bỏ hạt, lấy vỏ quả phơi hay sấy khô)</t>
  </si>
  <si>
    <t>Quả chín đã phơi hay sấy khô của cây Liên kiều. hình trứng dài hơi dẹt. quả nứt ra. vị đắng.không vụn nát, không mốc mọt. Theo tiêu chuẩn dược DĐVN V</t>
  </si>
  <si>
    <t>VT2.29</t>
  </si>
  <si>
    <t>Xuyên tâm liên</t>
  </si>
  <si>
    <t>Herba Andrographitis paniculatae</t>
  </si>
  <si>
    <t>Cắt khúc. Đốt hơi phồng, thế chất ròn,</t>
  </si>
  <si>
    <t>Bộ phận trên mặt đất của cây, rửa sạch, phơi khô, cắt khúc. Đốt hơi phồng, thế chất ròn, dễ bẻ, vết bẻ không phẳng, tủy màu trắng. Lá bị nhàu hoặc rụng, tủy lệ lá không quá 30%. Mùi thơm nhẹ, vị rất đắng. Theo TC DĐVN V.</t>
  </si>
  <si>
    <t>Mẫu đơn bì</t>
  </si>
  <si>
    <t>Cortex Paeoniae suffruticosae</t>
  </si>
  <si>
    <t>Phiến mỏng khô, sạch</t>
  </si>
  <si>
    <t>Vị thuốc Mẫu đơn bì chế là sản phẩm đã chế biến từ vỏ rễ của cây Mẫu đơn. Đạt TC DĐVN V. Mẫu đơn bì sao vàng; mẫu đơn bì chích rượu.</t>
  </si>
  <si>
    <t>VT2.40</t>
  </si>
  <si>
    <t>Sinh địa</t>
  </si>
  <si>
    <t>Radix Rehmanniae glutinosae</t>
  </si>
  <si>
    <t>Thuốc phiến khô (phiến  dày 1.5- 2mm, khô, nhuận)</t>
  </si>
  <si>
    <t>Vị thuốc Sinh địa là rễ của cây Địa hoàng. Đạt DĐVN V. Được sấy, ủ. Sinh địa khô chắc, dẻo dai, bên ngoài củ có màu nâu xám, ruột có màu nâu vàng hoặc vàng nâu</t>
  </si>
  <si>
    <t>VT2.44</t>
  </si>
  <si>
    <t>Thổ bối mẫu</t>
  </si>
  <si>
    <t>Bulbus pseudolarix</t>
  </si>
  <si>
    <t>Đạt DĐVN V hoặc TCCS</t>
  </si>
  <si>
    <t>Uy linh tiên nam</t>
  </si>
  <si>
    <t>Herba Rhinacanthi</t>
  </si>
  <si>
    <t>Cắt đoạn ngắn 2-4cm, phơi sấy khô</t>
  </si>
  <si>
    <t>Rễ của cây Bạch Hạc, được cắt đoạn ngắn 2-4cm, phơi sấy khô.Thân rễ hình trụ. mặt ngoài màu nâu đen. gốc thân còn xót lại ở đỉnh. gổ màu hơi vàng mùi nhẹ vị nhạt không mốc mọt. Theo tiêu chuẩn DĐVN V</t>
  </si>
  <si>
    <t>VT2.52</t>
  </si>
  <si>
    <t>Bá tử nhân</t>
  </si>
  <si>
    <t>Semen Platycladi orientalis</t>
  </si>
  <si>
    <t>Hạt phơi sấy khô</t>
  </si>
  <si>
    <t>Vị thuốc Bá tử nhân là hạt trong "nón cái" già (còn gọi là "quả") đã phơi hay sấy khô của cây Trắc bách. Đạt DĐVN V. Vị thuốc Bá tử nhân là hạt hình trứng dài hoặc bầu dục hẹp, dài 4 - 7 mm, đường kính 1,5 - 3 mm. Mặt ngoài màu vàng nâu nhạt có các đốm nâu. Mùi thơm nhẹ, vị nhạt.</t>
  </si>
  <si>
    <t>Phục thần</t>
  </si>
  <si>
    <t>Thể quả nấm đã phơi hay sấy khô của nấm Phục linh.Thân quả nấm đã sấy khô. thái mỏng.kích thước dầy 1cm, dài 2-3cm, mặt cắt màu trắng đục. thỉnh thoảng còn sót lại một ít rễ con của cây thông. không mùi. vị nhạt.Không mốc mọt; Theo tiêu chuẩn dược DĐVN V</t>
  </si>
  <si>
    <t>VT2.65</t>
  </si>
  <si>
    <t>Cỏ xước (Ngưu tất nam)</t>
  </si>
  <si>
    <t>Radix Achyranthis asperae</t>
  </si>
  <si>
    <t>Rễ to thái phiến, rễ nhỏ cắt đoạn 3-5 cm, phơi hoặc sấy khô. Rễ nhỏ cong queo</t>
  </si>
  <si>
    <t>Vị thuốc Cỏ xước (Ngưu tất nam) là rễ đã phơi hay sấy khô của cây Cỏ xước. Đạt DĐVN V. a) Có xước chích rượu: Phiến thuốc có màu nâu nhạt, mùi thơm đặc trưng của Cỏ xước và của rượu. b) Cỏ xước chích muối ăn: Phiến thuốc có màu nâu nhạt, mùi thơm đặc trưng của Cỏ xước.</t>
  </si>
  <si>
    <t>VT2.72</t>
  </si>
  <si>
    <t>Hòe hoa</t>
  </si>
  <si>
    <t>Flos Styphnolobii japonici</t>
  </si>
  <si>
    <t>Thuốc phiến khô (nụ hoa sao vàng sẫm)</t>
  </si>
  <si>
    <t>Vị thuốc Hòe hoa là nụ hoa đã phơi hay sấy nhẹ đến khô của cây Hòe. Đạt DĐVN V. Sao vàng, sao cháy. a) Hòe hoa sao vàng có màu vàng đậm, mùi thơm, bên trong vàng sáng. b) Hòe hoa sao cháy có phía ngoài màu đen đều, bên trong có màu nâu, mùi thơm cháy.</t>
  </si>
  <si>
    <t>VT2.81</t>
  </si>
  <si>
    <t>Thương truật</t>
  </si>
  <si>
    <t>Rhizoma Atractylodis</t>
  </si>
  <si>
    <t>Thuốc phiến khô (lát mỏng, sạch, khô)</t>
  </si>
  <si>
    <t>Vị thuốc Thương truật là thân rễ đã phơi hay sấy khô của cây Thương truật.  Đạt DĐVN V. a) Thương truật sao qua: Phiến thuốc dầy 1 - 3 mm, khô giòn, mùi thơm đặc trưng. Bề mặt phiến có màu trắng dục hay vàng nhạt, rải rác có nhiều chấm màu vàng đậm hay nâu nhạt của túi tiết tinh dầu. b) Thương truật sao vàng: Phiến thuốc dầy 1 - 3 mm, khô giòn, mùi thơm đặc trưng. Bề ngoài mặt phiến có màu vàng tối hay vàng nhạt, rải rác có nhiều chấm màu vàng đậm hay nâu nhạt của túi tiết tinh dầu. c) Thương truật sao cháy: Phiến thuốc dầy 1 - 3 mm, khô giòn, mùi thơm cháy bề mặt phiến thuốc có màu đen nâu, bên trong màu nâu.</t>
  </si>
  <si>
    <t>Đương quy (Toàn quy, Quy đầu, Quy vỹ/Quy râu)</t>
  </si>
  <si>
    <t>Radix Angelicae sinensis</t>
  </si>
  <si>
    <t>Vị thuốc Đương quy là toàn rễ (toàn quy) đã phơi hay sấy khô của cây Đương quy. Đạt DĐVN V. Chích rượu. Vị thuốc Đương quy là phiến mỏng không đều, màu vàng nhạt, mùi thơm đặc trưng, vị đắng ngọt, hơi cay.</t>
  </si>
  <si>
    <t>VT2.88</t>
  </si>
  <si>
    <t>Hà thủ ô đỏ</t>
  </si>
  <si>
    <t>Radix Fallopiae multiflorae</t>
  </si>
  <si>
    <t>Vị thuốc Hà thủ ô đỏ là rễ củ đã phơi hay sấy khô của cây Hà thủ ô đỏ. Đạt DĐVN V. Thái phiến, ngâm vớ nước vo gạo, đồ với đậu đen. Vị thuốc Hà thủ ô đỏ là phiến mỏng, khô cứng, có màu nâu thẩm đồng nhất. Vị hơi ngọt.</t>
  </si>
  <si>
    <t>Thục địa</t>
  </si>
  <si>
    <t>Radix Rehmanniae glutinosae praeparata</t>
  </si>
  <si>
    <t>Thuốc phiến (phiến dẻo nhuận dày khoảng 5mm)</t>
  </si>
  <si>
    <t>Vị thuốc Thục địa là sản phẩm được chế biến từ Rễ cây Địa hoàng. Đạt DĐVN V. Cửu chưng, cửu sái với rượu và nước gừng. Vị thuốc Thục địa có màu đen bóng, thể chất nhuận dẻo, cầm không thấy dính tay, mùi thơm ngọt đặc trưng.</t>
  </si>
  <si>
    <t>Quy bản</t>
  </si>
  <si>
    <t>Carapax Testudinis</t>
  </si>
  <si>
    <t>Vị thuốc được đập thành những miếng nhỏ từ 2-4cm.</t>
  </si>
  <si>
    <t>Yếm của con Rùa, hình phiến như hình bầu dục, hình chùy viên, hình chữ nhật dài, mặt ngoài yếm màu nâu vàng nhạt đến màu nâu đỏ, chất cứng rắn, có mùi hơi tanh. Vị thuốc được đập thành những miếng nhỏ từ 2-4cm. Theo tiêu chuẩn dược DĐVN V</t>
  </si>
  <si>
    <t>VT2.103</t>
  </si>
  <si>
    <t>Thỏ ty tử</t>
  </si>
  <si>
    <t>Semen Cuscutae</t>
  </si>
  <si>
    <t>Thuốc phiến (hạt nhỏ. sạch. khô)</t>
  </si>
  <si>
    <t>Vị thuốc Thỏ ty từ là hạt lấy ở quả chín đã phơi hay sấy khô của dây Tơ hồng vàng. Đạt DĐVN V. Chích muối. Vị thuốc Thỏ ty tử có mặt ngoài màu vàng nâu, có vết nứt, mùi thơm nhẹ.</t>
  </si>
  <si>
    <t>DANH MỤC VỊ THUỐC CỔ TRUYỀN DỰ KIẾN SỬ DỤNG NĂM 2023-2024</t>
  </si>
  <si>
    <t>Thành tiền dự kiến (Vnd)</t>
  </si>
  <si>
    <t>Số lượng sử dụng 01.3.2021 đến 31.8.2022</t>
  </si>
  <si>
    <t>NHÓM THUỐC BIỆT DƯỢC GỐC HOẶC TƯƠNG ĐƯƠNG ĐIỀU TRỊ</t>
  </si>
  <si>
    <t>DANH MỤC THUỐC HÓA DƯỢC DỰ KIẾN SỬ DỤNG NĂM 2023-2024</t>
  </si>
  <si>
    <t>Giá kê khai/KKL</t>
  </si>
  <si>
    <t>DANH MỤC THUỐC DƯỢC LIỆU, THUỐC CỔ TRUYỀN DỰ KIẾN SỬ DỤNG NĂM 2023-2024</t>
  </si>
  <si>
    <t>Gói/Túi/Ống</t>
  </si>
  <si>
    <t>Lọ/Ống/Túi</t>
  </si>
  <si>
    <t>Hà thủ ô đỏ/Ngưu tất, (Bạch thược/Xích thược), Đương quy, Xuyên khung, Ích mẫu, Thục địa/Sinh địa, (Hồng hoa).</t>
  </si>
  <si>
    <t xml:space="preserve"> 1%; 20ml</t>
  </si>
  <si>
    <t>Bột/Cốm/Hạt pha uống</t>
  </si>
  <si>
    <t>Lọ/Ống/Túi/Gói</t>
  </si>
  <si>
    <t>1,4%; 500ml</t>
  </si>
  <si>
    <t>Chai//Túi/Lọ</t>
  </si>
  <si>
    <t>10mg/50ml</t>
  </si>
  <si>
    <t>300mg + 15mg; 15g</t>
  </si>
  <si>
    <t>0,03%; 12g</t>
  </si>
  <si>
    <t>0,1%; 5g</t>
  </si>
  <si>
    <t>108CFU (75mg)</t>
  </si>
  <si>
    <t>108CFU-109CFU</t>
  </si>
  <si>
    <t>1mg/ml; 6ml</t>
  </si>
  <si>
    <t>0,1%; 10ml</t>
  </si>
  <si>
    <t>0,7g + 0,3g + 0,58g + 4g; 5,63g</t>
  </si>
  <si>
    <t>Viên hoàn giọt, uống</t>
  </si>
  <si>
    <t>5.000IU/ml x 5ml</t>
  </si>
  <si>
    <t>Bình/Ống</t>
  </si>
  <si>
    <t>Viên Sủi, uống</t>
  </si>
  <si>
    <t>50mcg/liều xịt; 60 liều</t>
  </si>
  <si>
    <t>Chai/Lọ/Bình</t>
  </si>
  <si>
    <t>8%; 250ml</t>
  </si>
  <si>
    <t>10mg/ml; 20ml</t>
  </si>
  <si>
    <t>220 - 400IU</t>
  </si>
  <si>
    <t>Bộ/Lọ</t>
  </si>
  <si>
    <t>30MU</t>
  </si>
  <si>
    <t xml:space="preserve"> 250mg/20ml</t>
  </si>
  <si>
    <t xml:space="preserve"> 0,1g/100g; 5g</t>
  </si>
  <si>
    <t xml:space="preserve"> 16mg</t>
  </si>
  <si>
    <t>Chai/Lọ/ống</t>
  </si>
  <si>
    <t xml:space="preserve">160mcg + 4,5mcg; 60 liều </t>
  </si>
  <si>
    <t>100mcg</t>
  </si>
  <si>
    <t>6,5%; 100ml</t>
  </si>
  <si>
    <t>(Đính kèm Công văn số ……………………ngày ….. /9/2022 của Giám đốc Bệnh viện……....)</t>
  </si>
  <si>
    <t>Không làm thay đổi mã thuốc trong danh mục, không chỉnh sửa biểu mẫu</t>
  </si>
  <si>
    <t>Đối với vị thuốc cổ truyền (VT1; VT2)</t>
  </si>
  <si>
    <t>(Đính kèm Công văn số ……………………ngày …..  /9/2022 của Giám đốc Bệnh viện……....)</t>
  </si>
  <si>
    <t>(Đính kèm Công văn số ……………………ngày ….. /9/2022 của Giám đốc Bệnh viện….)</t>
  </si>
  <si>
    <t>G1N1.16</t>
  </si>
  <si>
    <t>G1N1.20</t>
  </si>
  <si>
    <t>G1N1.22</t>
  </si>
  <si>
    <t>G1N1.23</t>
  </si>
  <si>
    <t>G1N1.25</t>
  </si>
  <si>
    <t>G1N1.29</t>
  </si>
  <si>
    <t>G1N1.37</t>
  </si>
  <si>
    <t>G1N1.41</t>
  </si>
  <si>
    <t>G1N1.43</t>
  </si>
  <si>
    <t>G1N1.44</t>
  </si>
  <si>
    <t>G1N1.45</t>
  </si>
  <si>
    <t>G1N1.48</t>
  </si>
  <si>
    <t>G1N1.57</t>
  </si>
  <si>
    <t>G1N1.68</t>
  </si>
  <si>
    <t>G1N1.112</t>
  </si>
  <si>
    <t>G1N1.122</t>
  </si>
  <si>
    <t>G1N1.123</t>
  </si>
  <si>
    <t>G1N1.129</t>
  </si>
  <si>
    <t>G1N1.130</t>
  </si>
  <si>
    <t>G1N1.138</t>
  </si>
  <si>
    <t>G1N1.139</t>
  </si>
  <si>
    <t>G1N1.141</t>
  </si>
  <si>
    <t>G1N1.144</t>
  </si>
  <si>
    <t>G1N1.146</t>
  </si>
  <si>
    <t>G1N1.147</t>
  </si>
  <si>
    <t>G1N1.148</t>
  </si>
  <si>
    <t>G1N1.149</t>
  </si>
  <si>
    <t>G1N1.152</t>
  </si>
  <si>
    <t>G1N1.158</t>
  </si>
  <si>
    <t>G1N1.182</t>
  </si>
  <si>
    <t>G1N1.185</t>
  </si>
  <si>
    <t>G1N1.201</t>
  </si>
  <si>
    <t>G1N1.204</t>
  </si>
  <si>
    <t>G1N1.205</t>
  </si>
  <si>
    <t>G1N1.224</t>
  </si>
  <si>
    <t>G1N1.227</t>
  </si>
  <si>
    <t>G1N1.245</t>
  </si>
  <si>
    <t>G1N2.4</t>
  </si>
  <si>
    <t>G1N2.5</t>
  </si>
  <si>
    <t>G1N2.8</t>
  </si>
  <si>
    <t>G1N2.10</t>
  </si>
  <si>
    <t>G1N2.15</t>
  </si>
  <si>
    <t>G1N2.17</t>
  </si>
  <si>
    <t>G1N2.19</t>
  </si>
  <si>
    <t>G1N2.20</t>
  </si>
  <si>
    <t>G1N2.23</t>
  </si>
  <si>
    <t>G1N2.31</t>
  </si>
  <si>
    <t>G1N2.32</t>
  </si>
  <si>
    <t>G1N2.43</t>
  </si>
  <si>
    <t>G1N2.50</t>
  </si>
  <si>
    <t>G1N2.51</t>
  </si>
  <si>
    <t>G1N2.54</t>
  </si>
  <si>
    <t>G1N2.56</t>
  </si>
  <si>
    <t>G1N2.62</t>
  </si>
  <si>
    <t>G1N2.65</t>
  </si>
  <si>
    <t>G1N2.68</t>
  </si>
  <si>
    <t>G1N2.69</t>
  </si>
  <si>
    <t>G1N2.70</t>
  </si>
  <si>
    <t>G1N2.71</t>
  </si>
  <si>
    <t>G1N2.72</t>
  </si>
  <si>
    <t>G1N2.74</t>
  </si>
  <si>
    <t>G1N2.76</t>
  </si>
  <si>
    <t>G1N2.79</t>
  </si>
  <si>
    <t>G1N2.81</t>
  </si>
  <si>
    <t>G1N2.85</t>
  </si>
  <si>
    <t>G1N2.94</t>
  </si>
  <si>
    <t>G1N2.99</t>
  </si>
  <si>
    <t>G1N2.100</t>
  </si>
  <si>
    <t>G1N2.105</t>
  </si>
  <si>
    <t>G1N2.107</t>
  </si>
  <si>
    <t>G1N2.111</t>
  </si>
  <si>
    <t>G1N2.114</t>
  </si>
  <si>
    <t>G1N2.115</t>
  </si>
  <si>
    <t>G1N2.116</t>
  </si>
  <si>
    <t>G1N2.117</t>
  </si>
  <si>
    <t>G1N2.118</t>
  </si>
  <si>
    <t>G1N2.120</t>
  </si>
  <si>
    <t>G1N2.121</t>
  </si>
  <si>
    <t>G1N3.2</t>
  </si>
  <si>
    <t>G1N3.3</t>
  </si>
  <si>
    <t>G1N3.9</t>
  </si>
  <si>
    <t>G1N3.13</t>
  </si>
  <si>
    <t>G1N3.18</t>
  </si>
  <si>
    <t>G1N3.24</t>
  </si>
  <si>
    <t>G1N3.25</t>
  </si>
  <si>
    <t>G1N3.26</t>
  </si>
  <si>
    <t>G1N3.27</t>
  </si>
  <si>
    <t>G1N3.28</t>
  </si>
  <si>
    <t>G1N3.29</t>
  </si>
  <si>
    <t>G1N3.30</t>
  </si>
  <si>
    <t>G1N3.31</t>
  </si>
  <si>
    <t>G1N3.35</t>
  </si>
  <si>
    <t>G1N3.37</t>
  </si>
  <si>
    <t>G1N3.38</t>
  </si>
  <si>
    <t>G1N3.41</t>
  </si>
  <si>
    <t>G1N3.43</t>
  </si>
  <si>
    <t>G1N3.44</t>
  </si>
  <si>
    <t>G1N3.50</t>
  </si>
  <si>
    <t>G1N3.51</t>
  </si>
  <si>
    <t>G1N4.7</t>
  </si>
  <si>
    <t>G1N4.12</t>
  </si>
  <si>
    <t>G1N4.13</t>
  </si>
  <si>
    <t>G1N4.15</t>
  </si>
  <si>
    <t>G1N4.19</t>
  </si>
  <si>
    <t>G1N4.20</t>
  </si>
  <si>
    <t>G1N4.23</t>
  </si>
  <si>
    <t>G1N4.24</t>
  </si>
  <si>
    <t>G1N4.26</t>
  </si>
  <si>
    <t>G1N4.27</t>
  </si>
  <si>
    <t>G1N4.29</t>
  </si>
  <si>
    <t>G1N4.30</t>
  </si>
  <si>
    <t>G1N4.31</t>
  </si>
  <si>
    <t>G1N4.32</t>
  </si>
  <si>
    <t>G1N4.33</t>
  </si>
  <si>
    <t>G1N4.35</t>
  </si>
  <si>
    <t>G1N4.37</t>
  </si>
  <si>
    <t>G1N4.39</t>
  </si>
  <si>
    <t>G1N4.40</t>
  </si>
  <si>
    <t>G1N4.41</t>
  </si>
  <si>
    <t>G1N4.42</t>
  </si>
  <si>
    <t>G1N4.43</t>
  </si>
  <si>
    <t>G1N4.44</t>
  </si>
  <si>
    <t>G1N4.45</t>
  </si>
  <si>
    <t>G1N4.46</t>
  </si>
  <si>
    <t>G1N4.47</t>
  </si>
  <si>
    <t>G1N4.52</t>
  </si>
  <si>
    <t>G1N4.54</t>
  </si>
  <si>
    <t>G1N4.55</t>
  </si>
  <si>
    <t>G1N4.57</t>
  </si>
  <si>
    <t>G1N4.59</t>
  </si>
  <si>
    <t>G1N4.61</t>
  </si>
  <si>
    <t>G1N4.68</t>
  </si>
  <si>
    <t>G1N4.69</t>
  </si>
  <si>
    <t>G1N4.70</t>
  </si>
  <si>
    <t>G1N4.72</t>
  </si>
  <si>
    <t>G1N4.73</t>
  </si>
  <si>
    <t>G1N4.74</t>
  </si>
  <si>
    <t>G1N4.75</t>
  </si>
  <si>
    <t>G1N4.76</t>
  </si>
  <si>
    <t>G1N4.80</t>
  </si>
  <si>
    <t>G1N4.96</t>
  </si>
  <si>
    <t>G1N4.97</t>
  </si>
  <si>
    <t>G1N4.100</t>
  </si>
  <si>
    <t>G1N4.105</t>
  </si>
  <si>
    <t>G1N4.106</t>
  </si>
  <si>
    <t>G1N4.107</t>
  </si>
  <si>
    <t>G1N4.110</t>
  </si>
  <si>
    <t>G1N4.111</t>
  </si>
  <si>
    <t>G1N4.112</t>
  </si>
  <si>
    <t>G1N4.113</t>
  </si>
  <si>
    <t>G1N4.117</t>
  </si>
  <si>
    <t>G1N4.118</t>
  </si>
  <si>
    <t>G1N4.120</t>
  </si>
  <si>
    <t>G1N4.121</t>
  </si>
  <si>
    <t>G1N4.122</t>
  </si>
  <si>
    <t>G1N4.124</t>
  </si>
  <si>
    <t>G1N4.125</t>
  </si>
  <si>
    <t>G1N4.129</t>
  </si>
  <si>
    <t>G1N4.130</t>
  </si>
  <si>
    <t>G1N4.131</t>
  </si>
  <si>
    <t>G1N4.132</t>
  </si>
  <si>
    <t>G1N4.134</t>
  </si>
  <si>
    <t>G1N4.135</t>
  </si>
  <si>
    <t>G1N4.136</t>
  </si>
  <si>
    <t>G1N4.137</t>
  </si>
  <si>
    <t>G1N4.139</t>
  </si>
  <si>
    <t>G1N4.142</t>
  </si>
  <si>
    <t>G1N4.144</t>
  </si>
  <si>
    <t>G1N4.147</t>
  </si>
  <si>
    <t>G1N4.148</t>
  </si>
  <si>
    <t>G1N4.150</t>
  </si>
  <si>
    <t>G1N4.151</t>
  </si>
  <si>
    <t>G1N4.156</t>
  </si>
  <si>
    <t>G1N4.162</t>
  </si>
  <si>
    <t>G1N4.166</t>
  </si>
  <si>
    <t>G1N4.170</t>
  </si>
  <si>
    <t>G1N4.171</t>
  </si>
  <si>
    <t>G1N4.172</t>
  </si>
  <si>
    <t>G1N4.173</t>
  </si>
  <si>
    <t>G1N4.174</t>
  </si>
  <si>
    <t>G1N4.179</t>
  </si>
  <si>
    <t>G1N4.180</t>
  </si>
  <si>
    <t>G1N4.184</t>
  </si>
  <si>
    <t>G1N4.187</t>
  </si>
  <si>
    <t>G1N4.190</t>
  </si>
  <si>
    <t>G1N4.191</t>
  </si>
  <si>
    <t>G1N4.193</t>
  </si>
  <si>
    <t>G1N4.200</t>
  </si>
  <si>
    <t>G1N4.201</t>
  </si>
  <si>
    <t>G1N4.202</t>
  </si>
  <si>
    <t>G1N4.205</t>
  </si>
  <si>
    <t>G1N4.210</t>
  </si>
  <si>
    <t>G1N4.211</t>
  </si>
  <si>
    <t>G1N4.214</t>
  </si>
  <si>
    <t>G1N4.217</t>
  </si>
  <si>
    <t>G1N4.220</t>
  </si>
  <si>
    <t>G1N4.224</t>
  </si>
  <si>
    <t>G1N4.225</t>
  </si>
  <si>
    <t>G1N4.229</t>
  </si>
  <si>
    <t>G1N4.231</t>
  </si>
  <si>
    <t>G1N4.239</t>
  </si>
  <si>
    <t>G1N4.251</t>
  </si>
  <si>
    <t>G1N4.254</t>
  </si>
  <si>
    <t>G1N4.255</t>
  </si>
  <si>
    <t>G1N4.256</t>
  </si>
  <si>
    <t>G1N4.260</t>
  </si>
  <si>
    <t>G1N4.262</t>
  </si>
  <si>
    <t>G1N4.267</t>
  </si>
  <si>
    <t>G1N4.271</t>
  </si>
  <si>
    <t>G1N4.273</t>
  </si>
  <si>
    <t>G1N4.275</t>
  </si>
  <si>
    <t>G1N4.276</t>
  </si>
  <si>
    <t>G1N4.277</t>
  </si>
  <si>
    <t>G1N4.278</t>
  </si>
  <si>
    <t>G1N4.284</t>
  </si>
  <si>
    <t>G1N4.286</t>
  </si>
  <si>
    <t>G1N4.288</t>
  </si>
  <si>
    <t>G1N4.290</t>
  </si>
  <si>
    <t>G1N4.291</t>
  </si>
  <si>
    <t>G1N4.293</t>
  </si>
  <si>
    <t>G1N4.294</t>
  </si>
  <si>
    <t>G1N4.295</t>
  </si>
  <si>
    <t>G1N4.299</t>
  </si>
  <si>
    <t>G1N4.302</t>
  </si>
  <si>
    <t>G1N4.304</t>
  </si>
  <si>
    <t>G1N4.306</t>
  </si>
  <si>
    <t>G1N4.308</t>
  </si>
  <si>
    <t>G1N4.309</t>
  </si>
  <si>
    <t>G1N4.311</t>
  </si>
  <si>
    <t>G1N4.312</t>
  </si>
  <si>
    <t>G1N4.314</t>
  </si>
  <si>
    <t>G1N4.315</t>
  </si>
  <si>
    <t>G1N4.322</t>
  </si>
  <si>
    <t>G1N4.323</t>
  </si>
  <si>
    <t>G1N4.324</t>
  </si>
  <si>
    <t>G1N4.326</t>
  </si>
  <si>
    <t>G1N4.330</t>
  </si>
  <si>
    <t>G1N4.331</t>
  </si>
  <si>
    <t>G1N4.332</t>
  </si>
  <si>
    <t>G1N4.333</t>
  </si>
  <si>
    <t>G1N4.339</t>
  </si>
  <si>
    <t>G1N4.340</t>
  </si>
  <si>
    <t>G1N4.341</t>
  </si>
  <si>
    <t>G1N4.342</t>
  </si>
  <si>
    <t>G1N4.343</t>
  </si>
  <si>
    <t>G1N4.344</t>
  </si>
  <si>
    <t>G1N4.347</t>
  </si>
  <si>
    <t>G1N4.348</t>
  </si>
  <si>
    <t>G1N4.350</t>
  </si>
  <si>
    <t>G1N4.351</t>
  </si>
  <si>
    <t>G1N4.353</t>
  </si>
  <si>
    <t>G1N4.355</t>
  </si>
  <si>
    <t>G1N4.363</t>
  </si>
  <si>
    <t>G1N4.369</t>
  </si>
  <si>
    <t>G1N4.370</t>
  </si>
  <si>
    <t>G1N4.371</t>
  </si>
  <si>
    <t>G1N4.373</t>
  </si>
  <si>
    <t>G1N5.5</t>
  </si>
  <si>
    <t>G1N5.6</t>
  </si>
  <si>
    <t>G1N5.7</t>
  </si>
  <si>
    <t>G1N5.8</t>
  </si>
  <si>
    <t>G1N5.9</t>
  </si>
  <si>
    <t>G1N5.11</t>
  </si>
  <si>
    <t>G1N5.12</t>
  </si>
  <si>
    <t>G1N5.14</t>
  </si>
  <si>
    <t>G1N5.15</t>
  </si>
  <si>
    <t>G1N5.16</t>
  </si>
  <si>
    <t>G2BD.3</t>
  </si>
  <si>
    <t>G2BD.7</t>
  </si>
  <si>
    <t>G2BD.9</t>
  </si>
  <si>
    <t>G2BD.10</t>
  </si>
  <si>
    <t>G2BD.11</t>
  </si>
  <si>
    <t>G2BD.12</t>
  </si>
  <si>
    <t>G2BD.14</t>
  </si>
  <si>
    <t>G2BD.15</t>
  </si>
  <si>
    <t>G2BD.16</t>
  </si>
  <si>
    <t>G2BD.17</t>
  </si>
  <si>
    <t>G2BD.18</t>
  </si>
  <si>
    <t>G2BD.21</t>
  </si>
  <si>
    <t>G2BD.24</t>
  </si>
  <si>
    <t>G2BD.27</t>
  </si>
  <si>
    <t>G2BD.36</t>
  </si>
  <si>
    <t>G2BD.37</t>
  </si>
  <si>
    <t>G2BD.45</t>
  </si>
  <si>
    <t>G3N2.3</t>
  </si>
  <si>
    <t>G3N2.10</t>
  </si>
  <si>
    <t>G3N2.22</t>
  </si>
  <si>
    <t>G3N2.26</t>
  </si>
  <si>
    <t>G3N2.36</t>
  </si>
  <si>
    <t>5mg + 1,5mg</t>
  </si>
  <si>
    <r>
      <t xml:space="preserve"> ≥  10</t>
    </r>
    <r>
      <rPr>
        <vertAlign val="superscript"/>
        <sz val="10"/>
        <color theme="1"/>
        <rFont val="Times New Roman"/>
        <family val="1"/>
      </rPr>
      <t xml:space="preserve">8 </t>
    </r>
    <r>
      <rPr>
        <sz val="10"/>
        <color theme="1"/>
        <rFont val="Times New Roman"/>
        <family val="1"/>
      </rPr>
      <t>CFU; 500mg</t>
    </r>
  </si>
  <si>
    <r>
      <t xml:space="preserve"> ≥ 10</t>
    </r>
    <r>
      <rPr>
        <vertAlign val="superscript"/>
        <sz val="10"/>
        <color theme="1"/>
        <rFont val="Times New Roman"/>
        <family val="1"/>
      </rPr>
      <t>8</t>
    </r>
    <r>
      <rPr>
        <sz val="10"/>
        <color theme="1"/>
        <rFont val="Times New Roman"/>
        <family val="1"/>
      </rPr>
      <t xml:space="preserve"> CFU; 1g</t>
    </r>
  </si>
  <si>
    <r>
      <t>2.10</t>
    </r>
    <r>
      <rPr>
        <vertAlign val="superscript"/>
        <sz val="10"/>
        <color theme="1"/>
        <rFont val="Times New Roman"/>
        <family val="1"/>
      </rPr>
      <t>9</t>
    </r>
    <r>
      <rPr>
        <sz val="10"/>
        <color theme="1"/>
        <rFont val="Times New Roman"/>
        <family val="1"/>
      </rPr>
      <t>CFU/5ml</t>
    </r>
  </si>
  <si>
    <t xml:space="preserve">Cột Số lượng dự kiến sử dụng 01.01.2023 đến 30.6.2024 Trạm y tế: Chỉ áp dụng đối với các Bệnh viện: Bỉm Sơn, Quan Sơn. Các đơn vị khác để trống cột này.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</si>
</sst>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00\ _₫_-;\-* #,##0.00\ _₫_-;_-* &quot;-&quot;??\ _₫_-;_-@_-"/>
    <numFmt numFmtId="165" formatCode="_-* #,##0.00_-;\-* #,##0.00_-;_-* &quot;-&quot;??_-;_-@_-"/>
    <numFmt numFmtId="166" formatCode="0.0%"/>
    <numFmt numFmtId="167" formatCode="#,##0.0"/>
  </numFmts>
  <fonts count="87">
    <font>
      <sz val="10"/>
      <name val="Arial"/>
    </font>
    <font>
      <sz val="11"/>
      <color theme="1"/>
      <name val="Calibri"/>
      <family val="2"/>
      <scheme val="minor"/>
    </font>
    <font>
      <sz val="11"/>
      <color theme="1"/>
      <name val="Calibri"/>
      <family val="2"/>
      <scheme val="minor"/>
    </font>
    <font>
      <sz val="11"/>
      <color theme="1"/>
      <name val="Calibri"/>
      <family val="2"/>
      <scheme val="minor"/>
    </font>
    <font>
      <sz val="10"/>
      <color theme="1"/>
      <name val=".VnTime"/>
      <family val="2"/>
    </font>
    <font>
      <sz val="10"/>
      <color indexed="8"/>
      <name val="Arial"/>
      <family val="2"/>
      <charset val="163"/>
    </font>
    <font>
      <sz val="10"/>
      <name val="Arial"/>
      <family val="2"/>
    </font>
    <font>
      <sz val="11"/>
      <color indexed="8"/>
      <name val="Calibri"/>
      <family val="2"/>
    </font>
    <font>
      <sz val="11"/>
      <color theme="1"/>
      <name val="Calibri"/>
      <family val="2"/>
      <scheme val="minor"/>
    </font>
    <font>
      <sz val="12"/>
      <name val=".VnTime"/>
      <family val="2"/>
    </font>
    <font>
      <sz val="11"/>
      <color indexed="8"/>
      <name val=".VnTime"/>
      <family val="2"/>
    </font>
    <font>
      <sz val="10"/>
      <color indexed="8"/>
      <name val="Arial"/>
      <family val="2"/>
    </font>
    <font>
      <sz val="10"/>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sz val="11"/>
      <color indexed="8"/>
      <name val="Arial"/>
      <family val="2"/>
    </font>
    <font>
      <sz val="11"/>
      <color indexed="8"/>
      <name val="Calibri"/>
      <family val="2"/>
      <charset val="163"/>
    </font>
    <font>
      <sz val="10"/>
      <name val="Arial"/>
      <family val="2"/>
      <charset val="163"/>
    </font>
    <font>
      <sz val="10"/>
      <color indexed="8"/>
      <name val=".VnTime"/>
      <family val="2"/>
    </font>
    <font>
      <sz val="13"/>
      <color theme="1"/>
      <name val="Times New Roman"/>
      <family val="2"/>
    </font>
    <font>
      <sz val="11"/>
      <color indexed="8"/>
      <name val="Times New Roman"/>
      <family val="2"/>
    </font>
    <font>
      <sz val="11"/>
      <color indexed="8"/>
      <name val="Calibri"/>
      <family val="2"/>
      <charset val="134"/>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2"/>
      <color theme="1"/>
      <name val="Calibri"/>
      <family val="2"/>
      <scheme val="minor"/>
    </font>
    <font>
      <sz val="10"/>
      <name val=".VnTime"/>
      <family val="2"/>
    </font>
    <font>
      <sz val="11"/>
      <name val=".VnTime"/>
      <family val="2"/>
    </font>
    <font>
      <sz val="11"/>
      <color theme="1"/>
      <name val=".VnTime"/>
      <family val="2"/>
    </font>
    <font>
      <sz val="13"/>
      <color indexed="8"/>
      <name val="Times New Roman"/>
      <family val="1"/>
    </font>
    <font>
      <sz val="12"/>
      <color indexed="8"/>
      <name val="Times New Roman"/>
      <family val="2"/>
      <charset val="163"/>
    </font>
    <font>
      <sz val="12"/>
      <color indexed="8"/>
      <name val="Calibri"/>
      <family val="2"/>
    </font>
    <font>
      <sz val="11"/>
      <name val="VNI-Times"/>
    </font>
    <font>
      <sz val="11"/>
      <color theme="1"/>
      <name val="Times New Roman"/>
      <family val="2"/>
    </font>
    <font>
      <sz val="11"/>
      <color theme="1"/>
      <name val="Calibri"/>
      <family val="2"/>
      <charset val="163"/>
      <scheme val="minor"/>
    </font>
    <font>
      <sz val="14"/>
      <name val="Times New Roman"/>
      <family val="1"/>
    </font>
    <font>
      <sz val="14"/>
      <name val=".VnTime"/>
      <family val="2"/>
    </font>
    <font>
      <sz val="12"/>
      <name val="VNI-Times"/>
    </font>
    <font>
      <sz val="11"/>
      <color theme="1"/>
      <name val="Calibri"/>
      <family val="2"/>
    </font>
    <font>
      <b/>
      <sz val="11"/>
      <color indexed="63"/>
      <name val="Calibri"/>
      <family val="2"/>
    </font>
    <font>
      <sz val="13"/>
      <color indexed="8"/>
      <name val="Times New Roman"/>
      <family val="2"/>
    </font>
    <font>
      <sz val="10"/>
      <name val="MS Sans Serif"/>
      <family val="2"/>
    </font>
    <font>
      <b/>
      <sz val="18"/>
      <color indexed="56"/>
      <name val="Cambria"/>
      <family val="2"/>
    </font>
    <font>
      <b/>
      <sz val="11"/>
      <color indexed="8"/>
      <name val="Calibri"/>
      <family val="2"/>
    </font>
    <font>
      <sz val="11"/>
      <color indexed="10"/>
      <name val="Calibri"/>
      <family val="2"/>
    </font>
    <font>
      <b/>
      <sz val="9"/>
      <color theme="1"/>
      <name val="Times New Roman"/>
      <family val="1"/>
      <charset val="163"/>
    </font>
    <font>
      <sz val="11"/>
      <color indexed="8"/>
      <name val="Times New Roman"/>
      <family val="2"/>
      <charset val="163"/>
    </font>
    <font>
      <sz val="14"/>
      <color theme="1"/>
      <name val="Times New Roman"/>
      <family val="2"/>
    </font>
    <font>
      <b/>
      <sz val="10"/>
      <color theme="1"/>
      <name val="Times New Roman"/>
      <family val="1"/>
      <charset val="163"/>
    </font>
    <font>
      <sz val="11"/>
      <color indexed="8"/>
      <name val="Times New Roman"/>
      <family val="1"/>
    </font>
    <font>
      <sz val="11"/>
      <color theme="1"/>
      <name val="Times New Roman"/>
      <family val="1"/>
    </font>
    <font>
      <sz val="10"/>
      <color theme="1"/>
      <name val="Times New Roman"/>
      <family val="1"/>
    </font>
    <font>
      <b/>
      <sz val="10"/>
      <color theme="1"/>
      <name val="Times New Roman"/>
      <family val="1"/>
    </font>
    <font>
      <b/>
      <sz val="12"/>
      <name val="Times New Roman"/>
      <family val="1"/>
    </font>
    <font>
      <i/>
      <sz val="12"/>
      <color theme="1"/>
      <name val="Times New Roman"/>
      <family val="1"/>
    </font>
    <font>
      <b/>
      <sz val="12"/>
      <color theme="1"/>
      <name val="Times New Roman"/>
      <family val="1"/>
    </font>
    <font>
      <sz val="9"/>
      <color theme="1"/>
      <name val="Times New Roman"/>
      <family val="1"/>
    </font>
    <font>
      <b/>
      <sz val="9"/>
      <color theme="1"/>
      <name val="Times New Roman"/>
      <family val="1"/>
    </font>
    <font>
      <sz val="9"/>
      <name val="Times New Roman"/>
      <family val="1"/>
    </font>
    <font>
      <b/>
      <sz val="11"/>
      <color theme="1"/>
      <name val="Times New Roman"/>
      <family val="1"/>
    </font>
    <font>
      <sz val="12"/>
      <color theme="1"/>
      <name val="Times New Roman"/>
      <family val="1"/>
    </font>
    <font>
      <b/>
      <u/>
      <sz val="11"/>
      <color theme="1"/>
      <name val="Times New Roman"/>
      <family val="1"/>
    </font>
    <font>
      <b/>
      <sz val="14"/>
      <color theme="1"/>
      <name val="Times New Roman"/>
      <family val="1"/>
    </font>
    <font>
      <b/>
      <sz val="10"/>
      <color rgb="FF0000FF"/>
      <name val="Times New Roman"/>
      <family val="1"/>
    </font>
    <font>
      <sz val="10"/>
      <color rgb="FF0000FF"/>
      <name val="Times New Roman"/>
      <family val="1"/>
    </font>
    <font>
      <i/>
      <sz val="14"/>
      <color theme="1"/>
      <name val="Times New Roman"/>
      <family val="1"/>
    </font>
    <font>
      <b/>
      <sz val="9"/>
      <name val="Times New Roman"/>
      <family val="1"/>
      <charset val="163"/>
    </font>
    <font>
      <sz val="9"/>
      <color theme="1"/>
      <name val="Times New Roman"/>
      <family val="1"/>
      <charset val="163"/>
    </font>
    <font>
      <sz val="9"/>
      <name val="Times New Roman"/>
      <family val="1"/>
      <charset val="163"/>
    </font>
    <font>
      <b/>
      <sz val="9"/>
      <color rgb="FF0000FF"/>
      <name val="Times New Roman"/>
      <family val="1"/>
    </font>
    <font>
      <b/>
      <sz val="10"/>
      <color theme="1"/>
      <name val="Cambria"/>
      <family val="1"/>
      <scheme val="major"/>
    </font>
    <font>
      <sz val="10"/>
      <color theme="1"/>
      <name val="Cambria"/>
      <family val="1"/>
      <scheme val="major"/>
    </font>
    <font>
      <sz val="10"/>
      <name val="Arial"/>
    </font>
    <font>
      <b/>
      <i/>
      <sz val="12"/>
      <name val="Times New Roman"/>
      <family val="1"/>
    </font>
    <font>
      <i/>
      <sz val="9"/>
      <color theme="1"/>
      <name val="Times New Roman"/>
      <family val="1"/>
      <charset val="163"/>
    </font>
    <font>
      <sz val="12"/>
      <name val="Times New Roman"/>
      <family val="1"/>
      <charset val="163"/>
    </font>
    <font>
      <b/>
      <sz val="12"/>
      <name val="Times New Roman"/>
      <family val="1"/>
      <charset val="163"/>
    </font>
    <font>
      <vertAlign val="superscript"/>
      <sz val="10"/>
      <color theme="1"/>
      <name val="Times New Roman"/>
      <family val="1"/>
    </font>
    <font>
      <sz val="10"/>
      <color rgb="FFFF0000"/>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44215">
    <xf numFmtId="0" fontId="0" fillId="0" borderId="0">
      <alignment vertical="top"/>
    </xf>
    <xf numFmtId="9" fontId="6" fillId="0" borderId="0" applyFont="0" applyFill="0" applyBorder="0" applyAlignment="0" applyProtection="0"/>
    <xf numFmtId="0" fontId="5" fillId="0" borderId="0">
      <alignment vertical="top"/>
    </xf>
    <xf numFmtId="0" fontId="7" fillId="0" borderId="0"/>
    <xf numFmtId="0" fontId="6" fillId="0" borderId="0">
      <alignment vertical="top"/>
    </xf>
    <xf numFmtId="0" fontId="6" fillId="0" borderId="0">
      <alignment vertical="top"/>
    </xf>
    <xf numFmtId="0" fontId="8" fillId="0" borderId="0"/>
    <xf numFmtId="0" fontId="6" fillId="0" borderId="0"/>
    <xf numFmtId="0" fontId="9" fillId="0" borderId="0"/>
    <xf numFmtId="0" fontId="10" fillId="0" borderId="0"/>
    <xf numFmtId="0" fontId="11" fillId="0" borderId="0"/>
    <xf numFmtId="0" fontId="12" fillId="0" borderId="0"/>
    <xf numFmtId="0" fontId="7" fillId="0" borderId="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5" fillId="20" borderId="1" applyNumberFormat="0" applyAlignment="0" applyProtection="0"/>
    <xf numFmtId="0" fontId="15" fillId="20" borderId="1" applyNumberFormat="0" applyAlignment="0" applyProtection="0"/>
    <xf numFmtId="0" fontId="16" fillId="21" borderId="2" applyNumberFormat="0" applyAlignment="0" applyProtection="0"/>
    <xf numFmtId="0" fontId="16" fillId="21" borderId="2" applyNumberFormat="0" applyAlignment="0" applyProtection="0"/>
    <xf numFmtId="0" fontId="9" fillId="0" borderId="0"/>
    <xf numFmtId="43" fontId="6" fillId="0" borderId="0" applyFont="0" applyFill="0" applyBorder="0" applyAlignment="0" applyProtection="0"/>
    <xf numFmtId="0" fontId="7" fillId="0" borderId="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11" fillId="0" borderId="0" applyFont="0" applyFill="0" applyBorder="0" applyAlignment="0" applyProtection="0"/>
    <xf numFmtId="43"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1" fillId="0" borderId="0" applyFont="0" applyFill="0" applyBorder="0" applyAlignment="0" applyProtection="0"/>
    <xf numFmtId="164" fontId="7" fillId="0" borderId="0" applyFont="0" applyFill="0" applyBorder="0" applyAlignment="0" applyProtection="0"/>
    <xf numFmtId="43" fontId="7"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alignment vertical="center"/>
    </xf>
    <xf numFmtId="43" fontId="17"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6" fillId="4" borderId="0" applyNumberFormat="0" applyBorder="0" applyAlignment="0" applyProtection="0"/>
    <xf numFmtId="0" fontId="27" fillId="0" borderId="3" applyNumberFormat="0" applyFill="0" applyAlignment="0" applyProtection="0"/>
    <xf numFmtId="0" fontId="27" fillId="0" borderId="3" applyNumberFormat="0" applyFill="0" applyAlignment="0" applyProtection="0"/>
    <xf numFmtId="0" fontId="28" fillId="0" borderId="4"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7" borderId="1" applyNumberFormat="0" applyAlignment="0" applyProtection="0"/>
    <xf numFmtId="0" fontId="30" fillId="7" borderId="1" applyNumberFormat="0" applyAlignment="0" applyProtection="0"/>
    <xf numFmtId="0" fontId="11" fillId="0" borderId="0">
      <alignment vertical="top"/>
    </xf>
    <xf numFmtId="0" fontId="31" fillId="0" borderId="6" applyNumberFormat="0" applyFill="0" applyAlignment="0" applyProtection="0"/>
    <xf numFmtId="0" fontId="31" fillId="0" borderId="6" applyNumberFormat="0" applyFill="0" applyAlignment="0" applyProtection="0"/>
    <xf numFmtId="0" fontId="32" fillId="22" borderId="0" applyNumberFormat="0" applyBorder="0" applyAlignment="0" applyProtection="0"/>
    <xf numFmtId="0" fontId="32" fillId="22" borderId="0" applyNumberFormat="0" applyBorder="0" applyAlignment="0" applyProtection="0"/>
    <xf numFmtId="0" fontId="7" fillId="0" borderId="0"/>
    <xf numFmtId="0" fontId="12" fillId="0" borderId="0"/>
    <xf numFmtId="0" fontId="20" fillId="0" borderId="0"/>
    <xf numFmtId="0" fontId="7" fillId="0" borderId="0"/>
    <xf numFmtId="0" fontId="7" fillId="0" borderId="0"/>
    <xf numFmtId="0" fontId="8" fillId="0" borderId="0"/>
    <xf numFmtId="0" fontId="8" fillId="0" borderId="0"/>
    <xf numFmtId="0" fontId="8" fillId="0" borderId="0"/>
    <xf numFmtId="0" fontId="20" fillId="0" borderId="0">
      <alignment vertical="top"/>
    </xf>
    <xf numFmtId="0" fontId="33" fillId="0" borderId="0"/>
    <xf numFmtId="0" fontId="6" fillId="0" borderId="0">
      <alignment vertical="top"/>
    </xf>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9" fillId="0" borderId="0"/>
    <xf numFmtId="0" fontId="8" fillId="0" borderId="0"/>
    <xf numFmtId="0" fontId="9" fillId="0" borderId="0"/>
    <xf numFmtId="0" fontId="6" fillId="0" borderId="0"/>
    <xf numFmtId="0" fontId="6" fillId="0" borderId="0"/>
    <xf numFmtId="0" fontId="9" fillId="0" borderId="0"/>
    <xf numFmtId="0" fontId="8" fillId="0" borderId="0"/>
    <xf numFmtId="0" fontId="7" fillId="0" borderId="0"/>
    <xf numFmtId="0" fontId="9" fillId="0" borderId="0"/>
    <xf numFmtId="0" fontId="17" fillId="0" borderId="0">
      <alignment vertical="top"/>
    </xf>
    <xf numFmtId="0" fontId="18" fillId="0" borderId="0"/>
    <xf numFmtId="0" fontId="17" fillId="0" borderId="0">
      <alignment vertical="top"/>
    </xf>
    <xf numFmtId="0" fontId="9" fillId="0" borderId="0"/>
    <xf numFmtId="0" fontId="9" fillId="0" borderId="0"/>
    <xf numFmtId="0" fontId="17" fillId="0" borderId="0">
      <alignment vertical="top"/>
    </xf>
    <xf numFmtId="0" fontId="9" fillId="0" borderId="0"/>
    <xf numFmtId="0" fontId="6" fillId="0" borderId="0"/>
    <xf numFmtId="0" fontId="6" fillId="0" borderId="0"/>
    <xf numFmtId="0" fontId="6"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0" fillId="0" borderId="0"/>
    <xf numFmtId="0" fontId="6" fillId="0" borderId="0">
      <alignment vertical="top"/>
    </xf>
    <xf numFmtId="0" fontId="6" fillId="0" borderId="0">
      <alignment vertical="top"/>
    </xf>
    <xf numFmtId="0" fontId="6" fillId="0" borderId="0"/>
    <xf numFmtId="0" fontId="6" fillId="0" borderId="0"/>
    <xf numFmtId="0" fontId="6"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35" fillId="0" borderId="0"/>
    <xf numFmtId="0" fontId="35" fillId="0" borderId="0"/>
    <xf numFmtId="0" fontId="35" fillId="0" borderId="0"/>
    <xf numFmtId="0" fontId="35" fillId="0" borderId="0"/>
    <xf numFmtId="0" fontId="35" fillId="0" borderId="0"/>
    <xf numFmtId="0" fontId="35" fillId="0" borderId="0"/>
    <xf numFmtId="0" fontId="6" fillId="0" borderId="0"/>
    <xf numFmtId="0" fontId="6"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7" fillId="0" borderId="0"/>
    <xf numFmtId="0" fontId="35" fillId="0" borderId="0"/>
    <xf numFmtId="0" fontId="7" fillId="0" borderId="0"/>
    <xf numFmtId="0" fontId="6" fillId="0" borderId="0"/>
    <xf numFmtId="0" fontId="6" fillId="0" borderId="0"/>
    <xf numFmtId="0" fontId="7" fillId="0" borderId="0"/>
    <xf numFmtId="0" fontId="36" fillId="0" borderId="0"/>
    <xf numFmtId="0" fontId="7" fillId="0" borderId="0"/>
    <xf numFmtId="0" fontId="7" fillId="0" borderId="0"/>
    <xf numFmtId="0" fontId="7" fillId="0" borderId="0"/>
    <xf numFmtId="0" fontId="6" fillId="0" borderId="0"/>
    <xf numFmtId="0" fontId="22" fillId="0" borderId="0"/>
    <xf numFmtId="0" fontId="10" fillId="0" borderId="0"/>
    <xf numFmtId="0" fontId="7" fillId="0" borderId="0"/>
    <xf numFmtId="0" fontId="7" fillId="0" borderId="0"/>
    <xf numFmtId="0" fontId="37" fillId="0" borderId="0">
      <alignment vertical="center"/>
    </xf>
    <xf numFmtId="0" fontId="8" fillId="0" borderId="0"/>
    <xf numFmtId="0" fontId="7" fillId="0" borderId="0"/>
    <xf numFmtId="0" fontId="17" fillId="0" borderId="0"/>
    <xf numFmtId="0" fontId="23" fillId="0" borderId="0">
      <alignment vertical="top"/>
    </xf>
    <xf numFmtId="0" fontId="8" fillId="0" borderId="0"/>
    <xf numFmtId="0" fontId="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9" fillId="0" borderId="0"/>
    <xf numFmtId="0" fontId="17" fillId="0" borderId="0">
      <alignment vertical="top"/>
    </xf>
    <xf numFmtId="0" fontId="38" fillId="0" borderId="0"/>
    <xf numFmtId="0" fontId="9" fillId="0" borderId="0"/>
    <xf numFmtId="0" fontId="9" fillId="0" borderId="0"/>
    <xf numFmtId="0" fontId="19" fillId="0" borderId="0"/>
    <xf numFmtId="0" fontId="9" fillId="0" borderId="0"/>
    <xf numFmtId="0" fontId="8" fillId="0" borderId="0"/>
    <xf numFmtId="0" fontId="6" fillId="0" borderId="0"/>
    <xf numFmtId="0" fontId="9" fillId="0" borderId="0"/>
    <xf numFmtId="0" fontId="8" fillId="0" borderId="0"/>
    <xf numFmtId="0" fontId="21" fillId="0" borderId="0"/>
    <xf numFmtId="0" fontId="6" fillId="0" borderId="0">
      <alignment vertical="top"/>
    </xf>
    <xf numFmtId="0" fontId="6" fillId="0" borderId="0">
      <alignment vertical="top"/>
    </xf>
    <xf numFmtId="0" fontId="21" fillId="0" borderId="0"/>
    <xf numFmtId="0" fontId="21" fillId="0" borderId="0"/>
    <xf numFmtId="0" fontId="6" fillId="0" borderId="0"/>
    <xf numFmtId="0" fontId="6" fillId="0" borderId="0"/>
    <xf numFmtId="0" fontId="6" fillId="0" borderId="0"/>
    <xf numFmtId="0" fontId="6" fillId="0" borderId="0"/>
    <xf numFmtId="0" fontId="7" fillId="0" borderId="0"/>
    <xf numFmtId="0" fontId="8" fillId="0" borderId="0"/>
    <xf numFmtId="0" fontId="6" fillId="0" borderId="0"/>
    <xf numFmtId="0" fontId="6" fillId="0" borderId="0"/>
    <xf numFmtId="0" fontId="6" fillId="0" borderId="0">
      <alignment vertical="top"/>
    </xf>
    <xf numFmtId="0" fontId="6" fillId="0" borderId="0">
      <alignment vertical="top"/>
    </xf>
    <xf numFmtId="0" fontId="6" fillId="0" borderId="0"/>
    <xf numFmtId="0" fontId="21" fillId="0" borderId="0"/>
    <xf numFmtId="0" fontId="6" fillId="0" borderId="0">
      <alignment vertical="top"/>
    </xf>
    <xf numFmtId="0" fontId="6" fillId="0" borderId="0">
      <alignment vertical="top"/>
    </xf>
    <xf numFmtId="0" fontId="6" fillId="0" borderId="0">
      <alignment vertical="top"/>
    </xf>
    <xf numFmtId="0" fontId="6" fillId="0" borderId="0">
      <alignment vertical="top"/>
    </xf>
    <xf numFmtId="0" fontId="17" fillId="0" borderId="0"/>
    <xf numFmtId="0" fontId="6" fillId="0" borderId="0">
      <alignment vertical="top"/>
    </xf>
    <xf numFmtId="0" fontId="6" fillId="0" borderId="0">
      <alignment vertical="top"/>
    </xf>
    <xf numFmtId="0" fontId="39" fillId="0" borderId="0"/>
    <xf numFmtId="0" fontId="8" fillId="0" borderId="0"/>
    <xf numFmtId="0" fontId="40" fillId="0" borderId="0"/>
    <xf numFmtId="0" fontId="8" fillId="0" borderId="0"/>
    <xf numFmtId="0" fontId="41" fillId="0" borderId="0"/>
    <xf numFmtId="0" fontId="7" fillId="0" borderId="0"/>
    <xf numFmtId="0" fontId="42" fillId="0" borderId="0"/>
    <xf numFmtId="0" fontId="42" fillId="0" borderId="0"/>
    <xf numFmtId="0" fontId="40" fillId="0" borderId="0"/>
    <xf numFmtId="0" fontId="8" fillId="0" borderId="0"/>
    <xf numFmtId="0" fontId="8" fillId="0" borderId="0"/>
    <xf numFmtId="0" fontId="43" fillId="0" borderId="0"/>
    <xf numFmtId="0" fontId="7" fillId="0" borderId="0"/>
    <xf numFmtId="0" fontId="38" fillId="0" borderId="0">
      <alignment vertical="top"/>
    </xf>
    <xf numFmtId="0" fontId="6" fillId="0" borderId="0"/>
    <xf numFmtId="0" fontId="8" fillId="0" borderId="0"/>
    <xf numFmtId="0" fontId="9" fillId="0" borderId="0"/>
    <xf numFmtId="0" fontId="8" fillId="0" borderId="0"/>
    <xf numFmtId="0" fontId="23" fillId="0" borderId="0"/>
    <xf numFmtId="0" fontId="6" fillId="0" borderId="0">
      <alignment vertical="top"/>
    </xf>
    <xf numFmtId="0" fontId="6" fillId="0" borderId="0">
      <alignment vertical="top"/>
    </xf>
    <xf numFmtId="0" fontId="6" fillId="0" borderId="0">
      <alignment vertical="top"/>
    </xf>
    <xf numFmtId="0" fontId="6" fillId="0" borderId="0">
      <alignment vertical="top"/>
    </xf>
    <xf numFmtId="0" fontId="21" fillId="0" borderId="0"/>
    <xf numFmtId="0" fontId="44" fillId="0" borderId="0"/>
    <xf numFmtId="0" fontId="40" fillId="0" borderId="0"/>
    <xf numFmtId="0" fontId="6" fillId="0" borderId="0">
      <alignment vertical="top"/>
    </xf>
    <xf numFmtId="0" fontId="6" fillId="0" borderId="0">
      <alignment vertical="top"/>
    </xf>
    <xf numFmtId="0" fontId="7" fillId="0" borderId="0"/>
    <xf numFmtId="0" fontId="8" fillId="0" borderId="0"/>
    <xf numFmtId="0" fontId="45" fillId="0" borderId="0"/>
    <xf numFmtId="0" fontId="9" fillId="0" borderId="0"/>
    <xf numFmtId="0" fontId="9" fillId="0" borderId="0"/>
    <xf numFmtId="0" fontId="11" fillId="0" borderId="0"/>
    <xf numFmtId="0" fontId="8" fillId="0" borderId="0"/>
    <xf numFmtId="0" fontId="6" fillId="0" borderId="0">
      <alignment vertical="top"/>
    </xf>
    <xf numFmtId="0" fontId="8" fillId="0" borderId="0"/>
    <xf numFmtId="0" fontId="6" fillId="0" borderId="0">
      <alignment vertical="top"/>
    </xf>
    <xf numFmtId="0" fontId="42" fillId="0" borderId="0"/>
    <xf numFmtId="0" fontId="6" fillId="0" borderId="0">
      <alignment vertical="top"/>
    </xf>
    <xf numFmtId="0" fontId="6" fillId="0" borderId="0">
      <alignment vertical="top"/>
    </xf>
    <xf numFmtId="0" fontId="8" fillId="0" borderId="0"/>
    <xf numFmtId="0" fontId="6" fillId="0" borderId="0">
      <alignment vertical="top"/>
    </xf>
    <xf numFmtId="0" fontId="6" fillId="0" borderId="0">
      <alignment vertical="top"/>
    </xf>
    <xf numFmtId="0" fontId="6" fillId="0" borderId="0">
      <alignment vertical="top"/>
    </xf>
    <xf numFmtId="0" fontId="6" fillId="0" borderId="0">
      <alignment vertical="top"/>
    </xf>
    <xf numFmtId="0" fontId="6" fillId="0" borderId="0">
      <alignment vertical="top"/>
    </xf>
    <xf numFmtId="0" fontId="6" fillId="0" borderId="0">
      <alignment vertical="top"/>
    </xf>
    <xf numFmtId="0" fontId="22" fillId="0" borderId="0"/>
    <xf numFmtId="0" fontId="19" fillId="0" borderId="0"/>
    <xf numFmtId="0" fontId="20" fillId="0" borderId="0"/>
    <xf numFmtId="0" fontId="46" fillId="0" borderId="0"/>
    <xf numFmtId="0" fontId="6" fillId="0" borderId="0"/>
    <xf numFmtId="0" fontId="6" fillId="0" borderId="0"/>
    <xf numFmtId="0" fontId="6" fillId="0" borderId="0"/>
    <xf numFmtId="0" fontId="7" fillId="0" borderId="0"/>
    <xf numFmtId="0" fontId="19" fillId="0" borderId="0"/>
    <xf numFmtId="0" fontId="8" fillId="0" borderId="0"/>
    <xf numFmtId="0" fontId="6" fillId="0" borderId="0">
      <alignment vertical="top"/>
    </xf>
    <xf numFmtId="0" fontId="6" fillId="0" borderId="0">
      <alignment vertical="top"/>
    </xf>
    <xf numFmtId="0" fontId="8" fillId="0" borderId="0"/>
    <xf numFmtId="0" fontId="8" fillId="0" borderId="0"/>
    <xf numFmtId="0" fontId="8" fillId="0" borderId="0"/>
    <xf numFmtId="0" fontId="22" fillId="0" borderId="0"/>
    <xf numFmtId="0" fontId="4" fillId="0" borderId="0"/>
    <xf numFmtId="0" fontId="6" fillId="0" borderId="0">
      <alignment vertical="top"/>
    </xf>
    <xf numFmtId="0" fontId="6" fillId="0" borderId="0">
      <alignment vertical="top"/>
    </xf>
    <xf numFmtId="0" fontId="6" fillId="0" borderId="0">
      <alignment vertical="top"/>
    </xf>
    <xf numFmtId="0" fontId="22" fillId="0" borderId="0"/>
    <xf numFmtId="0" fontId="4" fillId="0" borderId="0"/>
    <xf numFmtId="0" fontId="6" fillId="0" borderId="0">
      <alignment vertical="top"/>
    </xf>
    <xf numFmtId="0" fontId="6" fillId="0" borderId="0">
      <alignment vertical="top"/>
    </xf>
    <xf numFmtId="0" fontId="9" fillId="0" borderId="0"/>
    <xf numFmtId="0" fontId="8" fillId="0" borderId="0"/>
    <xf numFmtId="0" fontId="8" fillId="0" borderId="0"/>
    <xf numFmtId="0" fontId="11" fillId="0" borderId="0"/>
    <xf numFmtId="0" fontId="17"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0" borderId="0"/>
    <xf numFmtId="0" fontId="7" fillId="0" borderId="0"/>
    <xf numFmtId="0" fontId="9" fillId="0" borderId="0"/>
    <xf numFmtId="0" fontId="9" fillId="0" borderId="0"/>
    <xf numFmtId="0" fontId="17"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0"/>
    <xf numFmtId="0" fontId="7" fillId="0" borderId="0"/>
    <xf numFmtId="0" fontId="7" fillId="0" borderId="0"/>
    <xf numFmtId="0" fontId="7" fillId="0" borderId="0"/>
    <xf numFmtId="0" fontId="6" fillId="0" borderId="0">
      <alignment vertical="top"/>
    </xf>
    <xf numFmtId="0" fontId="6" fillId="0" borderId="0">
      <alignment vertical="top"/>
    </xf>
    <xf numFmtId="0" fontId="6" fillId="0" borderId="0"/>
    <xf numFmtId="0" fontId="6" fillId="0" borderId="0"/>
    <xf numFmtId="0" fontId="7" fillId="0" borderId="0"/>
    <xf numFmtId="0" fontId="7" fillId="0" borderId="0"/>
    <xf numFmtId="0" fontId="6" fillId="0" borderId="0">
      <alignment vertical="top"/>
    </xf>
    <xf numFmtId="0" fontId="6" fillId="0" borderId="0">
      <alignment vertical="top"/>
    </xf>
    <xf numFmtId="0" fontId="7" fillId="0" borderId="0"/>
    <xf numFmtId="0" fontId="6" fillId="23" borderId="7" applyNumberFormat="0" applyFont="0" applyAlignment="0" applyProtection="0"/>
    <xf numFmtId="0" fontId="6" fillId="23" borderId="7" applyNumberFormat="0" applyFont="0" applyAlignment="0" applyProtection="0"/>
    <xf numFmtId="0" fontId="6" fillId="23" borderId="7" applyNumberFormat="0" applyFont="0" applyAlignment="0" applyProtection="0"/>
    <xf numFmtId="0" fontId="6" fillId="23" borderId="7" applyNumberFormat="0" applyFont="0" applyAlignment="0" applyProtection="0"/>
    <xf numFmtId="0" fontId="47" fillId="20" borderId="8" applyNumberFormat="0" applyAlignment="0" applyProtection="0"/>
    <xf numFmtId="0" fontId="47" fillId="20" borderId="8"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8"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5" fillId="0" borderId="0">
      <alignment vertical="top"/>
    </xf>
    <xf numFmtId="0" fontId="5" fillId="0" borderId="0">
      <alignment vertical="top"/>
    </xf>
    <xf numFmtId="0" fontId="49" fillId="0" borderId="0"/>
    <xf numFmtId="0" fontId="5" fillId="0" borderId="0">
      <alignment vertical="top"/>
    </xf>
    <xf numFmtId="0" fontId="49" fillId="0" borderId="0"/>
    <xf numFmtId="0" fontId="50" fillId="0" borderId="0" applyNumberFormat="0" applyFill="0" applyBorder="0" applyAlignment="0" applyProtection="0"/>
    <xf numFmtId="0" fontId="50" fillId="0" borderId="0" applyNumberFormat="0" applyFill="0" applyBorder="0" applyAlignment="0" applyProtection="0"/>
    <xf numFmtId="0" fontId="51" fillId="0" borderId="9" applyNumberFormat="0" applyFill="0" applyAlignment="0" applyProtection="0"/>
    <xf numFmtId="0" fontId="51" fillId="0" borderId="9"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0" fillId="0" borderId="0">
      <alignment vertical="top"/>
    </xf>
    <xf numFmtId="43" fontId="7" fillId="0" borderId="0" applyFont="0" applyFill="0" applyBorder="0" applyAlignment="0" applyProtection="0"/>
    <xf numFmtId="165" fontId="42" fillId="0" borderId="0" applyFont="0" applyFill="0" applyBorder="0" applyAlignment="0" applyProtection="0"/>
    <xf numFmtId="164" fontId="7" fillId="0" borderId="0" applyFont="0" applyFill="0" applyBorder="0" applyAlignment="0" applyProtection="0"/>
    <xf numFmtId="0" fontId="54" fillId="0" borderId="0"/>
    <xf numFmtId="0" fontId="20" fillId="0" borderId="0">
      <alignment vertical="top"/>
    </xf>
    <xf numFmtId="0" fontId="8" fillId="0" borderId="0"/>
    <xf numFmtId="0" fontId="8" fillId="0" borderId="0"/>
    <xf numFmtId="0" fontId="6" fillId="0" borderId="0">
      <alignment vertical="top"/>
    </xf>
    <xf numFmtId="9" fontId="6" fillId="0" borderId="0" applyFont="0" applyFill="0" applyBorder="0" applyAlignment="0" applyProtection="0"/>
    <xf numFmtId="0" fontId="55" fillId="0" borderId="0"/>
    <xf numFmtId="164" fontId="20" fillId="0" borderId="0" applyFont="0" applyFill="0" applyBorder="0" applyAlignment="0" applyProtection="0"/>
    <xf numFmtId="43" fontId="18" fillId="0" borderId="0" applyFont="0" applyFill="0" applyBorder="0" applyAlignment="0" applyProtection="0"/>
    <xf numFmtId="43" fontId="7" fillId="0" borderId="0" applyFont="0" applyFill="0" applyBorder="0" applyAlignment="0" applyProtection="0"/>
    <xf numFmtId="0" fontId="6" fillId="0" borderId="0">
      <alignment vertical="top"/>
    </xf>
    <xf numFmtId="0" fontId="6" fillId="0" borderId="0">
      <alignment vertical="top"/>
    </xf>
    <xf numFmtId="0" fontId="6" fillId="0" borderId="0">
      <alignment vertical="top"/>
    </xf>
    <xf numFmtId="0" fontId="8" fillId="0" borderId="0"/>
    <xf numFmtId="0" fontId="3" fillId="0" borderId="0"/>
    <xf numFmtId="0" fontId="15" fillId="20" borderId="11" applyNumberFormat="0" applyAlignment="0" applyProtection="0"/>
    <xf numFmtId="0" fontId="15" fillId="20" borderId="11"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11" applyNumberFormat="0" applyAlignment="0" applyProtection="0"/>
    <xf numFmtId="0" fontId="30" fillId="7" borderId="11"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23" borderId="12" applyNumberFormat="0" applyFont="0" applyAlignment="0" applyProtection="0"/>
    <xf numFmtId="0" fontId="6" fillId="23" borderId="12" applyNumberFormat="0" applyFont="0" applyAlignment="0" applyProtection="0"/>
    <xf numFmtId="0" fontId="6" fillId="23" borderId="12" applyNumberFormat="0" applyFont="0" applyAlignment="0" applyProtection="0"/>
    <xf numFmtId="0" fontId="6" fillId="23" borderId="12" applyNumberFormat="0" applyFont="0" applyAlignment="0" applyProtection="0"/>
    <xf numFmtId="0" fontId="47" fillId="20" borderId="13" applyNumberFormat="0" applyAlignment="0" applyProtection="0"/>
    <xf numFmtId="0" fontId="47" fillId="20" borderId="13" applyNumberFormat="0" applyAlignment="0" applyProtection="0"/>
    <xf numFmtId="9" fontId="3" fillId="0" borderId="0" applyFont="0" applyFill="0" applyBorder="0" applyAlignment="0" applyProtection="0"/>
    <xf numFmtId="9" fontId="3" fillId="0" borderId="0" applyFont="0" applyFill="0" applyBorder="0" applyAlignment="0" applyProtection="0"/>
    <xf numFmtId="0" fontId="51" fillId="0" borderId="14" applyNumberFormat="0" applyFill="0" applyAlignment="0" applyProtection="0"/>
    <xf numFmtId="0" fontId="51" fillId="0" borderId="14"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3" fillId="0" borderId="0"/>
    <xf numFmtId="0" fontId="3" fillId="0" borderId="0"/>
    <xf numFmtId="165" fontId="18" fillId="0" borderId="0" applyFont="0" applyFill="0" applyBorder="0" applyAlignment="0" applyProtection="0"/>
    <xf numFmtId="165" fontId="7" fillId="0" borderId="0" applyFont="0" applyFill="0" applyBorder="0" applyAlignment="0" applyProtection="0"/>
    <xf numFmtId="0" fontId="3" fillId="0" borderId="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3" fillId="0" borderId="0"/>
    <xf numFmtId="0" fontId="6" fillId="23" borderId="16" applyNumberFormat="0" applyFont="0" applyAlignment="0" applyProtection="0"/>
    <xf numFmtId="0" fontId="51" fillId="0" borderId="18" applyNumberFormat="0" applyFill="0" applyAlignment="0" applyProtection="0"/>
    <xf numFmtId="0" fontId="47" fillId="20" borderId="17" applyNumberFormat="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51" fillId="0" borderId="18" applyNumberFormat="0" applyFill="0" applyAlignment="0" applyProtection="0"/>
    <xf numFmtId="0" fontId="47" fillId="20" borderId="17"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51" fillId="0" borderId="18" applyNumberFormat="0" applyFill="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15" fillId="20" borderId="15" applyNumberFormat="0" applyAlignment="0" applyProtection="0"/>
    <xf numFmtId="0" fontId="51" fillId="0" borderId="18" applyNumberFormat="0" applyFill="0" applyAlignment="0" applyProtection="0"/>
    <xf numFmtId="0" fontId="15" fillId="20" borderId="15" applyNumberFormat="0" applyAlignment="0" applyProtection="0"/>
    <xf numFmtId="0" fontId="15" fillId="20"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15" fillId="20" borderId="15" applyNumberFormat="0" applyAlignment="0" applyProtection="0"/>
    <xf numFmtId="0" fontId="30" fillId="7" borderId="15" applyNumberFormat="0" applyAlignment="0" applyProtection="0"/>
    <xf numFmtId="0" fontId="30" fillId="7" borderId="15" applyNumberFormat="0" applyAlignment="0" applyProtection="0"/>
    <xf numFmtId="0" fontId="15" fillId="20" borderId="15"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16" applyNumberFormat="0" applyFont="0" applyAlignment="0" applyProtection="0"/>
    <xf numFmtId="165" fontId="18" fillId="0" borderId="0" applyFont="0" applyFill="0" applyBorder="0" applyAlignment="0" applyProtection="0"/>
    <xf numFmtId="0" fontId="15" fillId="20" borderId="15" applyNumberFormat="0" applyAlignment="0" applyProtection="0"/>
    <xf numFmtId="0" fontId="30" fillId="7"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47" fillId="20" borderId="17" applyNumberForma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47" fillId="20" borderId="17" applyNumberFormat="0" applyAlignment="0" applyProtection="0"/>
    <xf numFmtId="0" fontId="6" fillId="23" borderId="16" applyNumberFormat="0" applyFont="0" applyAlignment="0" applyProtection="0"/>
    <xf numFmtId="0" fontId="47" fillId="20" borderId="17" applyNumberFormat="0" applyAlignment="0" applyProtection="0"/>
    <xf numFmtId="0" fontId="47" fillId="20" borderId="17" applyNumberFormat="0" applyAlignment="0" applyProtection="0"/>
    <xf numFmtId="0" fontId="3" fillId="0" borderId="0"/>
    <xf numFmtId="0" fontId="3" fillId="0" borderId="0"/>
    <xf numFmtId="0" fontId="3" fillId="0" borderId="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15" fillId="20" borderId="15" applyNumberFormat="0" applyAlignment="0" applyProtection="0"/>
    <xf numFmtId="0" fontId="30" fillId="7" borderId="15" applyNumberFormat="0" applyAlignment="0" applyProtection="0"/>
    <xf numFmtId="0" fontId="30" fillId="7" borderId="15" applyNumberFormat="0" applyAlignment="0" applyProtection="0"/>
    <xf numFmtId="0" fontId="6" fillId="23" borderId="16" applyNumberFormat="0" applyFont="0" applyAlignment="0" applyProtection="0"/>
    <xf numFmtId="0" fontId="3" fillId="0" borderId="0"/>
    <xf numFmtId="0" fontId="3" fillId="0" borderId="0"/>
    <xf numFmtId="0" fontId="3" fillId="0" borderId="0"/>
    <xf numFmtId="0" fontId="30" fillId="7"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47" fillId="20" borderId="17" applyNumberFormat="0" applyAlignment="0" applyProtection="0"/>
    <xf numFmtId="0" fontId="47" fillId="20" borderId="17" applyNumberFormat="0" applyAlignment="0" applyProtection="0"/>
    <xf numFmtId="0" fontId="3" fillId="0" borderId="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3" fillId="0" borderId="0"/>
    <xf numFmtId="0" fontId="3" fillId="0" borderId="0"/>
    <xf numFmtId="0" fontId="30" fillId="7" borderId="15" applyNumberFormat="0" applyAlignment="0" applyProtection="0"/>
    <xf numFmtId="0" fontId="15" fillId="20" borderId="15" applyNumberFormat="0" applyAlignment="0" applyProtection="0"/>
    <xf numFmtId="0" fontId="30" fillId="7" borderId="15" applyNumberFormat="0" applyAlignment="0" applyProtection="0"/>
    <xf numFmtId="0" fontId="47" fillId="20" borderId="17" applyNumberFormat="0" applyAlignment="0" applyProtection="0"/>
    <xf numFmtId="0" fontId="6" fillId="23" borderId="16" applyNumberFormat="0" applyFon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30" fillId="7" borderId="15" applyNumberFormat="0" applyAlignment="0" applyProtection="0"/>
    <xf numFmtId="0" fontId="47" fillId="20" borderId="17" applyNumberFormat="0" applyAlignment="0" applyProtection="0"/>
    <xf numFmtId="0" fontId="51" fillId="0" borderId="18" applyNumberFormat="0" applyFill="0" applyAlignment="0" applyProtection="0"/>
    <xf numFmtId="0" fontId="15" fillId="20" borderId="15" applyNumberFormat="0" applyAlignment="0" applyProtection="0"/>
    <xf numFmtId="0" fontId="3" fillId="0" borderId="0"/>
    <xf numFmtId="0" fontId="3" fillId="0" borderId="0"/>
    <xf numFmtId="0" fontId="30" fillId="7" borderId="15" applyNumberFormat="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3" fillId="0" borderId="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6" fillId="23" borderId="16" applyNumberFormat="0" applyFont="0" applyAlignment="0" applyProtection="0"/>
    <xf numFmtId="0" fontId="47" fillId="20" borderId="17" applyNumberFormat="0" applyAlignment="0" applyProtection="0"/>
    <xf numFmtId="0" fontId="3" fillId="0" borderId="0"/>
    <xf numFmtId="0" fontId="30" fillId="7" borderId="15" applyNumberFormat="0" applyAlignment="0" applyProtection="0"/>
    <xf numFmtId="0" fontId="3" fillId="0" borderId="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6" fillId="23" borderId="16" applyNumberFormat="0" applyFont="0" applyAlignment="0" applyProtection="0"/>
    <xf numFmtId="0" fontId="3" fillId="0" borderId="0"/>
    <xf numFmtId="0" fontId="3" fillId="0" borderId="0"/>
    <xf numFmtId="0" fontId="6" fillId="23" borderId="16" applyNumberFormat="0" applyFont="0" applyAlignment="0" applyProtection="0"/>
    <xf numFmtId="0" fontId="30" fillId="7" borderId="15" applyNumberFormat="0" applyAlignment="0" applyProtection="0"/>
    <xf numFmtId="0" fontId="3" fillId="0" borderId="0"/>
    <xf numFmtId="0" fontId="15" fillId="20" borderId="15" applyNumberFormat="0" applyAlignment="0" applyProtection="0"/>
    <xf numFmtId="0" fontId="3" fillId="0" borderId="0"/>
    <xf numFmtId="0" fontId="15" fillId="20"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6" fillId="23" borderId="16" applyNumberFormat="0" applyFont="0" applyAlignment="0" applyProtection="0"/>
    <xf numFmtId="0" fontId="3" fillId="0" borderId="0"/>
    <xf numFmtId="0" fontId="6" fillId="23" borderId="16" applyNumberFormat="0" applyFont="0" applyAlignment="0" applyProtection="0"/>
    <xf numFmtId="0" fontId="6" fillId="23" borderId="16" applyNumberFormat="0" applyFont="0" applyAlignment="0" applyProtection="0"/>
    <xf numFmtId="0" fontId="15" fillId="20" borderId="15" applyNumberFormat="0" applyAlignment="0" applyProtection="0"/>
    <xf numFmtId="0" fontId="15" fillId="20" borderId="15" applyNumberFormat="0" applyAlignment="0" applyProtection="0"/>
    <xf numFmtId="0" fontId="3" fillId="0" borderId="0"/>
    <xf numFmtId="0" fontId="3" fillId="0" borderId="0"/>
    <xf numFmtId="0" fontId="30" fillId="7" borderId="15" applyNumberFormat="0" applyAlignment="0" applyProtection="0"/>
    <xf numFmtId="0" fontId="15" fillId="20" borderId="15" applyNumberFormat="0" applyAlignment="0" applyProtection="0"/>
    <xf numFmtId="0" fontId="3" fillId="0" borderId="0"/>
    <xf numFmtId="0" fontId="30" fillId="7" borderId="15" applyNumberFormat="0" applyAlignment="0" applyProtection="0"/>
    <xf numFmtId="0" fontId="47" fillId="20" borderId="17" applyNumberFormat="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47" fillId="20" borderId="17" applyNumberFormat="0" applyAlignment="0" applyProtection="0"/>
    <xf numFmtId="0" fontId="3" fillId="0" borderId="0"/>
    <xf numFmtId="0" fontId="3" fillId="0" borderId="0"/>
    <xf numFmtId="0" fontId="3" fillId="0" borderId="0"/>
    <xf numFmtId="0" fontId="3" fillId="0" borderId="0"/>
    <xf numFmtId="0" fontId="30" fillId="7" borderId="15" applyNumberFormat="0" applyAlignment="0" applyProtection="0"/>
    <xf numFmtId="0" fontId="47" fillId="20" borderId="17" applyNumberFormat="0" applyAlignment="0" applyProtection="0"/>
    <xf numFmtId="0" fontId="3" fillId="0" borderId="0"/>
    <xf numFmtId="0" fontId="3" fillId="0" borderId="0"/>
    <xf numFmtId="0" fontId="6" fillId="23" borderId="16" applyNumberFormat="0" applyFont="0" applyAlignment="0" applyProtection="0"/>
    <xf numFmtId="0" fontId="15" fillId="20" borderId="15" applyNumberFormat="0" applyAlignment="0" applyProtection="0"/>
    <xf numFmtId="0" fontId="30" fillId="7" borderId="15" applyNumberFormat="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47" fillId="20" borderId="17" applyNumberFormat="0" applyAlignment="0" applyProtection="0"/>
    <xf numFmtId="0" fontId="6" fillId="23" borderId="16" applyNumberFormat="0" applyFont="0" applyAlignment="0" applyProtection="0"/>
    <xf numFmtId="0" fontId="15" fillId="20" borderId="15" applyNumberFormat="0" applyAlignment="0" applyProtection="0"/>
    <xf numFmtId="0" fontId="30" fillId="7"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15" fillId="20" borderId="15" applyNumberFormat="0" applyAlignment="0" applyProtection="0"/>
    <xf numFmtId="0" fontId="47" fillId="20" borderId="17" applyNumberFormat="0" applyAlignment="0" applyProtection="0"/>
    <xf numFmtId="0" fontId="47" fillId="20" borderId="17"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47" fillId="20" borderId="17" applyNumberFormat="0" applyAlignment="0" applyProtection="0"/>
    <xf numFmtId="0" fontId="30" fillId="7"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9" fontId="3" fillId="0" borderId="0" applyFont="0" applyFill="0" applyBorder="0" applyAlignment="0" applyProtection="0"/>
    <xf numFmtId="0" fontId="30" fillId="7" borderId="15" applyNumberFormat="0" applyAlignment="0" applyProtection="0"/>
    <xf numFmtId="0" fontId="47" fillId="20" borderId="17" applyNumberFormat="0" applyAlignment="0" applyProtection="0"/>
    <xf numFmtId="0" fontId="6" fillId="23" borderId="16" applyNumberFormat="0" applyFont="0" applyAlignment="0" applyProtection="0"/>
    <xf numFmtId="0" fontId="15" fillId="20" borderId="15" applyNumberFormat="0" applyAlignment="0" applyProtection="0"/>
    <xf numFmtId="0" fontId="47" fillId="20" borderId="17" applyNumberFormat="0" applyAlignment="0" applyProtection="0"/>
    <xf numFmtId="0" fontId="47" fillId="20" borderId="17" applyNumberFormat="0" applyAlignment="0" applyProtection="0"/>
    <xf numFmtId="0" fontId="15" fillId="20" borderId="15" applyNumberFormat="0" applyAlignment="0" applyProtection="0"/>
    <xf numFmtId="0" fontId="6" fillId="23" borderId="16" applyNumberFormat="0" applyFont="0" applyAlignment="0" applyProtection="0"/>
    <xf numFmtId="0" fontId="47" fillId="20" borderId="17" applyNumberFormat="0" applyAlignment="0" applyProtection="0"/>
    <xf numFmtId="0" fontId="15" fillId="20"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47" fillId="20" borderId="17" applyNumberFormat="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9" fontId="3" fillId="0" borderId="0" applyFont="0" applyFill="0" applyBorder="0" applyAlignment="0" applyProtection="0"/>
    <xf numFmtId="0" fontId="47" fillId="20" borderId="17" applyNumberFormat="0" applyAlignment="0" applyProtection="0"/>
    <xf numFmtId="0" fontId="15" fillId="20" borderId="15" applyNumberFormat="0" applyAlignment="0" applyProtection="0"/>
    <xf numFmtId="0" fontId="47" fillId="20" borderId="17" applyNumberFormat="0" applyAlignment="0" applyProtection="0"/>
    <xf numFmtId="0" fontId="15" fillId="20" borderId="15" applyNumberFormat="0" applyAlignment="0" applyProtection="0"/>
    <xf numFmtId="0" fontId="15" fillId="20" borderId="15" applyNumberFormat="0" applyAlignment="0" applyProtection="0"/>
    <xf numFmtId="0" fontId="6" fillId="23"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16" applyNumberFormat="0" applyFont="0" applyAlignment="0" applyProtection="0"/>
    <xf numFmtId="0" fontId="47" fillId="20" borderId="17" applyNumberFormat="0" applyAlignment="0" applyProtection="0"/>
    <xf numFmtId="0" fontId="3" fillId="0" borderId="0"/>
    <xf numFmtId="0" fontId="3" fillId="0" borderId="0"/>
    <xf numFmtId="0" fontId="30" fillId="7" borderId="15" applyNumberFormat="0" applyAlignment="0" applyProtection="0"/>
    <xf numFmtId="0" fontId="47" fillId="20" borderId="17"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15" applyNumberFormat="0" applyAlignment="0" applyProtection="0"/>
    <xf numFmtId="0" fontId="3" fillId="0" borderId="0"/>
    <xf numFmtId="0" fontId="6" fillId="23" borderId="16" applyNumberFormat="0" applyFont="0" applyAlignment="0" applyProtection="0"/>
    <xf numFmtId="0" fontId="15" fillId="20"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30" fillId="7" borderId="15" applyNumberFormat="0" applyAlignment="0" applyProtection="0"/>
    <xf numFmtId="0" fontId="15" fillId="20" borderId="15" applyNumberFormat="0" applyAlignment="0" applyProtection="0"/>
    <xf numFmtId="0" fontId="15" fillId="20"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30" fillId="7" borderId="15" applyNumberFormat="0" applyAlignment="0" applyProtection="0"/>
    <xf numFmtId="0" fontId="47" fillId="20" borderId="17"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47" fillId="20" borderId="17" applyNumberFormat="0" applyAlignment="0" applyProtection="0"/>
    <xf numFmtId="0" fontId="15" fillId="20" borderId="15" applyNumberFormat="0" applyAlignment="0" applyProtection="0"/>
    <xf numFmtId="0" fontId="47" fillId="20" borderId="17" applyNumberFormat="0" applyAlignment="0" applyProtection="0"/>
    <xf numFmtId="0" fontId="47" fillId="20" borderId="17" applyNumberFormat="0" applyAlignment="0" applyProtection="0"/>
    <xf numFmtId="0" fontId="6" fillId="23" borderId="16" applyNumberFormat="0" applyFont="0" applyAlignment="0" applyProtection="0"/>
    <xf numFmtId="0" fontId="30" fillId="7" borderId="15" applyNumberFormat="0" applyAlignment="0" applyProtection="0"/>
    <xf numFmtId="0" fontId="15" fillId="20" borderId="15" applyNumberFormat="0" applyAlignment="0" applyProtection="0"/>
    <xf numFmtId="0" fontId="15" fillId="20"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7" fillId="20" borderId="17" applyNumberFormat="0" applyAlignment="0" applyProtection="0"/>
    <xf numFmtId="0" fontId="30" fillId="7" borderId="15" applyNumberFormat="0" applyAlignment="0" applyProtection="0"/>
    <xf numFmtId="0" fontId="30" fillId="7"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0" fontId="30" fillId="7"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0" fillId="7" borderId="15" applyNumberFormat="0" applyAlignment="0" applyProtection="0"/>
    <xf numFmtId="0" fontId="30" fillId="7" borderId="15" applyNumberFormat="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47" fillId="20" borderId="17"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51" fillId="0" borderId="18" applyNumberFormat="0" applyFill="0" applyAlignment="0" applyProtection="0"/>
    <xf numFmtId="0" fontId="6" fillId="23" borderId="16" applyNumberFormat="0" applyFont="0" applyAlignment="0" applyProtection="0"/>
    <xf numFmtId="0" fontId="51" fillId="0" borderId="18" applyNumberFormat="0" applyFill="0" applyAlignment="0" applyProtection="0"/>
    <xf numFmtId="0" fontId="30" fillId="7" borderId="15" applyNumberFormat="0" applyAlignment="0" applyProtection="0"/>
    <xf numFmtId="0" fontId="47" fillId="20" borderId="17" applyNumberFormat="0" applyAlignment="0" applyProtection="0"/>
    <xf numFmtId="0" fontId="6" fillId="23" borderId="16" applyNumberFormat="0" applyFont="0" applyAlignment="0" applyProtection="0"/>
    <xf numFmtId="0" fontId="51" fillId="0" borderId="18" applyNumberFormat="0" applyFill="0" applyAlignment="0" applyProtection="0"/>
    <xf numFmtId="0" fontId="47" fillId="20" borderId="17" applyNumberFormat="0" applyAlignment="0" applyProtection="0"/>
    <xf numFmtId="0" fontId="47" fillId="20" borderId="17" applyNumberFormat="0" applyAlignment="0" applyProtection="0"/>
    <xf numFmtId="0" fontId="47" fillId="20" borderId="17" applyNumberFormat="0" applyAlignment="0" applyProtection="0"/>
    <xf numFmtId="0" fontId="6" fillId="23" borderId="16" applyNumberFormat="0" applyFont="0" applyAlignment="0" applyProtection="0"/>
    <xf numFmtId="0" fontId="47" fillId="20" borderId="17" applyNumberFormat="0" applyAlignment="0" applyProtection="0"/>
    <xf numFmtId="0" fontId="51" fillId="0" borderId="18" applyNumberFormat="0" applyFill="0" applyAlignment="0" applyProtection="0"/>
    <xf numFmtId="0" fontId="30" fillId="7" borderId="15" applyNumberFormat="0" applyAlignment="0" applyProtection="0"/>
    <xf numFmtId="0" fontId="47" fillId="20" borderId="17" applyNumberFormat="0" applyAlignment="0" applyProtection="0"/>
    <xf numFmtId="0" fontId="47" fillId="20" borderId="17" applyNumberFormat="0" applyAlignment="0" applyProtection="0"/>
    <xf numFmtId="0" fontId="30" fillId="7" borderId="15" applyNumberFormat="0" applyAlignment="0" applyProtection="0"/>
    <xf numFmtId="0" fontId="15" fillId="20" borderId="15" applyNumberFormat="0" applyAlignment="0" applyProtection="0"/>
    <xf numFmtId="0" fontId="47" fillId="20" borderId="17" applyNumberFormat="0" applyAlignment="0" applyProtection="0"/>
    <xf numFmtId="0" fontId="15" fillId="20" borderId="15" applyNumberFormat="0" applyAlignment="0" applyProtection="0"/>
    <xf numFmtId="0" fontId="51" fillId="0" borderId="18" applyNumberFormat="0" applyFill="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30" fillId="7" borderId="15" applyNumberFormat="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51" fillId="0" borderId="18" applyNumberFormat="0" applyFill="0" applyAlignment="0" applyProtection="0"/>
    <xf numFmtId="0" fontId="51" fillId="0" borderId="18" applyNumberFormat="0" applyFill="0" applyAlignment="0" applyProtection="0"/>
    <xf numFmtId="0" fontId="15" fillId="20" borderId="15" applyNumberFormat="0" applyAlignment="0" applyProtection="0"/>
    <xf numFmtId="0" fontId="47" fillId="20"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0" fillId="7" borderId="15" applyNumberFormat="0" applyAlignment="0" applyProtection="0"/>
    <xf numFmtId="0" fontId="47" fillId="20" borderId="17" applyNumberFormat="0" applyAlignment="0" applyProtection="0"/>
    <xf numFmtId="0" fontId="47" fillId="20" borderId="17" applyNumberFormat="0" applyAlignment="0" applyProtection="0"/>
    <xf numFmtId="0" fontId="30" fillId="7" borderId="15" applyNumberFormat="0" applyAlignment="0" applyProtection="0"/>
    <xf numFmtId="0" fontId="6" fillId="23" borderId="16" applyNumberFormat="0" applyFont="0" applyAlignment="0" applyProtection="0"/>
    <xf numFmtId="0" fontId="47" fillId="20" borderId="17" applyNumberFormat="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15" fillId="20"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30" fillId="7" borderId="15"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51" fillId="0" borderId="18" applyNumberFormat="0" applyFill="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51" fillId="0" borderId="18" applyNumberFormat="0" applyFill="0" applyAlignment="0" applyProtection="0"/>
    <xf numFmtId="0" fontId="6" fillId="23" borderId="16" applyNumberFormat="0" applyFont="0" applyAlignment="0" applyProtection="0"/>
    <xf numFmtId="0" fontId="15" fillId="20" borderId="15" applyNumberFormat="0" applyAlignment="0" applyProtection="0"/>
    <xf numFmtId="0" fontId="6" fillId="23" borderId="16" applyNumberFormat="0" applyFont="0" applyAlignment="0" applyProtection="0"/>
    <xf numFmtId="0" fontId="15" fillId="20" borderId="15" applyNumberFormat="0" applyAlignment="0" applyProtection="0"/>
    <xf numFmtId="0" fontId="30" fillId="7" borderId="15" applyNumberFormat="0" applyAlignment="0" applyProtection="0"/>
    <xf numFmtId="0" fontId="47" fillId="20" borderId="17"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47" fillId="20" borderId="17" applyNumberFormat="0" applyAlignment="0" applyProtection="0"/>
    <xf numFmtId="0" fontId="51" fillId="0" borderId="18" applyNumberFormat="0" applyFill="0" applyAlignment="0" applyProtection="0"/>
    <xf numFmtId="0" fontId="6" fillId="23" borderId="16" applyNumberFormat="0" applyFont="0" applyAlignment="0" applyProtection="0"/>
    <xf numFmtId="0" fontId="30" fillId="7" borderId="15" applyNumberFormat="0" applyAlignment="0" applyProtection="0"/>
    <xf numFmtId="0" fontId="51" fillId="0" borderId="18" applyNumberFormat="0" applyFill="0" applyAlignment="0" applyProtection="0"/>
    <xf numFmtId="0" fontId="47" fillId="20" borderId="17" applyNumberFormat="0" applyAlignment="0" applyProtection="0"/>
    <xf numFmtId="0" fontId="51" fillId="0" borderId="18" applyNumberFormat="0" applyFill="0" applyAlignment="0" applyProtection="0"/>
    <xf numFmtId="0" fontId="30" fillId="7" borderId="15" applyNumberFormat="0" applyAlignment="0" applyProtection="0"/>
    <xf numFmtId="0" fontId="51" fillId="0" borderId="18" applyNumberFormat="0" applyFill="0" applyAlignment="0" applyProtection="0"/>
    <xf numFmtId="0" fontId="47" fillId="20" borderId="17" applyNumberFormat="0" applyAlignment="0" applyProtection="0"/>
    <xf numFmtId="0" fontId="51" fillId="0" borderId="18" applyNumberFormat="0" applyFill="0" applyAlignment="0" applyProtection="0"/>
    <xf numFmtId="0" fontId="30" fillId="7" borderId="15" applyNumberFormat="0" applyAlignment="0" applyProtection="0"/>
    <xf numFmtId="0" fontId="51" fillId="0" borderId="18" applyNumberFormat="0" applyFill="0" applyAlignment="0" applyProtection="0"/>
    <xf numFmtId="0" fontId="47" fillId="20" borderId="17" applyNumberFormat="0" applyAlignment="0" applyProtection="0"/>
    <xf numFmtId="0" fontId="51" fillId="0" borderId="18" applyNumberFormat="0" applyFill="0" applyAlignment="0" applyProtection="0"/>
    <xf numFmtId="0" fontId="30" fillId="7"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3" fillId="0" borderId="0"/>
    <xf numFmtId="0" fontId="51" fillId="0" borderId="18" applyNumberFormat="0" applyFill="0" applyAlignment="0" applyProtection="0"/>
    <xf numFmtId="165" fontId="3" fillId="0" borderId="0" applyFont="0" applyFill="0" applyBorder="0" applyAlignment="0" applyProtection="0"/>
    <xf numFmtId="0" fontId="15" fillId="20" borderId="15" applyNumberFormat="0" applyAlignment="0" applyProtection="0"/>
    <xf numFmtId="0" fontId="47" fillId="20" borderId="17"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165" fontId="3" fillId="0" borderId="0" applyFont="0" applyFill="0" applyBorder="0" applyAlignment="0" applyProtection="0"/>
    <xf numFmtId="165" fontId="3" fillId="0" borderId="0" applyFont="0" applyFill="0" applyBorder="0" applyAlignment="0" applyProtection="0"/>
    <xf numFmtId="0" fontId="6" fillId="23" borderId="16" applyNumberFormat="0" applyFont="0" applyAlignment="0" applyProtection="0"/>
    <xf numFmtId="165" fontId="3"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0" fontId="30" fillId="7" borderId="15" applyNumberFormat="0" applyAlignment="0" applyProtection="0"/>
    <xf numFmtId="0" fontId="30" fillId="7" borderId="15"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0" fontId="47" fillId="20" borderId="17"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15" fillId="20" borderId="15" applyNumberFormat="0" applyAlignment="0" applyProtection="0"/>
    <xf numFmtId="0" fontId="51" fillId="0" borderId="18" applyNumberFormat="0" applyFill="0" applyAlignment="0" applyProtection="0"/>
    <xf numFmtId="0" fontId="51" fillId="0" borderId="18" applyNumberFormat="0" applyFill="0" applyAlignment="0" applyProtection="0"/>
    <xf numFmtId="0" fontId="47" fillId="20" borderId="17" applyNumberFormat="0" applyAlignment="0" applyProtection="0"/>
    <xf numFmtId="9" fontId="3" fillId="0" borderId="0" applyFont="0" applyFill="0" applyBorder="0" applyAlignment="0" applyProtection="0"/>
    <xf numFmtId="0" fontId="47" fillId="20" borderId="17" applyNumberFormat="0" applyAlignment="0" applyProtection="0"/>
    <xf numFmtId="9" fontId="3" fillId="0" borderId="0" applyFont="0" applyFill="0" applyBorder="0" applyAlignment="0" applyProtection="0"/>
    <xf numFmtId="165" fontId="42" fillId="0" borderId="0" applyFont="0" applyFill="0" applyBorder="0" applyAlignment="0" applyProtection="0"/>
    <xf numFmtId="0" fontId="3" fillId="0" borderId="0"/>
    <xf numFmtId="0" fontId="3" fillId="0" borderId="0"/>
    <xf numFmtId="0" fontId="15" fillId="20" borderId="15" applyNumberFormat="0" applyAlignment="0" applyProtection="0"/>
    <xf numFmtId="0" fontId="3" fillId="0" borderId="0"/>
    <xf numFmtId="0" fontId="51" fillId="0" borderId="18" applyNumberFormat="0" applyFill="0" applyAlignment="0" applyProtection="0"/>
    <xf numFmtId="0" fontId="30" fillId="7" borderId="15" applyNumberFormat="0" applyAlignment="0" applyProtection="0"/>
    <xf numFmtId="0" fontId="15" fillId="20" borderId="15" applyNumberFormat="0" applyAlignment="0" applyProtection="0"/>
    <xf numFmtId="0" fontId="30" fillId="7" borderId="15" applyNumberFormat="0" applyAlignment="0" applyProtection="0"/>
    <xf numFmtId="0" fontId="3" fillId="0" borderId="0"/>
    <xf numFmtId="0" fontId="51" fillId="0" borderId="14" applyNumberFormat="0" applyFill="0" applyAlignment="0" applyProtection="0"/>
    <xf numFmtId="165" fontId="3" fillId="0" borderId="0" applyFont="0" applyFill="0" applyBorder="0" applyAlignment="0" applyProtection="0"/>
    <xf numFmtId="0" fontId="47" fillId="20" borderId="13" applyNumberFormat="0" applyAlignment="0" applyProtection="0"/>
    <xf numFmtId="0" fontId="6" fillId="23" borderId="16" applyNumberFormat="0" applyFont="0" applyAlignment="0" applyProtection="0"/>
    <xf numFmtId="0" fontId="6" fillId="23" borderId="16" applyNumberFormat="0" applyFont="0" applyAlignment="0" applyProtection="0"/>
    <xf numFmtId="0" fontId="6" fillId="23" borderId="16" applyNumberFormat="0" applyFont="0" applyAlignment="0" applyProtection="0"/>
    <xf numFmtId="165" fontId="3" fillId="0" borderId="0" applyFont="0" applyFill="0" applyBorder="0" applyAlignment="0" applyProtection="0"/>
    <xf numFmtId="165" fontId="3" fillId="0" borderId="0" applyFont="0" applyFill="0" applyBorder="0" applyAlignment="0" applyProtection="0"/>
    <xf numFmtId="0" fontId="6" fillId="23" borderId="16" applyNumberFormat="0" applyFont="0" applyAlignment="0" applyProtection="0"/>
    <xf numFmtId="165" fontId="3"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5" fillId="20" borderId="11" applyNumberFormat="0" applyAlignment="0" applyProtection="0"/>
    <xf numFmtId="0" fontId="47" fillId="20" borderId="13" applyNumberFormat="0" applyAlignment="0" applyProtection="0"/>
    <xf numFmtId="9" fontId="3" fillId="0" borderId="0" applyFont="0" applyFill="0" applyBorder="0" applyAlignment="0" applyProtection="0"/>
    <xf numFmtId="9" fontId="3" fillId="0" borderId="0" applyFont="0" applyFill="0" applyBorder="0" applyAlignment="0" applyProtection="0"/>
    <xf numFmtId="165" fontId="42" fillId="0" borderId="0" applyFont="0" applyFill="0" applyBorder="0" applyAlignment="0" applyProtection="0"/>
    <xf numFmtId="0" fontId="3" fillId="0" borderId="0"/>
    <xf numFmtId="0" fontId="3" fillId="0" borderId="0"/>
    <xf numFmtId="0" fontId="15" fillId="20" borderId="11" applyNumberFormat="0" applyAlignment="0" applyProtection="0"/>
    <xf numFmtId="0" fontId="3" fillId="0" borderId="0"/>
    <xf numFmtId="0" fontId="51" fillId="0" borderId="14" applyNumberFormat="0" applyFill="0" applyAlignment="0" applyProtection="0"/>
    <xf numFmtId="0" fontId="30" fillId="7" borderId="11" applyNumberFormat="0" applyAlignment="0" applyProtection="0"/>
    <xf numFmtId="0" fontId="30" fillId="7" borderId="11" applyNumberFormat="0" applyAlignment="0" applyProtection="0"/>
    <xf numFmtId="165"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5" fontId="6" fillId="0" borderId="0" applyFont="0" applyFill="0" applyBorder="0" applyAlignment="0" applyProtection="0"/>
    <xf numFmtId="0" fontId="6" fillId="23" borderId="32" applyNumberFormat="0" applyFont="0" applyAlignment="0" applyProtection="0"/>
    <xf numFmtId="0" fontId="6" fillId="23" borderId="32" applyNumberFormat="0" applyFont="0" applyAlignment="0" applyProtection="0"/>
    <xf numFmtId="0" fontId="1" fillId="0" borderId="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19" applyNumberFormat="0" applyAlignment="0" applyProtection="0"/>
    <xf numFmtId="0" fontId="15" fillId="20" borderId="19" applyNumberFormat="0" applyAlignment="0" applyProtection="0"/>
    <xf numFmtId="165" fontId="1" fillId="0" borderId="0" applyFont="0" applyFill="0" applyBorder="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165" fontId="1" fillId="0" borderId="0" applyFont="0" applyFill="0" applyBorder="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165" fontId="7" fillId="0" borderId="0" applyFont="0" applyFill="0" applyBorder="0" applyAlignment="0" applyProtection="0"/>
    <xf numFmtId="0" fontId="47" fillId="20" borderId="33" applyNumberFormat="0" applyAlignment="0" applyProtection="0"/>
    <xf numFmtId="165" fontId="6" fillId="0" borderId="0" applyFont="0" applyFill="0" applyBorder="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165" fontId="1" fillId="0" borderId="0" applyFont="0" applyFill="0" applyBorder="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19" applyNumberFormat="0" applyAlignment="0" applyProtection="0"/>
    <xf numFmtId="0" fontId="30" fillId="7" borderId="19"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 fillId="0" borderId="0"/>
    <xf numFmtId="0" fontId="1" fillId="0" borderId="0"/>
    <xf numFmtId="0" fontId="1" fillId="0" borderId="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 fillId="0" borderId="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 fillId="0" borderId="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 fillId="0" borderId="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 fillId="0" borderId="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 fillId="0" borderId="0"/>
    <xf numFmtId="0" fontId="1" fillId="0" borderId="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 fillId="0" borderId="0"/>
    <xf numFmtId="0" fontId="47" fillId="20" borderId="33" applyNumberFormat="0" applyAlignment="0" applyProtection="0"/>
    <xf numFmtId="0" fontId="6" fillId="23" borderId="32" applyNumberFormat="0" applyFont="0" applyAlignment="0" applyProtection="0"/>
    <xf numFmtId="0" fontId="1" fillId="0" borderId="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 fillId="0" borderId="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 fillId="0" borderId="0"/>
    <xf numFmtId="0" fontId="1" fillId="0" borderId="0"/>
    <xf numFmtId="0" fontId="30" fillId="7" borderId="31" applyNumberFormat="0" applyAlignment="0" applyProtection="0"/>
    <xf numFmtId="0" fontId="6" fillId="23" borderId="32" applyNumberFormat="0" applyFont="0" applyAlignment="0" applyProtection="0"/>
    <xf numFmtId="0" fontId="1" fillId="0" borderId="0"/>
    <xf numFmtId="0" fontId="1" fillId="0" borderId="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 fillId="0" borderId="0"/>
    <xf numFmtId="0" fontId="6" fillId="23" borderId="32" applyNumberFormat="0" applyFont="0" applyAlignment="0" applyProtection="0"/>
    <xf numFmtId="0" fontId="1" fillId="0" borderId="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 fillId="0" borderId="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 fillId="0" borderId="0"/>
    <xf numFmtId="0" fontId="30" fillId="7" borderId="31" applyNumberFormat="0" applyAlignment="0" applyProtection="0"/>
    <xf numFmtId="0" fontId="1" fillId="0" borderId="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 fillId="0" borderId="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 fillId="0" borderId="0"/>
    <xf numFmtId="0" fontId="6" fillId="23" borderId="32" applyNumberFormat="0" applyFont="0" applyAlignment="0" applyProtection="0"/>
    <xf numFmtId="0" fontId="15" fillId="20" borderId="31" applyNumberFormat="0" applyAlignment="0" applyProtection="0"/>
    <xf numFmtId="0" fontId="1" fillId="0" borderId="0"/>
    <xf numFmtId="0" fontId="1" fillId="0" borderId="0"/>
    <xf numFmtId="0" fontId="1" fillId="0" borderId="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 fillId="0" borderId="0"/>
    <xf numFmtId="0" fontId="1" fillId="0" borderId="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20" applyNumberFormat="0" applyFont="0" applyAlignment="0" applyProtection="0"/>
    <xf numFmtId="0" fontId="6" fillId="23" borderId="20" applyNumberFormat="0" applyFont="0" applyAlignment="0" applyProtection="0"/>
    <xf numFmtId="0" fontId="6" fillId="23" borderId="20" applyNumberFormat="0" applyFont="0" applyAlignment="0" applyProtection="0"/>
    <xf numFmtId="0" fontId="6" fillId="23" borderId="20" applyNumberFormat="0" applyFont="0" applyAlignment="0" applyProtection="0"/>
    <xf numFmtId="0" fontId="47" fillId="20" borderId="21" applyNumberFormat="0" applyAlignment="0" applyProtection="0"/>
    <xf numFmtId="0" fontId="47" fillId="20" borderId="2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9" fontId="1" fillId="0" borderId="0" applyFont="0" applyFill="0" applyBorder="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9" fontId="1" fillId="0" borderId="0" applyFont="0" applyFill="0" applyBorder="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22" applyNumberFormat="0" applyFill="0" applyAlignment="0" applyProtection="0"/>
    <xf numFmtId="0" fontId="51" fillId="0" borderId="22" applyNumberFormat="0" applyFill="0" applyAlignment="0" applyProtection="0"/>
    <xf numFmtId="0" fontId="6" fillId="23" borderId="32" applyNumberFormat="0" applyFont="0" applyAlignment="0" applyProtection="0"/>
    <xf numFmtId="0" fontId="30" fillId="7" borderId="31" applyNumberFormat="0" applyAlignment="0" applyProtection="0"/>
    <xf numFmtId="165" fontId="42" fillId="0" borderId="0" applyFont="0" applyFill="0" applyBorder="0" applyAlignment="0" applyProtection="0"/>
    <xf numFmtId="0" fontId="6" fillId="23" borderId="32" applyNumberFormat="0" applyFont="0" applyAlignment="0" applyProtection="0"/>
    <xf numFmtId="0" fontId="47" fillId="20" borderId="33" applyNumberFormat="0" applyAlignment="0" applyProtection="0"/>
    <xf numFmtId="0" fontId="1" fillId="0" borderId="0"/>
    <xf numFmtId="0" fontId="1" fillId="0" borderId="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9" fontId="1" fillId="0" borderId="0" applyFont="0" applyFill="0" applyBorder="0" applyAlignment="0" applyProtection="0"/>
    <xf numFmtId="0" fontId="47" fillId="20" borderId="25"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0" fontId="15" fillId="20"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1"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1"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1"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1" applyNumberForma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1" applyNumberFormat="0" applyAlignment="0" applyProtection="0"/>
    <xf numFmtId="0" fontId="47" fillId="20" borderId="21"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1"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1"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6" fillId="23" borderId="24" applyNumberFormat="0" applyFont="0" applyAlignment="0" applyProtection="0"/>
    <xf numFmtId="0" fontId="47" fillId="20" borderId="21"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1"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1"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1" applyNumberFormat="0" applyAlignment="0" applyProtection="0"/>
    <xf numFmtId="0" fontId="47" fillId="20" borderId="21"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1"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1" applyNumberFormat="0" applyAlignment="0" applyProtection="0"/>
    <xf numFmtId="0" fontId="47" fillId="20" borderId="21"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1"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1"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1" applyNumberFormat="0" applyAlignment="0" applyProtection="0"/>
    <xf numFmtId="0" fontId="15" fillId="20" borderId="23" applyNumberFormat="0" applyAlignment="0" applyProtection="0"/>
    <xf numFmtId="0" fontId="47" fillId="20" borderId="21"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1" applyNumberFormat="0" applyAlignment="0" applyProtection="0"/>
    <xf numFmtId="0" fontId="1" fillId="0" borderId="0"/>
    <xf numFmtId="0" fontId="1" fillId="0" borderId="0"/>
    <xf numFmtId="0" fontId="30" fillId="7" borderId="23" applyNumberFormat="0" applyAlignment="0" applyProtection="0"/>
    <xf numFmtId="0" fontId="47" fillId="20" borderId="21"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1"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47" fillId="20" borderId="21" applyNumberFormat="0" applyAlignment="0" applyProtection="0"/>
    <xf numFmtId="0" fontId="15" fillId="20" borderId="23" applyNumberFormat="0" applyAlignment="0" applyProtection="0"/>
    <xf numFmtId="0" fontId="47" fillId="20" borderId="21" applyNumberFormat="0" applyAlignment="0" applyProtection="0"/>
    <xf numFmtId="0" fontId="47" fillId="20" borderId="21"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1"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1"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1"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1" applyNumberFormat="0" applyAlignment="0" applyProtection="0"/>
    <xf numFmtId="0" fontId="47" fillId="20" borderId="21" applyNumberFormat="0" applyAlignment="0" applyProtection="0"/>
    <xf numFmtId="0" fontId="47" fillId="20" borderId="21" applyNumberFormat="0" applyAlignment="0" applyProtection="0"/>
    <xf numFmtId="0" fontId="6" fillId="23" borderId="24" applyNumberFormat="0" applyFont="0" applyAlignment="0" applyProtection="0"/>
    <xf numFmtId="0" fontId="47" fillId="20" borderId="21"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1" applyNumberFormat="0" applyAlignment="0" applyProtection="0"/>
    <xf numFmtId="0" fontId="47" fillId="20" borderId="21"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1"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1"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1" applyNumberFormat="0" applyAlignment="0" applyProtection="0"/>
    <xf numFmtId="0" fontId="47" fillId="20" borderId="21"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1"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1"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1"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1"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1"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1"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1"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1"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1" applyNumberFormat="0" applyAlignment="0" applyProtection="0"/>
    <xf numFmtId="9" fontId="1" fillId="0" borderId="0" applyFont="0" applyFill="0" applyBorder="0" applyAlignment="0" applyProtection="0"/>
    <xf numFmtId="0" fontId="47" fillId="20" borderId="21"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165" fontId="1" fillId="0" borderId="0" applyFont="0" applyFill="0" applyBorder="0" applyAlignment="0" applyProtection="0"/>
    <xf numFmtId="0" fontId="47" fillId="20" borderId="21"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20" borderId="21"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165" fontId="7" fillId="0" borderId="0" applyFont="0" applyFill="0" applyBorder="0" applyAlignment="0" applyProtection="0"/>
    <xf numFmtId="0" fontId="6" fillId="23" borderId="24" applyNumberFormat="0" applyFont="0" applyAlignment="0" applyProtection="0"/>
    <xf numFmtId="165" fontId="6" fillId="0" borderId="0" applyFont="0" applyFill="0" applyBorder="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 fillId="0" borderId="0"/>
    <xf numFmtId="0" fontId="1" fillId="0" borderId="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 fillId="0" borderId="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 fillId="0" borderId="0"/>
    <xf numFmtId="0" fontId="30" fillId="7" borderId="23" applyNumberFormat="0" applyAlignment="0" applyProtection="0"/>
    <xf numFmtId="0" fontId="1" fillId="0" borderId="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9" fontId="1" fillId="0" borderId="0" applyFont="0" applyFill="0" applyBorder="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9" fontId="1" fillId="0" borderId="0" applyFont="0" applyFill="0" applyBorder="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165" fontId="42" fillId="0" borderId="0" applyFont="0" applyFill="0" applyBorder="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15" fillId="20"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9" fontId="1" fillId="0" borderId="0" applyFont="0" applyFill="0" applyBorder="0" applyAlignment="0" applyProtection="0"/>
    <xf numFmtId="0" fontId="47" fillId="20" borderId="25"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165" fontId="1" fillId="0" borderId="0" applyFont="0" applyFill="0" applyBorder="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165" fontId="7"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6" fillId="0" borderId="0" applyFont="0" applyFill="0" applyBorder="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 fillId="0" borderId="0"/>
    <xf numFmtId="0" fontId="1" fillId="0" borderId="0"/>
    <xf numFmtId="0" fontId="1" fillId="0" borderId="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6" fillId="23" borderId="24" applyNumberFormat="0" applyFont="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 fillId="0" borderId="0"/>
    <xf numFmtId="0" fontId="1" fillId="0" borderId="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9" fontId="1" fillId="0" borderId="0" applyFont="0" applyFill="0" applyBorder="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9"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165" fontId="42" fillId="0" borderId="0" applyFont="0" applyFill="0" applyBorder="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 fillId="0" borderId="0"/>
    <xf numFmtId="0" fontId="1" fillId="0" borderId="0"/>
    <xf numFmtId="0" fontId="51" fillId="0" borderId="26" applyNumberFormat="0" applyFill="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0" fontId="6" fillId="23" borderId="24" applyNumberFormat="0" applyFont="0" applyAlignment="0" applyProtection="0"/>
    <xf numFmtId="0" fontId="15" fillId="20" borderId="23" applyNumberFormat="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51" fillId="0" borderId="26" applyNumberFormat="0" applyFill="0" applyAlignment="0" applyProtection="0"/>
    <xf numFmtId="165" fontId="18"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1" fillId="0" borderId="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 fillId="0" borderId="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6" fillId="23" borderId="24" applyNumberFormat="0" applyFont="0" applyAlignment="0" applyProtection="0"/>
    <xf numFmtId="0" fontId="1" fillId="0" borderId="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1" fillId="0" borderId="0"/>
    <xf numFmtId="0" fontId="15" fillId="20" borderId="23" applyNumberFormat="0" applyAlignment="0" applyProtection="0"/>
    <xf numFmtId="0" fontId="6" fillId="23" borderId="24" applyNumberFormat="0" applyFont="0" applyAlignment="0" applyProtection="0"/>
    <xf numFmtId="0" fontId="1" fillId="0" borderId="0"/>
    <xf numFmtId="0" fontId="47" fillId="20" borderId="25" applyNumberFormat="0" applyAlignment="0" applyProtection="0"/>
    <xf numFmtId="0" fontId="1" fillId="0" borderId="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6" fillId="23" borderId="24" applyNumberFormat="0" applyFont="0" applyAlignment="0" applyProtection="0"/>
    <xf numFmtId="0" fontId="51" fillId="0" borderId="26" applyNumberFormat="0" applyFill="0" applyAlignment="0" applyProtection="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9"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30" fillId="7" borderId="23" applyNumberFormat="0" applyAlignment="0" applyProtection="0"/>
    <xf numFmtId="0" fontId="1" fillId="0" borderId="0"/>
    <xf numFmtId="0" fontId="1" fillId="0" borderId="0"/>
    <xf numFmtId="0" fontId="15" fillId="20" borderId="23" applyNumberFormat="0" applyAlignment="0" applyProtection="0"/>
    <xf numFmtId="0" fontId="30" fillId="7" borderId="23"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165" fontId="1" fillId="0" borderId="0" applyFont="0" applyFill="0" applyBorder="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51" fillId="0" borderId="26" applyNumberFormat="0" applyFill="0" applyAlignment="0" applyProtection="0"/>
    <xf numFmtId="0" fontId="1" fillId="0" borderId="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165" fontId="1" fillId="0" borderId="0" applyFont="0" applyFill="0" applyBorder="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51" fillId="0" borderId="26" applyNumberFormat="0" applyFill="0" applyAlignment="0" applyProtection="0"/>
    <xf numFmtId="0" fontId="1" fillId="0" borderId="0"/>
    <xf numFmtId="0" fontId="15" fillId="20" borderId="23" applyNumberFormat="0" applyAlignment="0" applyProtection="0"/>
    <xf numFmtId="0" fontId="30" fillId="7"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165" fontId="1" fillId="0" borderId="0" applyFont="0" applyFill="0" applyBorder="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165" fontId="7" fillId="0" borderId="0" applyFont="0" applyFill="0" applyBorder="0" applyAlignment="0" applyProtection="0"/>
    <xf numFmtId="0" fontId="15" fillId="20" borderId="23" applyNumberFormat="0" applyAlignment="0" applyProtection="0"/>
    <xf numFmtId="0" fontId="6" fillId="23" borderId="24" applyNumberFormat="0" applyFont="0" applyAlignment="0" applyProtection="0"/>
    <xf numFmtId="165" fontId="6" fillId="0" borderId="0" applyFont="0" applyFill="0" applyBorder="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165" fontId="1" fillId="0" borderId="0" applyFont="0" applyFill="0" applyBorder="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1" fillId="0" borderId="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 fillId="0" borderId="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 fillId="0" borderId="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51" fillId="0" borderId="26" applyNumberFormat="0" applyFill="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 fillId="0" borderId="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1" fillId="0" borderId="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9" fontId="1" fillId="0" borderId="0" applyFont="0" applyFill="0" applyBorder="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9" fontId="1" fillId="0" borderId="0" applyFont="0" applyFill="0" applyBorder="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165" fontId="42"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1" fillId="0" borderId="0"/>
    <xf numFmtId="0" fontId="1" fillId="0" borderId="0"/>
    <xf numFmtId="0" fontId="15" fillId="20"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9" fontId="1" fillId="0" borderId="0" applyFont="0" applyFill="0" applyBorder="0" applyAlignment="0" applyProtection="0"/>
    <xf numFmtId="0" fontId="47" fillId="20" borderId="25"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165" fontId="7" fillId="0" borderId="0" applyFont="0" applyFill="0" applyBorder="0" applyAlignment="0" applyProtection="0"/>
    <xf numFmtId="0" fontId="6" fillId="23" borderId="24" applyNumberFormat="0" applyFont="0" applyAlignment="0" applyProtection="0"/>
    <xf numFmtId="165" fontId="6"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165" fontId="1"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 fillId="0" borderId="0"/>
    <xf numFmtId="0" fontId="1" fillId="0" borderId="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 fillId="0" borderId="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 fillId="0" borderId="0"/>
    <xf numFmtId="0" fontId="30" fillId="7" borderId="23" applyNumberFormat="0" applyAlignment="0" applyProtection="0"/>
    <xf numFmtId="0" fontId="1" fillId="0" borderId="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9" fontId="1" fillId="0" borderId="0" applyFont="0" applyFill="0" applyBorder="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9" fontId="1" fillId="0" borderId="0" applyFont="0" applyFill="0" applyBorder="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165" fontId="42" fillId="0" borderId="0" applyFont="0" applyFill="0" applyBorder="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 fillId="0" borderId="0"/>
    <xf numFmtId="0" fontId="15" fillId="20"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9" fontId="1" fillId="0" borderId="0" applyFont="0" applyFill="0" applyBorder="0" applyAlignment="0" applyProtection="0"/>
    <xf numFmtId="0" fontId="47" fillId="20" borderId="25"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1" fillId="0" borderId="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0" fontId="15" fillId="20"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30" fillId="7" borderId="23" applyNumberForma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15" fillId="20" borderId="23" applyNumberFormat="0" applyAlignment="0" applyProtection="0"/>
    <xf numFmtId="0" fontId="1" fillId="0" borderId="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 fillId="0" borderId="0"/>
    <xf numFmtId="0" fontId="30" fillId="7" borderId="23" applyNumberFormat="0" applyAlignment="0" applyProtection="0"/>
    <xf numFmtId="0" fontId="15" fillId="20" borderId="23" applyNumberFormat="0" applyAlignment="0" applyProtection="0"/>
    <xf numFmtId="0" fontId="1" fillId="0" borderId="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30" fillId="7" borderId="23" applyNumberFormat="0" applyAlignment="0" applyProtection="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165" fontId="7" fillId="0" borderId="0" applyFont="0" applyFill="0" applyBorder="0" applyAlignment="0" applyProtection="0"/>
    <xf numFmtId="165" fontId="42" fillId="0" borderId="0" applyFont="0" applyFill="0" applyBorder="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30" fillId="7" borderId="23" applyNumberFormat="0" applyAlignment="0" applyProtection="0"/>
    <xf numFmtId="0" fontId="47" fillId="20" borderId="25" applyNumberFormat="0" applyAlignment="0" applyProtection="0"/>
    <xf numFmtId="165" fontId="18" fillId="0" borderId="0" applyFont="0" applyFill="0" applyBorder="0" applyAlignment="0" applyProtection="0"/>
    <xf numFmtId="165" fontId="7" fillId="0" borderId="0" applyFont="0" applyFill="0" applyBorder="0" applyAlignment="0" applyProtection="0"/>
    <xf numFmtId="0" fontId="15" fillId="20" borderId="23" applyNumberFormat="0" applyAlignment="0" applyProtection="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9" fontId="1" fillId="0" borderId="0" applyFont="0" applyFill="0" applyBorder="0" applyAlignment="0" applyProtection="0"/>
    <xf numFmtId="0" fontId="47" fillId="20" borderId="25" applyNumberFormat="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165" fontId="1" fillId="0" borderId="0" applyFont="0" applyFill="0" applyBorder="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47" fillId="20" borderId="25" applyNumberForma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5" fillId="20" borderId="23" applyNumberForma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6" fillId="23" borderId="24" applyNumberFormat="0" applyFont="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165" fontId="1" fillId="0" borderId="0" applyFont="0" applyFill="0" applyBorder="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6" fillId="23" borderId="24" applyNumberFormat="0" applyFont="0" applyAlignment="0" applyProtection="0"/>
    <xf numFmtId="165" fontId="1" fillId="0" borderId="0" applyFont="0" applyFill="0" applyBorder="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165" fontId="7" fillId="0" borderId="0" applyFont="0" applyFill="0" applyBorder="0" applyAlignment="0" applyProtection="0"/>
    <xf numFmtId="165" fontId="6" fillId="0" borderId="0" applyFont="0" applyFill="0" applyBorder="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165" fontId="1" fillId="0" borderId="0" applyFont="0" applyFill="0" applyBorder="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1" fillId="0" borderId="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1" fillId="0" borderId="0"/>
    <xf numFmtId="0" fontId="15" fillId="20" borderId="23" applyNumberFormat="0" applyAlignment="0" applyProtection="0"/>
    <xf numFmtId="0" fontId="15" fillId="20" borderId="23" applyNumberFormat="0" applyAlignment="0" applyProtection="0"/>
    <xf numFmtId="0" fontId="1" fillId="0" borderId="0"/>
    <xf numFmtId="0" fontId="51" fillId="0" borderId="26" applyNumberFormat="0" applyFill="0" applyAlignment="0" applyProtection="0"/>
    <xf numFmtId="0" fontId="51" fillId="0" borderId="26" applyNumberFormat="0" applyFill="0" applyAlignment="0" applyProtection="0"/>
    <xf numFmtId="0" fontId="1" fillId="0" borderId="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1" fillId="0" borderId="0"/>
    <xf numFmtId="0" fontId="1" fillId="0" borderId="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51" fillId="0" borderId="26" applyNumberFormat="0" applyFill="0" applyAlignment="0" applyProtection="0"/>
    <xf numFmtId="0" fontId="51" fillId="0" borderId="26"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9" fontId="1" fillId="0" borderId="0" applyFont="0" applyFill="0" applyBorder="0" applyAlignment="0" applyProtection="0"/>
    <xf numFmtId="0" fontId="15" fillId="20" borderId="23" applyNumberFormat="0" applyAlignment="0" applyProtection="0"/>
    <xf numFmtId="9" fontId="1" fillId="0" borderId="0" applyFont="0" applyFill="0" applyBorder="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165" fontId="42" fillId="0" borderId="0" applyFont="0" applyFill="0" applyBorder="0" applyAlignment="0" applyProtection="0"/>
    <xf numFmtId="0" fontId="6" fillId="23" borderId="24" applyNumberFormat="0" applyFont="0" applyAlignment="0" applyProtection="0"/>
    <xf numFmtId="0" fontId="51" fillId="0" borderId="26" applyNumberFormat="0" applyFill="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15" fillId="20" borderId="23" applyNumberFormat="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1" fillId="0" borderId="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1"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1" fillId="0" borderId="0" applyFont="0" applyFill="0" applyBorder="0" applyAlignment="0" applyProtection="0"/>
    <xf numFmtId="165" fontId="7"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9"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23" fillId="0" borderId="0" applyFont="0" applyFill="0" applyBorder="0" applyAlignment="0" applyProtection="0"/>
    <xf numFmtId="165" fontId="24" fillId="0" borderId="0" applyFont="0" applyFill="0" applyBorder="0" applyAlignment="0" applyProtection="0">
      <alignment vertical="center"/>
    </xf>
    <xf numFmtId="165" fontId="1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6" fillId="23" borderId="24" applyNumberFormat="0" applyFont="0" applyAlignment="0" applyProtection="0"/>
    <xf numFmtId="165" fontId="18" fillId="0" borderId="0" applyFont="0" applyFill="0" applyBorder="0" applyAlignment="0" applyProtection="0"/>
    <xf numFmtId="0" fontId="30" fillId="7" borderId="23" applyNumberFormat="0" applyAlignment="0" applyProtection="0"/>
    <xf numFmtId="0" fontId="6" fillId="23" borderId="24" applyNumberFormat="0" applyFont="0" applyAlignment="0" applyProtection="0"/>
    <xf numFmtId="0" fontId="1" fillId="0" borderId="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1" fillId="0" borderId="0"/>
    <xf numFmtId="0" fontId="1" fillId="0" borderId="0"/>
    <xf numFmtId="0" fontId="1" fillId="0" borderId="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1" fillId="0" borderId="0"/>
    <xf numFmtId="0" fontId="47" fillId="20" borderId="25" applyNumberFormat="0" applyAlignment="0" applyProtection="0"/>
    <xf numFmtId="0" fontId="1" fillId="0" borderId="0"/>
    <xf numFmtId="0" fontId="1" fillId="0" borderId="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1" fillId="0" borderId="0"/>
    <xf numFmtId="0" fontId="1" fillId="0" borderId="0"/>
    <xf numFmtId="0" fontId="6" fillId="23" borderId="24" applyNumberFormat="0" applyFont="0" applyAlignment="0" applyProtection="0"/>
    <xf numFmtId="0" fontId="30" fillId="7" borderId="23" applyNumberFormat="0" applyAlignment="0" applyProtection="0"/>
    <xf numFmtId="0" fontId="1" fillId="0" borderId="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 fillId="0" borderId="0"/>
    <xf numFmtId="0" fontId="1" fillId="0" borderId="0"/>
    <xf numFmtId="0" fontId="47" fillId="20" borderId="25" applyNumberFormat="0" applyAlignment="0" applyProtection="0"/>
    <xf numFmtId="0" fontId="30" fillId="7" borderId="23" applyNumberFormat="0" applyAlignment="0" applyProtection="0"/>
    <xf numFmtId="0" fontId="30" fillId="7" borderId="23" applyNumberFormat="0" applyAlignment="0" applyProtection="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1" fillId="0" borderId="0"/>
    <xf numFmtId="0" fontId="1" fillId="0" borderId="0"/>
    <xf numFmtId="0" fontId="1" fillId="0" borderId="0"/>
    <xf numFmtId="0" fontId="1" fillId="0" borderId="0"/>
    <xf numFmtId="0" fontId="6" fillId="23" borderId="24" applyNumberFormat="0" applyFont="0" applyAlignment="0" applyProtection="0"/>
    <xf numFmtId="0" fontId="6" fillId="23" borderId="2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9" fontId="1" fillId="0" borderId="0" applyFont="0" applyFill="0" applyBorder="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9" fontId="1" fillId="0" borderId="0" applyFont="0" applyFill="0" applyBorder="0" applyAlignment="0" applyProtection="0"/>
    <xf numFmtId="165" fontId="7"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165" fontId="18" fillId="0" borderId="0" applyFont="0" applyFill="0" applyBorder="0" applyAlignment="0" applyProtection="0"/>
    <xf numFmtId="165" fontId="7" fillId="0" borderId="0" applyFont="0" applyFill="0" applyBorder="0" applyAlignment="0" applyProtection="0"/>
    <xf numFmtId="0" fontId="1" fillId="0" borderId="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15" fillId="20"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 fillId="0" borderId="0"/>
    <xf numFmtId="165" fontId="1" fillId="0" borderId="0" applyFont="0" applyFill="0" applyBorder="0" applyAlignment="0" applyProtection="0"/>
    <xf numFmtId="0" fontId="47" fillId="20" borderId="25"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51" fillId="0" borderId="26" applyNumberFormat="0" applyFill="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6" fillId="23" borderId="24"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1" fillId="0" borderId="0"/>
    <xf numFmtId="165" fontId="1" fillId="0" borderId="0" applyFont="0" applyFill="0" applyBorder="0" applyAlignment="0" applyProtection="0"/>
    <xf numFmtId="0" fontId="51" fillId="0" borderId="26" applyNumberFormat="0" applyFill="0" applyAlignment="0" applyProtection="0"/>
    <xf numFmtId="0" fontId="15" fillId="20" borderId="23" applyNumberFormat="0" applyAlignment="0" applyProtection="0"/>
    <xf numFmtId="165" fontId="1" fillId="0" borderId="0" applyFont="0" applyFill="0" applyBorder="0" applyAlignment="0" applyProtection="0"/>
    <xf numFmtId="165" fontId="1" fillId="0" borderId="0" applyFont="0" applyFill="0" applyBorder="0" applyAlignment="0" applyProtection="0"/>
    <xf numFmtId="0" fontId="30" fillId="7" borderId="23" applyNumberFormat="0" applyAlignment="0" applyProtection="0"/>
    <xf numFmtId="165" fontId="1" fillId="0" borderId="0" applyFont="0" applyFill="0" applyBorder="0" applyAlignment="0" applyProtection="0"/>
    <xf numFmtId="165" fontId="7"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165" fontId="42" fillId="0" borderId="0" applyFont="0" applyFill="0" applyBorder="0" applyAlignment="0" applyProtection="0"/>
    <xf numFmtId="0" fontId="1" fillId="0" borderId="0"/>
    <xf numFmtId="0" fontId="1" fillId="0" borderId="0"/>
    <xf numFmtId="0" fontId="1" fillId="0" borderId="0"/>
    <xf numFmtId="0" fontId="6" fillId="23" borderId="24" applyNumberFormat="0" applyFont="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65" fontId="6" fillId="0" borderId="0" applyFont="0" applyFill="0" applyBorder="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15" fillId="20"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51" fillId="0" borderId="26" applyNumberFormat="0" applyFill="0" applyAlignment="0" applyProtection="0"/>
    <xf numFmtId="0" fontId="30" fillId="7" borderId="23" applyNumberFormat="0" applyAlignment="0" applyProtection="0"/>
    <xf numFmtId="0" fontId="15" fillId="20" borderId="23" applyNumberFormat="0" applyAlignment="0" applyProtection="0"/>
    <xf numFmtId="0" fontId="15" fillId="20"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51" fillId="0" borderId="26" applyNumberFormat="0" applyFill="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30" fillId="7" borderId="23" applyNumberFormat="0" applyAlignment="0" applyProtection="0"/>
    <xf numFmtId="0" fontId="15" fillId="20"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15" fillId="20" borderId="23" applyNumberForma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6" fillId="23" borderId="24" applyNumberFormat="0" applyFont="0" applyAlignment="0" applyProtection="0"/>
    <xf numFmtId="0" fontId="47" fillId="20" borderId="25" applyNumberForma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30" fillId="7"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15" fillId="20" borderId="23" applyNumberFormat="0" applyAlignment="0" applyProtection="0"/>
    <xf numFmtId="0" fontId="6" fillId="23" borderId="24" applyNumberFormat="0" applyFont="0" applyAlignment="0" applyProtection="0"/>
    <xf numFmtId="0" fontId="6" fillId="23" borderId="24" applyNumberFormat="0" applyFont="0" applyAlignment="0" applyProtection="0"/>
    <xf numFmtId="0" fontId="15" fillId="20" borderId="23" applyNumberFormat="0" applyAlignment="0" applyProtection="0"/>
    <xf numFmtId="0" fontId="15" fillId="20"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47" fillId="20" borderId="25" applyNumberForma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30" fillId="7" borderId="23" applyNumberFormat="0" applyAlignment="0" applyProtection="0"/>
    <xf numFmtId="0" fontId="6" fillId="23" borderId="24" applyNumberFormat="0" applyFont="0" applyAlignment="0" applyProtection="0"/>
    <xf numFmtId="0" fontId="47" fillId="20" borderId="25" applyNumberFormat="0" applyAlignment="0" applyProtection="0"/>
    <xf numFmtId="0" fontId="6" fillId="23" borderId="24" applyNumberFormat="0" applyFont="0" applyAlignment="0" applyProtection="0"/>
    <xf numFmtId="0" fontId="15" fillId="20"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51" fillId="0" borderId="26" applyNumberFormat="0" applyFill="0" applyAlignment="0" applyProtection="0"/>
    <xf numFmtId="0" fontId="47" fillId="20" borderId="25" applyNumberFormat="0" applyAlignment="0" applyProtection="0"/>
    <xf numFmtId="0" fontId="30" fillId="7" borderId="23" applyNumberFormat="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30" fillId="7" borderId="23" applyNumberFormat="0" applyAlignment="0" applyProtection="0"/>
    <xf numFmtId="0" fontId="6" fillId="23" borderId="24" applyNumberFormat="0" applyFont="0" applyAlignment="0" applyProtection="0"/>
    <xf numFmtId="0" fontId="51" fillId="0" borderId="26" applyNumberFormat="0" applyFill="0" applyAlignment="0" applyProtection="0"/>
    <xf numFmtId="0" fontId="6" fillId="23" borderId="24" applyNumberFormat="0" applyFont="0" applyAlignment="0" applyProtection="0"/>
    <xf numFmtId="0" fontId="51" fillId="0" borderId="26" applyNumberFormat="0" applyFill="0" applyAlignment="0" applyProtection="0"/>
    <xf numFmtId="0" fontId="47" fillId="20" borderId="25" applyNumberFormat="0" applyAlignment="0" applyProtection="0"/>
    <xf numFmtId="0" fontId="6" fillId="23" borderId="24" applyNumberFormat="0" applyFont="0" applyAlignment="0" applyProtection="0"/>
    <xf numFmtId="0" fontId="30" fillId="7" borderId="23" applyNumberFormat="0" applyAlignment="0" applyProtection="0"/>
    <xf numFmtId="0" fontId="51" fillId="0" borderId="26" applyNumberFormat="0" applyFill="0" applyAlignment="0" applyProtection="0"/>
    <xf numFmtId="0" fontId="47" fillId="20" borderId="25" applyNumberFormat="0" applyAlignment="0" applyProtection="0"/>
    <xf numFmtId="0" fontId="51" fillId="0" borderId="26"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31"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31"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31" applyNumberFormat="0" applyAlignment="0" applyProtection="0"/>
    <xf numFmtId="0" fontId="15" fillId="20" borderId="27"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51" fillId="0" borderId="30" applyNumberFormat="0" applyFill="0" applyAlignment="0" applyProtection="0"/>
    <xf numFmtId="0" fontId="51" fillId="0" borderId="34"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27" applyNumberFormat="0" applyAlignment="0" applyProtection="0"/>
    <xf numFmtId="0" fontId="30" fillId="7" borderId="27"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4"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5"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33"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5"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5"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31"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6" fillId="23" borderId="28" applyNumberFormat="0" applyFont="0" applyAlignment="0" applyProtection="0"/>
    <xf numFmtId="0" fontId="47" fillId="20" borderId="25" applyNumberFormat="0" applyAlignment="0" applyProtection="0"/>
    <xf numFmtId="0" fontId="6" fillId="23" borderId="32" applyNumberFormat="0" applyFont="0" applyAlignment="0" applyProtection="0"/>
    <xf numFmtId="0" fontId="30" fillId="7"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5"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31" applyNumberFormat="0" applyAlignment="0" applyProtection="0"/>
    <xf numFmtId="0" fontId="30" fillId="7"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47" fillId="20" borderId="25"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47" fillId="20" borderId="25"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5" applyNumberFormat="0" applyAlignment="0" applyProtection="0"/>
    <xf numFmtId="0" fontId="47" fillId="20" borderId="25"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5"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5"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15" fillId="20" borderId="27" applyNumberFormat="0" applyAlignment="0" applyProtection="0"/>
    <xf numFmtId="0" fontId="47" fillId="20" borderId="25"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47" fillId="20" borderId="25" applyNumberFormat="0" applyAlignment="0" applyProtection="0"/>
    <xf numFmtId="0" fontId="30" fillId="7" borderId="27" applyNumberFormat="0" applyAlignment="0" applyProtection="0"/>
    <xf numFmtId="0" fontId="47" fillId="20" borderId="25" applyNumberFormat="0" applyAlignment="0" applyProtection="0"/>
    <xf numFmtId="0" fontId="15" fillId="20"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5"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47" fillId="20" borderId="25" applyNumberFormat="0" applyAlignment="0" applyProtection="0"/>
    <xf numFmtId="0" fontId="15" fillId="20" borderId="27"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5"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5" applyNumberFormat="0" applyAlignment="0" applyProtection="0"/>
    <xf numFmtId="0" fontId="47" fillId="20" borderId="25" applyNumberFormat="0" applyAlignment="0" applyProtection="0"/>
    <xf numFmtId="0" fontId="47" fillId="20" borderId="25" applyNumberFormat="0" applyAlignment="0" applyProtection="0"/>
    <xf numFmtId="0" fontId="6" fillId="23" borderId="28" applyNumberFormat="0" applyFont="0" applyAlignment="0" applyProtection="0"/>
    <xf numFmtId="0" fontId="47" fillId="20" borderId="25"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5"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5"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5" applyNumberFormat="0" applyAlignment="0" applyProtection="0"/>
    <xf numFmtId="0" fontId="47" fillId="20" borderId="25"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5"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5"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5"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5"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5"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5"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0" applyNumberFormat="0" applyFill="0" applyAlignment="0" applyProtection="0"/>
    <xf numFmtId="0" fontId="15" fillId="20" borderId="31" applyNumberFormat="0" applyAlignment="0" applyProtection="0"/>
    <xf numFmtId="0" fontId="15" fillId="20" borderId="27" applyNumberFormat="0" applyAlignment="0" applyProtection="0"/>
    <xf numFmtId="0" fontId="47" fillId="20" borderId="25"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5"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5" applyNumberFormat="0" applyAlignment="0" applyProtection="0"/>
    <xf numFmtId="0" fontId="47" fillId="20" borderId="25"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25"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25"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33" applyNumberFormat="0" applyAlignment="0" applyProtection="0"/>
    <xf numFmtId="0" fontId="47" fillId="20" borderId="33"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4" applyNumberFormat="0" applyFill="0" applyAlignment="0" applyProtection="0"/>
    <xf numFmtId="0" fontId="15" fillId="20" borderId="27" applyNumberFormat="0" applyAlignment="0" applyProtection="0"/>
    <xf numFmtId="0" fontId="30" fillId="7" borderId="31"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32"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32" applyNumberFormat="0" applyFont="0" applyAlignment="0" applyProtection="0"/>
    <xf numFmtId="0" fontId="15" fillId="20" borderId="27" applyNumberForma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4" applyNumberFormat="0" applyFill="0" applyAlignment="0" applyProtection="0"/>
    <xf numFmtId="0" fontId="30" fillId="7" borderId="27" applyNumberFormat="0" applyAlignment="0" applyProtection="0"/>
    <xf numFmtId="0" fontId="15" fillId="20" borderId="31"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31"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33"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32" applyNumberFormat="0" applyFont="0" applyAlignment="0" applyProtection="0"/>
    <xf numFmtId="0" fontId="30" fillId="7"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33"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0" applyNumberFormat="0" applyFill="0" applyAlignment="0" applyProtection="0"/>
    <xf numFmtId="0" fontId="6" fillId="23" borderId="32"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28"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31"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31"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31" applyNumberFormat="0" applyAlignment="0" applyProtection="0"/>
    <xf numFmtId="0" fontId="30" fillId="7" borderId="31"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31" applyNumberFormat="0" applyAlignment="0" applyProtection="0"/>
    <xf numFmtId="0" fontId="30" fillId="7" borderId="31"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31"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0" applyNumberFormat="0" applyFill="0" applyAlignment="0" applyProtection="0"/>
    <xf numFmtId="0" fontId="15" fillId="20" borderId="31"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4"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33" applyNumberFormat="0" applyAlignment="0" applyProtection="0"/>
    <xf numFmtId="0" fontId="15" fillId="20" borderId="27" applyNumberFormat="0" applyAlignment="0" applyProtection="0"/>
    <xf numFmtId="0" fontId="6" fillId="23" borderId="32"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27"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33"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31"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31" applyNumberForma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33"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31"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32"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4"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31"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4" applyNumberFormat="0" applyFill="0" applyAlignment="0" applyProtection="0"/>
    <xf numFmtId="0" fontId="15" fillId="20"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27" applyNumberFormat="0" applyAlignment="0" applyProtection="0"/>
    <xf numFmtId="0" fontId="30" fillId="7" borderId="27"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33" applyNumberFormat="0" applyAlignment="0" applyProtection="0"/>
    <xf numFmtId="0" fontId="51" fillId="0" borderId="30" applyNumberFormat="0" applyFill="0" applyAlignment="0" applyProtection="0"/>
    <xf numFmtId="0" fontId="47" fillId="20" borderId="33"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31"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33"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30" fillId="7" borderId="31"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32"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31"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33"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4" applyNumberFormat="0" applyFill="0" applyAlignment="0" applyProtection="0"/>
    <xf numFmtId="0" fontId="30" fillId="7" borderId="27" applyNumberFormat="0" applyAlignment="0" applyProtection="0"/>
    <xf numFmtId="0" fontId="51" fillId="0" borderId="34" applyNumberFormat="0" applyFill="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33"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31"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4"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31"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31" applyNumberFormat="0" applyAlignment="0" applyProtection="0"/>
    <xf numFmtId="0" fontId="30" fillId="7"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4"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31" applyNumberFormat="0" applyAlignment="0" applyProtection="0"/>
    <xf numFmtId="0" fontId="15" fillId="20" borderId="27"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33"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51" fillId="0" borderId="34"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51" fillId="0" borderId="30" applyNumberFormat="0" applyFill="0" applyAlignment="0" applyProtection="0"/>
    <xf numFmtId="0" fontId="15" fillId="20" borderId="31"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30" fillId="7" borderId="27"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27" applyNumberFormat="0" applyAlignment="0" applyProtection="0"/>
    <xf numFmtId="0" fontId="15" fillId="20" borderId="27"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27" applyNumberFormat="0" applyAlignment="0" applyProtection="0"/>
    <xf numFmtId="0" fontId="30" fillId="7" borderId="27"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28" applyNumberFormat="0" applyFont="0" applyAlignment="0" applyProtection="0"/>
    <xf numFmtId="0" fontId="15" fillId="20" borderId="31" applyNumberForma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4" applyNumberFormat="0" applyFill="0" applyAlignment="0" applyProtection="0"/>
    <xf numFmtId="0" fontId="30" fillId="7" borderId="27"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27" applyNumberFormat="0" applyAlignment="0" applyProtection="0"/>
    <xf numFmtId="0" fontId="15" fillId="20" borderId="27" applyNumberFormat="0" applyAlignment="0" applyProtection="0"/>
    <xf numFmtId="0" fontId="51" fillId="0" borderId="34" applyNumberFormat="0" applyFill="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30" fillId="7" borderId="31"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33"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51" fillId="0" borderId="30" applyNumberFormat="0" applyFill="0" applyAlignment="0" applyProtection="0"/>
    <xf numFmtId="0" fontId="47" fillId="20" borderId="33"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27" applyNumberFormat="0" applyAlignment="0" applyProtection="0"/>
    <xf numFmtId="0" fontId="47" fillId="20" borderId="29" applyNumberFormat="0" applyAlignment="0" applyProtection="0"/>
    <xf numFmtId="0" fontId="6" fillId="23" borderId="32"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30" fillId="7" borderId="27" applyNumberForma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15" fillId="20"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47" fillId="20" borderId="29" applyNumberFormat="0" applyAlignment="0" applyProtection="0"/>
    <xf numFmtId="0" fontId="6" fillId="23" borderId="28" applyNumberFormat="0" applyFont="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30" fillId="7" borderId="27" applyNumberFormat="0" applyAlignment="0" applyProtection="0"/>
    <xf numFmtId="0" fontId="47" fillId="20" borderId="29" applyNumberFormat="0" applyAlignment="0" applyProtection="0"/>
    <xf numFmtId="0" fontId="47" fillId="20" borderId="29" applyNumberFormat="0" applyAlignment="0" applyProtection="0"/>
    <xf numFmtId="0" fontId="30" fillId="7" borderId="27" applyNumberFormat="0" applyAlignment="0" applyProtection="0"/>
    <xf numFmtId="0" fontId="6" fillId="23" borderId="28" applyNumberFormat="0" applyFont="0" applyAlignment="0" applyProtection="0"/>
    <xf numFmtId="0" fontId="47" fillId="20" borderId="29" applyNumberFormat="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51" fillId="0" borderId="30" applyNumberFormat="0" applyFill="0" applyAlignment="0" applyProtection="0"/>
    <xf numFmtId="0" fontId="6" fillId="23" borderId="28" applyNumberFormat="0" applyFont="0" applyAlignment="0" applyProtection="0"/>
    <xf numFmtId="0" fontId="15" fillId="20" borderId="27" applyNumberFormat="0" applyAlignment="0" applyProtection="0"/>
    <xf numFmtId="0" fontId="6" fillId="23" borderId="28" applyNumberFormat="0" applyFont="0" applyAlignment="0" applyProtection="0"/>
    <xf numFmtId="0" fontId="15" fillId="20" borderId="27" applyNumberFormat="0" applyAlignment="0" applyProtection="0"/>
    <xf numFmtId="0" fontId="30" fillId="7" borderId="27" applyNumberFormat="0" applyAlignment="0" applyProtection="0"/>
    <xf numFmtId="0" fontId="47" fillId="20" borderId="29"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6" fillId="23" borderId="28" applyNumberFormat="0" applyFon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51" fillId="0" borderId="30" applyNumberFormat="0" applyFill="0" applyAlignment="0" applyProtection="0"/>
    <xf numFmtId="0" fontId="30" fillId="7"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51" fillId="0" borderId="30" applyNumberFormat="0" applyFill="0" applyAlignment="0" applyProtection="0"/>
    <xf numFmtId="0" fontId="15" fillId="20" borderId="27" applyNumberFormat="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27" applyNumberFormat="0" applyAlignment="0" applyProtection="0"/>
    <xf numFmtId="0" fontId="30" fillId="7" borderId="27"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51" fillId="0" borderId="30" applyNumberFormat="0" applyFill="0" applyAlignment="0" applyProtection="0"/>
    <xf numFmtId="0" fontId="47" fillId="20" borderId="29"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15" fillId="20" borderId="27" applyNumberFormat="0" applyAlignment="0" applyProtection="0"/>
    <xf numFmtId="0" fontId="30" fillId="7" borderId="27" applyNumberFormat="0" applyAlignment="0" applyProtection="0"/>
    <xf numFmtId="0" fontId="51" fillId="0" borderId="30" applyNumberFormat="0" applyFill="0" applyAlignment="0" applyProtection="0"/>
    <xf numFmtId="0" fontId="47" fillId="20" borderId="29"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27" applyNumberFormat="0" applyAlignment="0" applyProtection="0"/>
    <xf numFmtId="0" fontId="47" fillId="20" borderId="29" applyNumberFormat="0" applyAlignment="0" applyProtection="0"/>
    <xf numFmtId="0" fontId="15" fillId="20" borderId="27" applyNumberFormat="0" applyAlignment="0" applyProtection="0"/>
    <xf numFmtId="0" fontId="51" fillId="0" borderId="30" applyNumberFormat="0" applyFill="0" applyAlignment="0" applyProtection="0"/>
    <xf numFmtId="0" fontId="30" fillId="7" borderId="27" applyNumberFormat="0" applyAlignment="0" applyProtection="0"/>
    <xf numFmtId="0" fontId="30" fillId="7" borderId="27"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28"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30" fillId="7"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28" applyNumberFormat="0" applyFont="0" applyAlignment="0" applyProtection="0"/>
    <xf numFmtId="0" fontId="6" fillId="23" borderId="28" applyNumberFormat="0" applyFont="0" applyAlignment="0" applyProtection="0"/>
    <xf numFmtId="0" fontId="6" fillId="23" borderId="28"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15" fillId="20"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15" fillId="20"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51" fillId="0" borderId="34" applyNumberFormat="0" applyFill="0" applyAlignment="0" applyProtection="0"/>
    <xf numFmtId="0" fontId="30" fillId="7" borderId="31" applyNumberFormat="0" applyAlignment="0" applyProtection="0"/>
    <xf numFmtId="0" fontId="15" fillId="20" borderId="31" applyNumberFormat="0" applyAlignment="0" applyProtection="0"/>
    <xf numFmtId="0" fontId="15" fillId="20"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51" fillId="0" borderId="34" applyNumberFormat="0" applyFill="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30" fillId="7" borderId="31" applyNumberFormat="0" applyAlignment="0" applyProtection="0"/>
    <xf numFmtId="0" fontId="15" fillId="20"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15" fillId="20" borderId="31" applyNumberForma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6" fillId="23" borderId="32" applyNumberFormat="0" applyFont="0" applyAlignment="0" applyProtection="0"/>
    <xf numFmtId="0" fontId="47" fillId="20" borderId="33" applyNumberForma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30" fillId="7"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15" fillId="20" borderId="31" applyNumberFormat="0" applyAlignment="0" applyProtection="0"/>
    <xf numFmtId="0" fontId="6" fillId="23" borderId="32" applyNumberFormat="0" applyFont="0" applyAlignment="0" applyProtection="0"/>
    <xf numFmtId="0" fontId="6" fillId="23" borderId="32" applyNumberFormat="0" applyFont="0" applyAlignment="0" applyProtection="0"/>
    <xf numFmtId="0" fontId="15" fillId="20" borderId="31" applyNumberFormat="0" applyAlignment="0" applyProtection="0"/>
    <xf numFmtId="0" fontId="15" fillId="20"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47" fillId="20" borderId="33" applyNumberForma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30" fillId="7" borderId="31" applyNumberFormat="0" applyAlignment="0" applyProtection="0"/>
    <xf numFmtId="0" fontId="6" fillId="23" borderId="32" applyNumberFormat="0" applyFont="0" applyAlignment="0" applyProtection="0"/>
    <xf numFmtId="0" fontId="47" fillId="20" borderId="33" applyNumberFormat="0" applyAlignment="0" applyProtection="0"/>
    <xf numFmtId="0" fontId="6" fillId="23" borderId="32" applyNumberFormat="0" applyFont="0" applyAlignment="0" applyProtection="0"/>
    <xf numFmtId="0" fontId="15" fillId="20"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51" fillId="0" borderId="34" applyNumberFormat="0" applyFill="0" applyAlignment="0" applyProtection="0"/>
    <xf numFmtId="0" fontId="47" fillId="20" borderId="33" applyNumberFormat="0" applyAlignment="0" applyProtection="0"/>
    <xf numFmtId="0" fontId="30" fillId="7" borderId="31" applyNumberFormat="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30" fillId="7" borderId="31" applyNumberFormat="0" applyAlignment="0" applyProtection="0"/>
    <xf numFmtId="0" fontId="6" fillId="23" borderId="32" applyNumberFormat="0" applyFont="0" applyAlignment="0" applyProtection="0"/>
    <xf numFmtId="0" fontId="51" fillId="0" borderId="34" applyNumberFormat="0" applyFill="0" applyAlignment="0" applyProtection="0"/>
    <xf numFmtId="0" fontId="6" fillId="23" borderId="32" applyNumberFormat="0" applyFont="0" applyAlignment="0" applyProtection="0"/>
    <xf numFmtId="0" fontId="51" fillId="0" borderId="34" applyNumberFormat="0" applyFill="0" applyAlignment="0" applyProtection="0"/>
    <xf numFmtId="0" fontId="47" fillId="20" borderId="33" applyNumberFormat="0" applyAlignment="0" applyProtection="0"/>
    <xf numFmtId="0" fontId="6" fillId="23" borderId="32" applyNumberFormat="0" applyFont="0" applyAlignment="0" applyProtection="0"/>
    <xf numFmtId="0" fontId="30" fillId="7" borderId="31" applyNumberFormat="0" applyAlignment="0" applyProtection="0"/>
    <xf numFmtId="0" fontId="51" fillId="0" borderId="34" applyNumberFormat="0" applyFill="0" applyAlignment="0" applyProtection="0"/>
    <xf numFmtId="0" fontId="47" fillId="20" borderId="33" applyNumberFormat="0" applyAlignment="0" applyProtection="0"/>
    <xf numFmtId="0" fontId="51" fillId="0" borderId="34" applyNumberFormat="0" applyFill="0" applyAlignment="0" applyProtection="0"/>
    <xf numFmtId="0" fontId="1" fillId="0" borderId="0"/>
    <xf numFmtId="0" fontId="6" fillId="0" borderId="0"/>
    <xf numFmtId="0" fontId="1" fillId="0" borderId="0"/>
    <xf numFmtId="0" fontId="34" fillId="0" borderId="0"/>
    <xf numFmtId="0" fontId="4" fillId="0" borderId="0"/>
    <xf numFmtId="0" fontId="6" fillId="0" borderId="0"/>
    <xf numFmtId="0" fontId="20" fillId="0" borderId="0">
      <alignment vertical="top"/>
    </xf>
    <xf numFmtId="0" fontId="20" fillId="0" borderId="0">
      <alignment vertical="top"/>
    </xf>
    <xf numFmtId="0" fontId="20" fillId="0" borderId="0">
      <alignment vertical="top"/>
    </xf>
    <xf numFmtId="0" fontId="6" fillId="0" borderId="0"/>
    <xf numFmtId="0" fontId="21" fillId="0" borderId="0"/>
    <xf numFmtId="0" fontId="11" fillId="0" borderId="0">
      <alignment vertical="top"/>
    </xf>
    <xf numFmtId="0" fontId="20" fillId="0" borderId="0"/>
    <xf numFmtId="0" fontId="6" fillId="0" borderId="0"/>
    <xf numFmtId="0" fontId="6" fillId="0" borderId="0"/>
    <xf numFmtId="43" fontId="80" fillId="0" borderId="0" applyFont="0" applyFill="0" applyBorder="0" applyAlignment="0" applyProtection="0"/>
  </cellStyleXfs>
  <cellXfs count="343">
    <xf numFmtId="0" fontId="0" fillId="0" borderId="0" xfId="0">
      <alignment vertical="top"/>
    </xf>
    <xf numFmtId="3" fontId="59" fillId="0" borderId="0" xfId="0" applyNumberFormat="1" applyFont="1" applyFill="1" applyBorder="1" applyAlignment="1">
      <alignment horizontal="right" vertical="center" wrapText="1"/>
    </xf>
    <xf numFmtId="0" fontId="57" fillId="0" borderId="0" xfId="0" applyFont="1" applyFill="1" applyAlignment="1">
      <alignment vertical="center" wrapText="1"/>
    </xf>
    <xf numFmtId="0" fontId="58" fillId="0" borderId="0" xfId="0" applyFont="1" applyFill="1" applyAlignment="1">
      <alignment vertical="center" wrapText="1"/>
    </xf>
    <xf numFmtId="3" fontId="60" fillId="0" borderId="0" xfId="0" applyNumberFormat="1" applyFont="1" applyFill="1" applyBorder="1" applyAlignment="1">
      <alignment vertical="center" wrapText="1"/>
    </xf>
    <xf numFmtId="3" fontId="59" fillId="0" borderId="0" xfId="0" applyNumberFormat="1" applyFont="1" applyFill="1" applyBorder="1" applyAlignment="1">
      <alignment horizontal="center" vertical="center" wrapText="1"/>
    </xf>
    <xf numFmtId="3" fontId="60" fillId="0" borderId="37" xfId="0" applyNumberFormat="1" applyFont="1" applyFill="1" applyBorder="1" applyAlignment="1">
      <alignment horizontal="left" vertical="center" wrapText="1"/>
    </xf>
    <xf numFmtId="3" fontId="64" fillId="0" borderId="0" xfId="0" applyNumberFormat="1" applyFont="1" applyFill="1" applyBorder="1" applyAlignment="1">
      <alignment horizontal="center" vertical="center" wrapText="1"/>
    </xf>
    <xf numFmtId="3" fontId="59" fillId="0" borderId="37" xfId="0" applyNumberFormat="1" applyFont="1" applyFill="1" applyBorder="1" applyAlignment="1">
      <alignment horizontal="center" vertical="center" wrapText="1"/>
    </xf>
    <xf numFmtId="3" fontId="59" fillId="0" borderId="37" xfId="0" applyNumberFormat="1" applyFont="1" applyFill="1" applyBorder="1" applyAlignment="1">
      <alignment horizontal="left" vertical="center" wrapText="1"/>
    </xf>
    <xf numFmtId="3" fontId="59" fillId="0" borderId="37" xfId="0" applyNumberFormat="1" applyFont="1" applyFill="1" applyBorder="1" applyAlignment="1">
      <alignment horizontal="right" vertical="center" wrapText="1"/>
    </xf>
    <xf numFmtId="3" fontId="59" fillId="0" borderId="0" xfId="0" applyNumberFormat="1" applyFont="1" applyFill="1" applyBorder="1" applyAlignment="1">
      <alignment vertical="center" wrapText="1"/>
    </xf>
    <xf numFmtId="3" fontId="64" fillId="0" borderId="0" xfId="0" applyNumberFormat="1" applyFont="1" applyFill="1" applyBorder="1" applyAlignment="1">
      <alignment vertical="center" wrapText="1"/>
    </xf>
    <xf numFmtId="3" fontId="59" fillId="0" borderId="37" xfId="44204" applyNumberFormat="1" applyFont="1" applyFill="1" applyBorder="1" applyAlignment="1">
      <alignment horizontal="center" vertical="center" wrapText="1"/>
    </xf>
    <xf numFmtId="3" fontId="59" fillId="0" borderId="37" xfId="44210" applyNumberFormat="1" applyFont="1" applyFill="1" applyBorder="1" applyAlignment="1">
      <alignment horizontal="center" vertical="center" wrapText="1"/>
    </xf>
    <xf numFmtId="3" fontId="59" fillId="24" borderId="37" xfId="0" applyNumberFormat="1" applyFont="1" applyFill="1" applyBorder="1" applyAlignment="1">
      <alignment horizontal="center" vertical="center" wrapText="1"/>
    </xf>
    <xf numFmtId="3" fontId="59" fillId="0" borderId="37" xfId="2" applyNumberFormat="1" applyFont="1" applyFill="1" applyBorder="1" applyAlignment="1">
      <alignment horizontal="center" vertical="center" wrapText="1"/>
    </xf>
    <xf numFmtId="3" fontId="59" fillId="0" borderId="0" xfId="0" applyNumberFormat="1" applyFont="1" applyFill="1" applyBorder="1" applyAlignment="1">
      <alignment horizontal="left" vertical="center" wrapText="1"/>
    </xf>
    <xf numFmtId="3" fontId="64" fillId="0" borderId="0" xfId="2" applyNumberFormat="1" applyFont="1" applyFill="1" applyAlignment="1">
      <alignment vertical="center" wrapText="1"/>
    </xf>
    <xf numFmtId="3" fontId="66" fillId="0" borderId="0" xfId="2" applyNumberFormat="1" applyFont="1" applyFill="1" applyAlignment="1">
      <alignment vertical="center" wrapText="1"/>
    </xf>
    <xf numFmtId="3" fontId="53" fillId="0" borderId="0" xfId="2" applyNumberFormat="1" applyFont="1" applyFill="1" applyAlignment="1">
      <alignment vertical="center" wrapText="1"/>
    </xf>
    <xf numFmtId="3" fontId="65" fillId="0" borderId="0" xfId="2" applyNumberFormat="1" applyFont="1" applyFill="1" applyAlignment="1">
      <alignment horizontal="center" vertical="center" wrapText="1"/>
    </xf>
    <xf numFmtId="3" fontId="64" fillId="0" borderId="0" xfId="0" applyNumberFormat="1" applyFont="1" applyFill="1" applyAlignment="1">
      <alignment horizontal="center" vertical="center" wrapText="1"/>
    </xf>
    <xf numFmtId="3" fontId="64" fillId="0" borderId="0" xfId="0" applyNumberFormat="1" applyFont="1" applyFill="1" applyAlignment="1">
      <alignment vertical="center" wrapText="1"/>
    </xf>
    <xf numFmtId="0" fontId="64" fillId="0" borderId="0" xfId="0" applyFont="1" applyFill="1" applyAlignment="1"/>
    <xf numFmtId="0" fontId="64" fillId="0" borderId="0" xfId="0" applyFont="1" applyFill="1" applyAlignment="1">
      <alignment horizontal="left"/>
    </xf>
    <xf numFmtId="0" fontId="67" fillId="0" borderId="0" xfId="0" applyFont="1" applyFill="1" applyAlignment="1">
      <alignment vertical="center" wrapText="1"/>
    </xf>
    <xf numFmtId="0" fontId="69" fillId="0" borderId="0" xfId="0" applyFont="1" applyFill="1" applyAlignment="1">
      <alignment vertical="center" wrapText="1"/>
    </xf>
    <xf numFmtId="3" fontId="60" fillId="0" borderId="37" xfId="44204" applyNumberFormat="1" applyFont="1" applyFill="1" applyBorder="1" applyAlignment="1">
      <alignment horizontal="center" vertical="center" wrapText="1"/>
    </xf>
    <xf numFmtId="3" fontId="60" fillId="0" borderId="37" xfId="2" applyNumberFormat="1" applyFont="1" applyFill="1" applyBorder="1" applyAlignment="1">
      <alignment horizontal="center" vertical="center" wrapText="1"/>
    </xf>
    <xf numFmtId="3" fontId="59" fillId="0" borderId="37" xfId="0" applyNumberFormat="1" applyFont="1" applyFill="1" applyBorder="1" applyAlignment="1">
      <alignment horizontal="center" vertical="center" wrapText="1" shrinkToFit="1"/>
    </xf>
    <xf numFmtId="3" fontId="60" fillId="0" borderId="37" xfId="9" applyNumberFormat="1" applyFont="1" applyFill="1" applyBorder="1" applyAlignment="1">
      <alignment horizontal="center" vertical="center" wrapText="1" shrinkToFit="1"/>
    </xf>
    <xf numFmtId="3" fontId="59" fillId="0" borderId="37" xfId="9" applyNumberFormat="1" applyFont="1" applyFill="1" applyBorder="1" applyAlignment="1">
      <alignment horizontal="center" vertical="center" wrapText="1" shrinkToFit="1"/>
    </xf>
    <xf numFmtId="3" fontId="59" fillId="0" borderId="37" xfId="44213" applyNumberFormat="1" applyFont="1" applyFill="1" applyBorder="1" applyAlignment="1">
      <alignment horizontal="center" vertical="center" wrapText="1"/>
    </xf>
    <xf numFmtId="3" fontId="60" fillId="0" borderId="37" xfId="200" applyNumberFormat="1" applyFont="1" applyFill="1" applyBorder="1" applyAlignment="1">
      <alignment horizontal="center" vertical="center" wrapText="1"/>
    </xf>
    <xf numFmtId="0" fontId="60" fillId="0" borderId="37" xfId="0" applyFont="1" applyFill="1" applyBorder="1" applyAlignment="1">
      <alignment vertical="center" wrapText="1"/>
    </xf>
    <xf numFmtId="0" fontId="60" fillId="0" borderId="0" xfId="0" applyFont="1" applyFill="1" applyAlignment="1">
      <alignment vertical="center" wrapText="1"/>
    </xf>
    <xf numFmtId="0" fontId="59" fillId="0" borderId="0" xfId="0" applyFont="1" applyFill="1">
      <alignment vertical="top"/>
    </xf>
    <xf numFmtId="0" fontId="59" fillId="0" borderId="0" xfId="0" applyFont="1" applyFill="1" applyAlignment="1">
      <alignment horizontal="left" vertical="top"/>
    </xf>
    <xf numFmtId="3" fontId="59" fillId="26" borderId="37" xfId="0" applyNumberFormat="1" applyFont="1" applyFill="1" applyBorder="1" applyAlignment="1">
      <alignment horizontal="center" vertical="center" wrapText="1"/>
    </xf>
    <xf numFmtId="3" fontId="59" fillId="26" borderId="0" xfId="0" applyNumberFormat="1" applyFont="1" applyFill="1" applyBorder="1" applyAlignment="1">
      <alignment vertical="center" wrapText="1"/>
    </xf>
    <xf numFmtId="167" fontId="60" fillId="0" borderId="0" xfId="0" applyNumberFormat="1" applyFont="1" applyFill="1" applyBorder="1" applyAlignment="1">
      <alignment horizontal="right" vertical="center" wrapText="1"/>
    </xf>
    <xf numFmtId="9" fontId="60" fillId="0" borderId="0" xfId="1" applyFont="1" applyFill="1" applyBorder="1" applyAlignment="1">
      <alignment horizontal="center" vertical="center" wrapText="1"/>
    </xf>
    <xf numFmtId="3" fontId="59" fillId="0" borderId="0" xfId="0" applyNumberFormat="1" applyFont="1" applyFill="1" applyAlignment="1">
      <alignment horizontal="right" vertical="center" wrapText="1"/>
    </xf>
    <xf numFmtId="3" fontId="59" fillId="0" borderId="0" xfId="0" applyNumberFormat="1" applyFont="1" applyFill="1" applyAlignment="1">
      <alignment horizontal="left" vertical="center" wrapText="1"/>
    </xf>
    <xf numFmtId="0" fontId="65" fillId="0" borderId="0" xfId="0" applyFont="1" applyFill="1" applyAlignment="1">
      <alignment vertical="center" wrapText="1"/>
    </xf>
    <xf numFmtId="0" fontId="64" fillId="0" borderId="0" xfId="0" applyFont="1" applyFill="1" applyAlignment="1">
      <alignment horizontal="center" vertical="center"/>
    </xf>
    <xf numFmtId="3" fontId="53" fillId="0" borderId="0" xfId="0" applyNumberFormat="1" applyFont="1" applyFill="1" applyAlignment="1">
      <alignment horizontal="center" vertical="center" wrapText="1"/>
    </xf>
    <xf numFmtId="3" fontId="75" fillId="0" borderId="0" xfId="0" applyNumberFormat="1" applyFont="1" applyFill="1" applyAlignment="1">
      <alignment horizontal="center" vertical="center" wrapText="1"/>
    </xf>
    <xf numFmtId="3" fontId="75" fillId="0" borderId="0" xfId="0" applyNumberFormat="1" applyFont="1" applyFill="1" applyAlignment="1">
      <alignment vertical="center" wrapText="1"/>
    </xf>
    <xf numFmtId="3" fontId="53" fillId="0" borderId="0" xfId="0" applyNumberFormat="1" applyFont="1" applyFill="1" applyAlignment="1">
      <alignment vertical="center" wrapText="1"/>
    </xf>
    <xf numFmtId="0" fontId="75" fillId="0" borderId="0" xfId="0" applyFont="1" applyFill="1" applyAlignment="1"/>
    <xf numFmtId="0" fontId="76" fillId="0" borderId="0" xfId="0" applyFont="1" applyFill="1" applyAlignment="1"/>
    <xf numFmtId="3" fontId="72" fillId="0" borderId="0" xfId="0" applyNumberFormat="1" applyFont="1" applyFill="1" applyBorder="1" applyAlignment="1">
      <alignment horizontal="center" vertical="center" wrapText="1"/>
    </xf>
    <xf numFmtId="3" fontId="60" fillId="0" borderId="0" xfId="484" applyNumberFormat="1" applyFont="1" applyFill="1" applyBorder="1" applyAlignment="1">
      <alignment horizontal="center" vertical="center" wrapText="1"/>
    </xf>
    <xf numFmtId="0" fontId="59" fillId="0" borderId="0" xfId="0" applyFont="1" applyFill="1" applyAlignment="1">
      <alignment vertical="center" wrapText="1"/>
    </xf>
    <xf numFmtId="3" fontId="60" fillId="0" borderId="37" xfId="0" applyNumberFormat="1" applyFont="1" applyFill="1" applyBorder="1" applyAlignment="1">
      <alignment horizontal="center" vertical="center" wrapText="1"/>
    </xf>
    <xf numFmtId="167" fontId="60" fillId="0" borderId="40" xfId="0" applyNumberFormat="1" applyFont="1" applyFill="1" applyBorder="1" applyAlignment="1">
      <alignment horizontal="right" vertical="center" wrapText="1"/>
    </xf>
    <xf numFmtId="3" fontId="59" fillId="0" borderId="40" xfId="0" applyNumberFormat="1" applyFont="1" applyFill="1" applyBorder="1" applyAlignment="1">
      <alignment horizontal="center" vertical="center" wrapText="1"/>
    </xf>
    <xf numFmtId="3" fontId="72" fillId="0" borderId="40" xfId="0" applyNumberFormat="1" applyFont="1" applyFill="1" applyBorder="1" applyAlignment="1">
      <alignment horizontal="left" vertical="center" wrapText="1"/>
    </xf>
    <xf numFmtId="3" fontId="72" fillId="0" borderId="40" xfId="0" applyNumberFormat="1" applyFont="1" applyFill="1" applyBorder="1" applyAlignment="1">
      <alignment horizontal="center" vertical="center" wrapText="1"/>
    </xf>
    <xf numFmtId="3" fontId="59" fillId="0" borderId="40" xfId="0" applyNumberFormat="1" applyFont="1" applyFill="1" applyBorder="1" applyAlignment="1">
      <alignment horizontal="left" vertical="center" wrapText="1"/>
    </xf>
    <xf numFmtId="3" fontId="59" fillId="0" borderId="40" xfId="0" applyNumberFormat="1" applyFont="1" applyFill="1" applyBorder="1" applyAlignment="1">
      <alignment horizontal="right" vertical="center" wrapText="1"/>
    </xf>
    <xf numFmtId="3" fontId="59" fillId="0" borderId="40" xfId="44204" applyNumberFormat="1" applyFont="1" applyFill="1" applyBorder="1" applyAlignment="1">
      <alignment horizontal="center" vertical="center" wrapText="1"/>
    </xf>
    <xf numFmtId="3" fontId="59" fillId="0" borderId="40" xfId="240" applyNumberFormat="1" applyFont="1" applyFill="1" applyBorder="1" applyAlignment="1">
      <alignment horizontal="center" vertical="center" wrapText="1"/>
    </xf>
    <xf numFmtId="3" fontId="60" fillId="0" borderId="40" xfId="44204" applyNumberFormat="1" applyFont="1" applyFill="1" applyBorder="1" applyAlignment="1">
      <alignment horizontal="center" vertical="center" wrapText="1"/>
    </xf>
    <xf numFmtId="3" fontId="72" fillId="0" borderId="40" xfId="0" applyNumberFormat="1" applyFont="1" applyFill="1" applyBorder="1" applyAlignment="1">
      <alignment horizontal="right" vertical="center" wrapText="1"/>
    </xf>
    <xf numFmtId="3" fontId="59" fillId="0" borderId="40" xfId="278" applyNumberFormat="1" applyFont="1" applyFill="1" applyBorder="1" applyAlignment="1">
      <alignment horizontal="center" vertical="center" wrapText="1"/>
    </xf>
    <xf numFmtId="3" fontId="60" fillId="0" borderId="40" xfId="44202" applyNumberFormat="1" applyFont="1" applyFill="1" applyBorder="1" applyAlignment="1">
      <alignment horizontal="center" vertical="center" wrapText="1"/>
    </xf>
    <xf numFmtId="3" fontId="59" fillId="0" borderId="40" xfId="4" applyNumberFormat="1" applyFont="1" applyFill="1" applyBorder="1" applyAlignment="1">
      <alignment horizontal="center" vertical="center" wrapText="1"/>
    </xf>
    <xf numFmtId="3" fontId="59" fillId="0" borderId="40" xfId="44202" applyNumberFormat="1" applyFont="1" applyFill="1" applyBorder="1" applyAlignment="1">
      <alignment horizontal="center" vertical="center" wrapText="1"/>
    </xf>
    <xf numFmtId="3" fontId="59" fillId="0" borderId="40" xfId="44208" applyNumberFormat="1" applyFont="1" applyFill="1" applyBorder="1" applyAlignment="1">
      <alignment horizontal="center" vertical="center" wrapText="1"/>
    </xf>
    <xf numFmtId="3" fontId="59" fillId="26" borderId="40" xfId="0" applyNumberFormat="1" applyFont="1" applyFill="1" applyBorder="1" applyAlignment="1">
      <alignment horizontal="center" vertical="center" wrapText="1"/>
    </xf>
    <xf numFmtId="3" fontId="60" fillId="0" borderId="40" xfId="44210" applyNumberFormat="1" applyFont="1" applyFill="1" applyBorder="1" applyAlignment="1">
      <alignment horizontal="center" vertical="center" wrapText="1"/>
    </xf>
    <xf numFmtId="3" fontId="59" fillId="0" borderId="40" xfId="0" applyNumberFormat="1" applyFont="1" applyFill="1" applyBorder="1" applyAlignment="1">
      <alignment vertical="center" wrapText="1"/>
    </xf>
    <xf numFmtId="3" fontId="59" fillId="0" borderId="40" xfId="10" applyNumberFormat="1" applyFont="1" applyFill="1" applyBorder="1" applyAlignment="1">
      <alignment horizontal="center" vertical="center" wrapText="1"/>
    </xf>
    <xf numFmtId="3" fontId="59" fillId="0" borderId="40" xfId="200" applyNumberFormat="1" applyFont="1" applyFill="1" applyBorder="1" applyAlignment="1">
      <alignment horizontal="center" vertical="center" wrapText="1"/>
    </xf>
    <xf numFmtId="3" fontId="59" fillId="0" borderId="40" xfId="2" applyNumberFormat="1" applyFont="1" applyFill="1" applyBorder="1" applyAlignment="1">
      <alignment horizontal="center" vertical="center" wrapText="1"/>
    </xf>
    <xf numFmtId="3" fontId="59" fillId="0" borderId="40" xfId="249" applyNumberFormat="1" applyFont="1" applyFill="1" applyBorder="1" applyAlignment="1">
      <alignment horizontal="center" vertical="center" wrapText="1"/>
    </xf>
    <xf numFmtId="3" fontId="59" fillId="0" borderId="40" xfId="340" applyNumberFormat="1" applyFont="1" applyFill="1" applyBorder="1" applyAlignment="1">
      <alignment horizontal="center" vertical="center" wrapText="1"/>
    </xf>
    <xf numFmtId="1" fontId="59" fillId="0" borderId="40" xfId="2" applyNumberFormat="1" applyFont="1" applyFill="1" applyBorder="1" applyAlignment="1">
      <alignment horizontal="center" vertical="center" wrapText="1"/>
    </xf>
    <xf numFmtId="3" fontId="60" fillId="0" borderId="40" xfId="9" applyNumberFormat="1" applyFont="1" applyFill="1" applyBorder="1" applyAlignment="1">
      <alignment horizontal="center" vertical="center" wrapText="1" shrinkToFit="1"/>
    </xf>
    <xf numFmtId="3" fontId="59" fillId="0" borderId="40" xfId="44210" applyNumberFormat="1" applyFont="1" applyFill="1" applyBorder="1" applyAlignment="1">
      <alignment horizontal="center" vertical="center" wrapText="1"/>
    </xf>
    <xf numFmtId="3" fontId="59" fillId="0" borderId="40" xfId="9" applyNumberFormat="1" applyFont="1" applyFill="1" applyBorder="1" applyAlignment="1">
      <alignment horizontal="center" vertical="center" wrapText="1" shrinkToFit="1"/>
    </xf>
    <xf numFmtId="3" fontId="59" fillId="0" borderId="40" xfId="44209" applyNumberFormat="1" applyFont="1" applyFill="1" applyBorder="1" applyAlignment="1">
      <alignment horizontal="center" vertical="center" wrapText="1"/>
    </xf>
    <xf numFmtId="3" fontId="59" fillId="0" borderId="40" xfId="44213" applyNumberFormat="1" applyFont="1" applyFill="1" applyBorder="1" applyAlignment="1">
      <alignment horizontal="center" vertical="center" wrapText="1"/>
    </xf>
    <xf numFmtId="3" fontId="59" fillId="0" borderId="40" xfId="0" applyNumberFormat="1" applyFont="1" applyFill="1" applyBorder="1" applyAlignment="1">
      <alignment horizontal="center" vertical="center" wrapText="1" shrinkToFit="1"/>
    </xf>
    <xf numFmtId="3" fontId="60" fillId="0" borderId="40" xfId="200" applyNumberFormat="1" applyFont="1" applyFill="1" applyBorder="1" applyAlignment="1">
      <alignment horizontal="center" vertical="center" wrapText="1"/>
    </xf>
    <xf numFmtId="3" fontId="60" fillId="0" borderId="0" xfId="0" applyNumberFormat="1" applyFont="1" applyFill="1" applyBorder="1" applyAlignment="1">
      <alignment horizontal="center" vertical="center" wrapText="1"/>
    </xf>
    <xf numFmtId="3" fontId="59" fillId="0" borderId="40" xfId="0" applyNumberFormat="1" applyFont="1" applyFill="1" applyBorder="1" applyAlignment="1" applyProtection="1">
      <alignment horizontal="center" vertical="center" wrapText="1"/>
    </xf>
    <xf numFmtId="3" fontId="59" fillId="26" borderId="40" xfId="2" applyNumberFormat="1" applyFont="1" applyFill="1" applyBorder="1" applyAlignment="1">
      <alignment horizontal="center" vertical="center" wrapText="1"/>
    </xf>
    <xf numFmtId="3" fontId="59" fillId="26" borderId="40" xfId="11413" applyNumberFormat="1" applyFont="1" applyFill="1" applyBorder="1" applyAlignment="1">
      <alignment horizontal="center" vertical="center" wrapText="1"/>
    </xf>
    <xf numFmtId="167" fontId="60" fillId="0" borderId="40" xfId="2" applyNumberFormat="1" applyFont="1" applyFill="1" applyBorder="1" applyAlignment="1">
      <alignment horizontal="right" vertical="center" wrapText="1"/>
    </xf>
    <xf numFmtId="3" fontId="71" fillId="0" borderId="40" xfId="0" applyNumberFormat="1" applyFont="1" applyFill="1" applyBorder="1" applyAlignment="1">
      <alignment horizontal="right" vertical="center" wrapText="1"/>
    </xf>
    <xf numFmtId="3" fontId="59" fillId="0" borderId="40" xfId="9" applyNumberFormat="1" applyFont="1" applyFill="1" applyBorder="1" applyAlignment="1">
      <alignment horizontal="center" vertical="center" wrapText="1"/>
    </xf>
    <xf numFmtId="3" fontId="59" fillId="0" borderId="40" xfId="9" applyNumberFormat="1" applyFont="1" applyFill="1" applyBorder="1" applyAlignment="1" applyProtection="1">
      <alignment horizontal="center" vertical="center" wrapText="1"/>
      <protection locked="0"/>
    </xf>
    <xf numFmtId="0" fontId="60" fillId="0" borderId="40" xfId="0" applyFont="1" applyFill="1" applyBorder="1" applyAlignment="1">
      <alignment vertical="center" wrapText="1"/>
    </xf>
    <xf numFmtId="0" fontId="78" fillId="0" borderId="0" xfId="0" applyFont="1" applyFill="1">
      <alignment vertical="top"/>
    </xf>
    <xf numFmtId="3" fontId="78" fillId="0" borderId="0" xfId="0" applyNumberFormat="1" applyFont="1" applyFill="1" applyAlignment="1">
      <alignment vertical="center" wrapText="1"/>
    </xf>
    <xf numFmtId="3" fontId="79" fillId="0" borderId="0" xfId="0" applyNumberFormat="1" applyFont="1" applyFill="1" applyAlignment="1">
      <alignment vertical="center" wrapText="1"/>
    </xf>
    <xf numFmtId="0" fontId="78" fillId="0" borderId="0" xfId="0" applyFont="1" applyFill="1" applyAlignment="1">
      <alignment vertical="center" wrapText="1"/>
    </xf>
    <xf numFmtId="0" fontId="79" fillId="0" borderId="0" xfId="0" applyFont="1" applyFill="1">
      <alignment vertical="top"/>
    </xf>
    <xf numFmtId="0" fontId="79" fillId="0" borderId="0" xfId="0" applyFont="1" applyFill="1" applyAlignment="1">
      <alignment vertical="center" wrapText="1"/>
    </xf>
    <xf numFmtId="3" fontId="79" fillId="0" borderId="40" xfId="0" applyNumberFormat="1" applyFont="1" applyFill="1" applyBorder="1" applyAlignment="1">
      <alignment horizontal="center" vertical="center" wrapText="1"/>
    </xf>
    <xf numFmtId="3" fontId="79" fillId="0" borderId="40" xfId="44204" applyNumberFormat="1" applyFont="1" applyFill="1" applyBorder="1" applyAlignment="1">
      <alignment horizontal="center" vertical="center" wrapText="1"/>
    </xf>
    <xf numFmtId="3" fontId="79" fillId="0" borderId="40" xfId="0" applyNumberFormat="1" applyFont="1" applyFill="1" applyBorder="1" applyAlignment="1">
      <alignment horizontal="right" vertical="center" wrapText="1"/>
    </xf>
    <xf numFmtId="3" fontId="79" fillId="0" borderId="40" xfId="0" applyNumberFormat="1" applyFont="1" applyFill="1" applyBorder="1" applyAlignment="1">
      <alignment vertical="center" wrapText="1"/>
    </xf>
    <xf numFmtId="3" fontId="79" fillId="0" borderId="40" xfId="278" applyNumberFormat="1" applyFont="1" applyFill="1" applyBorder="1" applyAlignment="1">
      <alignment horizontal="center" vertical="center" wrapText="1"/>
    </xf>
    <xf numFmtId="3" fontId="78" fillId="0" borderId="40" xfId="44202" applyNumberFormat="1" applyFont="1" applyFill="1" applyBorder="1" applyAlignment="1">
      <alignment horizontal="center" vertical="center" wrapText="1"/>
    </xf>
    <xf numFmtId="3" fontId="79" fillId="0" borderId="40" xfId="44202" applyNumberFormat="1" applyFont="1" applyFill="1" applyBorder="1" applyAlignment="1">
      <alignment horizontal="center" vertical="center" wrapText="1"/>
    </xf>
    <xf numFmtId="3" fontId="79" fillId="0" borderId="40" xfId="0" applyNumberFormat="1" applyFont="1" applyFill="1" applyBorder="1" applyAlignment="1" applyProtection="1">
      <alignment horizontal="center" vertical="center" wrapText="1"/>
    </xf>
    <xf numFmtId="3" fontId="79" fillId="0" borderId="40" xfId="44210" applyNumberFormat="1" applyFont="1" applyFill="1" applyBorder="1" applyAlignment="1">
      <alignment horizontal="center" vertical="center" wrapText="1"/>
    </xf>
    <xf numFmtId="3" fontId="79" fillId="0" borderId="40" xfId="200" applyNumberFormat="1" applyFont="1" applyFill="1" applyBorder="1" applyAlignment="1">
      <alignment horizontal="center" vertical="center" wrapText="1"/>
    </xf>
    <xf numFmtId="3" fontId="79" fillId="0" borderId="40" xfId="2" applyNumberFormat="1" applyFont="1" applyFill="1" applyBorder="1" applyAlignment="1">
      <alignment horizontal="center" vertical="center" wrapText="1"/>
    </xf>
    <xf numFmtId="3" fontId="79" fillId="0" borderId="40" xfId="44212" applyNumberFormat="1" applyFont="1" applyFill="1" applyBorder="1" applyAlignment="1">
      <alignment horizontal="center" vertical="center" wrapText="1"/>
    </xf>
    <xf numFmtId="3" fontId="79" fillId="0" borderId="40" xfId="44209" applyNumberFormat="1" applyFont="1" applyFill="1" applyBorder="1" applyAlignment="1">
      <alignment horizontal="center" vertical="center" wrapText="1"/>
    </xf>
    <xf numFmtId="3" fontId="79" fillId="0" borderId="40" xfId="44213" applyNumberFormat="1" applyFont="1" applyFill="1" applyBorder="1" applyAlignment="1">
      <alignment horizontal="center" vertical="center" wrapText="1"/>
    </xf>
    <xf numFmtId="0" fontId="78" fillId="0" borderId="40" xfId="0" applyFont="1" applyFill="1" applyBorder="1" applyAlignment="1">
      <alignment vertical="center" wrapText="1"/>
    </xf>
    <xf numFmtId="9" fontId="59" fillId="0" borderId="0" xfId="1" applyFont="1" applyFill="1" applyBorder="1" applyAlignment="1">
      <alignment horizontal="center" vertical="center" wrapText="1"/>
    </xf>
    <xf numFmtId="3" fontId="59" fillId="0" borderId="40" xfId="11402" applyNumberFormat="1" applyFont="1" applyFill="1" applyBorder="1" applyAlignment="1">
      <alignment horizontal="center" vertical="center" wrapText="1"/>
    </xf>
    <xf numFmtId="3" fontId="59" fillId="0" borderId="40" xfId="4" applyNumberFormat="1" applyFont="1" applyFill="1" applyBorder="1" applyAlignment="1" applyProtection="1">
      <alignment horizontal="center" vertical="center" wrapText="1"/>
    </xf>
    <xf numFmtId="3" fontId="59" fillId="0" borderId="40" xfId="11414" applyNumberFormat="1" applyFont="1" applyFill="1" applyBorder="1" applyAlignment="1">
      <alignment horizontal="center" vertical="center" wrapText="1"/>
    </xf>
    <xf numFmtId="3" fontId="59" fillId="0" borderId="40" xfId="469" applyNumberFormat="1" applyFont="1" applyFill="1" applyBorder="1" applyAlignment="1">
      <alignment horizontal="center" vertical="center" wrapText="1"/>
    </xf>
    <xf numFmtId="3" fontId="59" fillId="0" borderId="40" xfId="281" applyNumberFormat="1" applyFont="1" applyFill="1" applyBorder="1" applyAlignment="1">
      <alignment horizontal="center" vertical="center" wrapText="1"/>
    </xf>
    <xf numFmtId="3" fontId="59" fillId="0" borderId="40" xfId="44211" applyNumberFormat="1" applyFont="1" applyFill="1" applyBorder="1" applyAlignment="1">
      <alignment horizontal="center" vertical="center" wrapText="1"/>
    </xf>
    <xf numFmtId="0" fontId="72" fillId="0" borderId="40" xfId="0" applyNumberFormat="1" applyFont="1" applyFill="1" applyBorder="1" applyAlignment="1">
      <alignment horizontal="left" vertical="center" wrapText="1"/>
    </xf>
    <xf numFmtId="0" fontId="72" fillId="0" borderId="40" xfId="0" applyNumberFormat="1" applyFont="1" applyFill="1" applyBorder="1" applyAlignment="1">
      <alignment horizontal="center" vertical="center" wrapText="1"/>
    </xf>
    <xf numFmtId="3" fontId="72" fillId="0" borderId="0" xfId="0" applyNumberFormat="1" applyFont="1" applyFill="1" applyBorder="1" applyAlignment="1">
      <alignment horizontal="left" vertical="center" wrapText="1"/>
    </xf>
    <xf numFmtId="3" fontId="72" fillId="0" borderId="0" xfId="0" applyNumberFormat="1" applyFont="1" applyFill="1" applyBorder="1" applyAlignment="1">
      <alignment horizontal="right" vertical="center" wrapText="1"/>
    </xf>
    <xf numFmtId="3" fontId="59" fillId="0" borderId="40" xfId="2" applyNumberFormat="1" applyFont="1" applyFill="1" applyBorder="1" applyAlignment="1">
      <alignment horizontal="left" vertical="center" wrapText="1"/>
    </xf>
    <xf numFmtId="3" fontId="71" fillId="0" borderId="40" xfId="0" applyNumberFormat="1" applyFont="1" applyFill="1" applyBorder="1" applyAlignment="1">
      <alignment horizontal="center" vertical="center" wrapText="1"/>
    </xf>
    <xf numFmtId="3" fontId="60" fillId="0" borderId="40" xfId="0" applyNumberFormat="1" applyFont="1" applyFill="1" applyBorder="1" applyAlignment="1">
      <alignment vertical="center" wrapText="1"/>
    </xf>
    <xf numFmtId="3" fontId="60" fillId="0" borderId="40" xfId="0" applyNumberFormat="1" applyFont="1" applyFill="1" applyBorder="1" applyAlignment="1">
      <alignment horizontal="center" vertical="center" wrapText="1"/>
    </xf>
    <xf numFmtId="0" fontId="60" fillId="0" borderId="40" xfId="0" applyFont="1" applyFill="1" applyBorder="1" applyAlignment="1">
      <alignment horizontal="center" vertical="center" wrapText="1"/>
    </xf>
    <xf numFmtId="166" fontId="60" fillId="0" borderId="40" xfId="1" applyNumberFormat="1" applyFont="1" applyFill="1" applyBorder="1" applyAlignment="1">
      <alignment horizontal="center" vertical="center" wrapText="1"/>
    </xf>
    <xf numFmtId="3" fontId="60" fillId="0" borderId="40" xfId="0" applyNumberFormat="1" applyFont="1" applyFill="1" applyBorder="1" applyAlignment="1">
      <alignment horizontal="right" vertical="center" wrapText="1"/>
    </xf>
    <xf numFmtId="3" fontId="71" fillId="0" borderId="40" xfId="0" applyNumberFormat="1" applyFont="1" applyFill="1" applyBorder="1" applyAlignment="1">
      <alignment horizontal="left" vertical="center" wrapText="1"/>
    </xf>
    <xf numFmtId="167" fontId="60" fillId="0" borderId="43" xfId="0" applyNumberFormat="1" applyFont="1" applyFill="1" applyBorder="1" applyAlignment="1">
      <alignment horizontal="right" vertical="center" wrapText="1"/>
    </xf>
    <xf numFmtId="3" fontId="71" fillId="0" borderId="43" xfId="0" applyNumberFormat="1" applyFont="1" applyFill="1" applyBorder="1" applyAlignment="1">
      <alignment horizontal="right" vertical="center" wrapText="1"/>
    </xf>
    <xf numFmtId="3" fontId="72" fillId="0" borderId="43" xfId="0" applyNumberFormat="1" applyFont="1" applyFill="1" applyBorder="1" applyAlignment="1">
      <alignment horizontal="right" vertical="center" wrapText="1"/>
    </xf>
    <xf numFmtId="3" fontId="72" fillId="0" borderId="43" xfId="0" applyNumberFormat="1" applyFont="1" applyFill="1" applyBorder="1" applyAlignment="1">
      <alignment horizontal="center" vertical="center" wrapText="1"/>
    </xf>
    <xf numFmtId="3" fontId="71" fillId="0" borderId="43" xfId="0" applyNumberFormat="1" applyFont="1" applyFill="1" applyBorder="1" applyAlignment="1">
      <alignment horizontal="center" vertical="center" wrapText="1"/>
    </xf>
    <xf numFmtId="0" fontId="58" fillId="0" borderId="0" xfId="0" applyFont="1" applyAlignment="1"/>
    <xf numFmtId="0" fontId="58" fillId="0" borderId="0" xfId="0" applyFont="1" applyAlignment="1">
      <alignment vertical="center" wrapText="1"/>
    </xf>
    <xf numFmtId="0" fontId="67" fillId="0" borderId="0" xfId="0" applyFont="1" applyAlignment="1">
      <alignment vertical="center" wrapText="1"/>
    </xf>
    <xf numFmtId="0" fontId="69" fillId="0" borderId="0" xfId="0" applyFont="1" applyAlignment="1">
      <alignment vertical="center" wrapText="1"/>
    </xf>
    <xf numFmtId="0" fontId="63" fillId="0" borderId="0" xfId="0" applyFont="1" applyAlignment="1">
      <alignment vertical="center" wrapText="1"/>
    </xf>
    <xf numFmtId="0" fontId="17" fillId="0" borderId="0" xfId="0" applyFont="1" applyAlignment="1"/>
    <xf numFmtId="0" fontId="64" fillId="0" borderId="0" xfId="0" applyFont="1" applyFill="1" applyBorder="1" applyAlignment="1">
      <alignment vertical="center" wrapText="1"/>
    </xf>
    <xf numFmtId="0" fontId="64" fillId="0" borderId="0" xfId="0" applyFont="1" applyFill="1" applyAlignment="1">
      <alignment vertical="center" wrapText="1"/>
    </xf>
    <xf numFmtId="3" fontId="64" fillId="0" borderId="43" xfId="0" applyNumberFormat="1" applyFont="1" applyFill="1" applyBorder="1" applyAlignment="1">
      <alignment horizontal="center" vertical="center" wrapText="1"/>
    </xf>
    <xf numFmtId="3" fontId="64" fillId="0" borderId="43" xfId="9" applyNumberFormat="1" applyFont="1" applyFill="1" applyBorder="1" applyAlignment="1">
      <alignment horizontal="center" vertical="center" wrapText="1"/>
    </xf>
    <xf numFmtId="3" fontId="64" fillId="0" borderId="43" xfId="0" applyNumberFormat="1" applyFont="1" applyFill="1" applyBorder="1" applyAlignment="1">
      <alignment vertical="center" wrapText="1"/>
    </xf>
    <xf numFmtId="3" fontId="65" fillId="0" borderId="43" xfId="0" applyNumberFormat="1" applyFont="1" applyFill="1" applyBorder="1" applyAlignment="1">
      <alignment vertical="center" wrapText="1"/>
    </xf>
    <xf numFmtId="3" fontId="64" fillId="0" borderId="43" xfId="44214" applyNumberFormat="1" applyFont="1" applyFill="1" applyBorder="1" applyAlignment="1">
      <alignment vertical="center" wrapText="1"/>
    </xf>
    <xf numFmtId="3" fontId="65" fillId="0" borderId="43" xfId="0" applyNumberFormat="1" applyFont="1" applyFill="1" applyBorder="1" applyAlignment="1">
      <alignment horizontal="center" vertical="center" wrapText="1"/>
    </xf>
    <xf numFmtId="3" fontId="65" fillId="0" borderId="43" xfId="44214" applyNumberFormat="1" applyFont="1" applyFill="1" applyBorder="1" applyAlignment="1">
      <alignment horizontal="right" vertical="center" wrapText="1"/>
    </xf>
    <xf numFmtId="3" fontId="65" fillId="0" borderId="0" xfId="0" applyNumberFormat="1" applyFont="1" applyFill="1" applyAlignment="1">
      <alignment vertical="center" wrapText="1"/>
    </xf>
    <xf numFmtId="3" fontId="64" fillId="0" borderId="0" xfId="0" applyNumberFormat="1" applyFont="1" applyFill="1" applyAlignment="1"/>
    <xf numFmtId="3" fontId="75" fillId="0" borderId="43" xfId="0" applyNumberFormat="1" applyFont="1" applyFill="1" applyBorder="1" applyAlignment="1">
      <alignment horizontal="center" vertical="center" wrapText="1"/>
    </xf>
    <xf numFmtId="3" fontId="53" fillId="0" borderId="43" xfId="9" applyNumberFormat="1" applyFont="1" applyFill="1" applyBorder="1" applyAlignment="1">
      <alignment horizontal="center" vertical="center" wrapText="1"/>
    </xf>
    <xf numFmtId="3" fontId="75" fillId="0" borderId="43" xfId="0" applyNumberFormat="1" applyFont="1" applyFill="1" applyBorder="1" applyAlignment="1">
      <alignment horizontal="right" vertical="center" wrapText="1"/>
    </xf>
    <xf numFmtId="3" fontId="53" fillId="0" borderId="43" xfId="0" applyNumberFormat="1" applyFont="1" applyFill="1" applyBorder="1" applyAlignment="1">
      <alignment horizontal="center" vertical="center" wrapText="1"/>
    </xf>
    <xf numFmtId="3" fontId="75" fillId="0" borderId="43" xfId="9" applyNumberFormat="1" applyFont="1" applyFill="1" applyBorder="1" applyAlignment="1">
      <alignment horizontal="center" vertical="center" wrapText="1"/>
    </xf>
    <xf numFmtId="3" fontId="75" fillId="0" borderId="43" xfId="0" applyNumberFormat="1" applyFont="1" applyFill="1" applyBorder="1" applyAlignment="1">
      <alignment vertical="center" wrapText="1"/>
    </xf>
    <xf numFmtId="3" fontId="53" fillId="0" borderId="43" xfId="0" applyNumberFormat="1" applyFont="1" applyFill="1" applyBorder="1" applyAlignment="1">
      <alignment vertical="center" wrapText="1"/>
    </xf>
    <xf numFmtId="0" fontId="68" fillId="0" borderId="0" xfId="0" applyFont="1" applyFill="1" applyAlignment="1"/>
    <xf numFmtId="3" fontId="65" fillId="0" borderId="43" xfId="9" applyNumberFormat="1" applyFont="1" applyFill="1" applyBorder="1" applyAlignment="1">
      <alignment horizontal="left" vertical="center" wrapText="1"/>
    </xf>
    <xf numFmtId="3" fontId="64" fillId="0" borderId="43" xfId="9" applyNumberFormat="1" applyFont="1" applyFill="1" applyBorder="1" applyAlignment="1">
      <alignment horizontal="right" vertical="center" wrapText="1"/>
    </xf>
    <xf numFmtId="3" fontId="64" fillId="0" borderId="43" xfId="9" applyNumberFormat="1" applyFont="1" applyFill="1" applyBorder="1" applyAlignment="1">
      <alignment horizontal="left" vertical="center" wrapText="1"/>
    </xf>
    <xf numFmtId="3" fontId="53" fillId="0" borderId="43" xfId="9" applyNumberFormat="1" applyFont="1" applyFill="1" applyBorder="1" applyAlignment="1">
      <alignment horizontal="left" vertical="center" wrapText="1"/>
    </xf>
    <xf numFmtId="3" fontId="75" fillId="0" borderId="43" xfId="9" applyNumberFormat="1" applyFont="1" applyFill="1" applyBorder="1" applyAlignment="1">
      <alignment horizontal="left" vertical="center" wrapText="1"/>
    </xf>
    <xf numFmtId="3" fontId="82" fillId="0" borderId="43" xfId="9" applyNumberFormat="1" applyFont="1" applyFill="1" applyBorder="1" applyAlignment="1">
      <alignment horizontal="center" vertical="center" wrapText="1"/>
    </xf>
    <xf numFmtId="0" fontId="74" fillId="0" borderId="0" xfId="0" applyFont="1" applyFill="1" applyAlignment="1">
      <alignment horizontal="center" vertical="center" wrapText="1"/>
    </xf>
    <xf numFmtId="3" fontId="60" fillId="0" borderId="40" xfId="0" applyNumberFormat="1" applyFont="1" applyFill="1" applyBorder="1" applyAlignment="1">
      <alignment vertical="center" wrapText="1"/>
    </xf>
    <xf numFmtId="3" fontId="60" fillId="0" borderId="40" xfId="0" applyNumberFormat="1" applyFont="1" applyFill="1" applyBorder="1" applyAlignment="1">
      <alignment horizontal="right" vertical="center" wrapText="1"/>
    </xf>
    <xf numFmtId="3" fontId="78" fillId="0" borderId="40" xfId="2" applyNumberFormat="1" applyFont="1" applyFill="1" applyBorder="1" applyAlignment="1">
      <alignment horizontal="center" vertical="center" wrapText="1"/>
    </xf>
    <xf numFmtId="0" fontId="78" fillId="0" borderId="40" xfId="0" applyFont="1" applyFill="1" applyBorder="1" applyAlignment="1">
      <alignment horizontal="center" vertical="center" wrapText="1"/>
    </xf>
    <xf numFmtId="3" fontId="60" fillId="0" borderId="43" xfId="0" applyNumberFormat="1" applyFont="1" applyFill="1" applyBorder="1" applyAlignment="1">
      <alignment vertical="center" wrapText="1"/>
    </xf>
    <xf numFmtId="3" fontId="59" fillId="0" borderId="43" xfId="0" applyNumberFormat="1" applyFont="1" applyFill="1" applyBorder="1" applyAlignment="1">
      <alignment vertical="center" wrapText="1"/>
    </xf>
    <xf numFmtId="3" fontId="59" fillId="0" borderId="43" xfId="0" applyNumberFormat="1" applyFont="1" applyFill="1" applyBorder="1" applyAlignment="1">
      <alignment horizontal="center" vertical="center" wrapText="1"/>
    </xf>
    <xf numFmtId="3" fontId="59" fillId="25" borderId="40" xfId="0" applyNumberFormat="1" applyFont="1" applyFill="1" applyBorder="1" applyAlignment="1">
      <alignment vertical="center" wrapText="1"/>
    </xf>
    <xf numFmtId="0" fontId="59" fillId="0" borderId="0" xfId="0" applyFont="1" applyFill="1" applyAlignment="1">
      <alignment horizontal="center" vertical="top"/>
    </xf>
    <xf numFmtId="3" fontId="59" fillId="0" borderId="43" xfId="0" applyNumberFormat="1" applyFont="1" applyFill="1" applyBorder="1" applyAlignment="1">
      <alignment horizontal="right" vertical="center" wrapText="1"/>
    </xf>
    <xf numFmtId="3" fontId="59" fillId="25" borderId="37" xfId="0" applyNumberFormat="1" applyFont="1" applyFill="1" applyBorder="1" applyAlignment="1">
      <alignment horizontal="right" vertical="center" wrapText="1"/>
    </xf>
    <xf numFmtId="0" fontId="59" fillId="0" borderId="37" xfId="0" applyNumberFormat="1" applyFont="1" applyFill="1" applyBorder="1" applyAlignment="1">
      <alignment horizontal="left" vertical="center" wrapText="1"/>
    </xf>
    <xf numFmtId="0" fontId="59" fillId="0" borderId="37" xfId="0" applyNumberFormat="1" applyFont="1" applyFill="1" applyBorder="1" applyAlignment="1">
      <alignment horizontal="center" vertical="center" wrapText="1"/>
    </xf>
    <xf numFmtId="0" fontId="60" fillId="0" borderId="43" xfId="0" applyFont="1" applyFill="1" applyBorder="1" applyAlignment="1">
      <alignment vertical="center" wrapText="1"/>
    </xf>
    <xf numFmtId="0" fontId="60" fillId="0" borderId="37" xfId="0" applyFont="1" applyFill="1" applyBorder="1" applyAlignment="1">
      <alignment horizontal="center" vertical="center" wrapText="1"/>
    </xf>
    <xf numFmtId="3" fontId="60" fillId="0" borderId="43" xfId="0" applyNumberFormat="1" applyFont="1" applyFill="1" applyBorder="1" applyAlignment="1">
      <alignment horizontal="right" vertical="center" wrapText="1"/>
    </xf>
    <xf numFmtId="3" fontId="59" fillId="25" borderId="40" xfId="0" applyNumberFormat="1" applyFont="1" applyFill="1" applyBorder="1" applyAlignment="1">
      <alignment horizontal="right" vertical="center" wrapText="1"/>
    </xf>
    <xf numFmtId="3" fontId="79" fillId="0" borderId="48" xfId="0" applyNumberFormat="1" applyFont="1" applyFill="1" applyBorder="1" applyAlignment="1">
      <alignment horizontal="center" vertical="center" wrapText="1"/>
    </xf>
    <xf numFmtId="3" fontId="79" fillId="0" borderId="40" xfId="0" applyNumberFormat="1" applyFont="1" applyFill="1" applyBorder="1" applyAlignment="1">
      <alignment horizontal="left" vertical="center" wrapText="1"/>
    </xf>
    <xf numFmtId="3" fontId="79" fillId="0" borderId="48" xfId="0" applyNumberFormat="1" applyFont="1" applyFill="1" applyBorder="1" applyAlignment="1">
      <alignment horizontal="right" vertical="center" wrapText="1"/>
    </xf>
    <xf numFmtId="3" fontId="79" fillId="25" borderId="40" xfId="0" applyNumberFormat="1" applyFont="1" applyFill="1" applyBorder="1" applyAlignment="1">
      <alignment horizontal="right" vertical="center" wrapText="1"/>
    </xf>
    <xf numFmtId="0" fontId="78" fillId="0" borderId="48" xfId="0" applyFont="1" applyFill="1" applyBorder="1" applyAlignment="1">
      <alignment vertical="center" wrapText="1"/>
    </xf>
    <xf numFmtId="0" fontId="79" fillId="0" borderId="0" xfId="0" applyFont="1" applyFill="1" applyAlignment="1">
      <alignment horizontal="center" vertical="top"/>
    </xf>
    <xf numFmtId="3" fontId="59" fillId="0" borderId="48" xfId="0" applyNumberFormat="1" applyFont="1" applyFill="1" applyBorder="1" applyAlignment="1">
      <alignment horizontal="right" vertical="center" wrapText="1"/>
    </xf>
    <xf numFmtId="3" fontId="60" fillId="0" borderId="48" xfId="0" applyNumberFormat="1" applyFont="1" applyFill="1" applyBorder="1" applyAlignment="1">
      <alignment horizontal="right" vertical="center" wrapText="1"/>
    </xf>
    <xf numFmtId="3" fontId="60" fillId="0" borderId="40" xfId="0" applyNumberFormat="1" applyFont="1" applyFill="1" applyBorder="1" applyAlignment="1">
      <alignment horizontal="center" vertical="center" wrapText="1"/>
    </xf>
    <xf numFmtId="3" fontId="60" fillId="0" borderId="40" xfId="2" applyNumberFormat="1" applyFont="1" applyFill="1" applyBorder="1" applyAlignment="1">
      <alignment horizontal="center" vertical="center" wrapText="1"/>
    </xf>
    <xf numFmtId="3" fontId="59" fillId="0" borderId="49" xfId="0" applyNumberFormat="1" applyFont="1" applyFill="1" applyBorder="1" applyAlignment="1">
      <alignment horizontal="right" vertical="center" wrapText="1"/>
    </xf>
    <xf numFmtId="3" fontId="60" fillId="0" borderId="49" xfId="0" applyNumberFormat="1" applyFont="1" applyFill="1" applyBorder="1" applyAlignment="1">
      <alignment horizontal="center" vertical="center" wrapText="1"/>
    </xf>
    <xf numFmtId="3" fontId="60" fillId="0" borderId="49" xfId="0" applyNumberFormat="1" applyFont="1" applyFill="1" applyBorder="1" applyAlignment="1">
      <alignment vertical="center" wrapText="1"/>
    </xf>
    <xf numFmtId="3" fontId="60" fillId="0" borderId="40" xfId="2" applyNumberFormat="1" applyFont="1" applyFill="1" applyBorder="1" applyAlignment="1">
      <alignment horizontal="left" vertical="center" wrapText="1"/>
    </xf>
    <xf numFmtId="0" fontId="59" fillId="0" borderId="40" xfId="2" applyNumberFormat="1" applyFont="1" applyFill="1" applyBorder="1" applyAlignment="1">
      <alignment horizontal="left" vertical="center" wrapText="1"/>
    </xf>
    <xf numFmtId="3" fontId="59" fillId="0" borderId="40" xfId="362" applyNumberFormat="1" applyFont="1" applyFill="1" applyBorder="1" applyAlignment="1">
      <alignment horizontal="center" vertical="center" wrapText="1"/>
    </xf>
    <xf numFmtId="3" fontId="59" fillId="0" borderId="50" xfId="2" applyNumberFormat="1" applyFont="1" applyFill="1" applyBorder="1" applyAlignment="1">
      <alignment horizontal="center" vertical="center" wrapText="1"/>
    </xf>
    <xf numFmtId="0" fontId="60" fillId="0" borderId="50" xfId="0" applyFont="1" applyFill="1" applyBorder="1" applyAlignment="1">
      <alignment vertical="center" wrapText="1"/>
    </xf>
    <xf numFmtId="3" fontId="70" fillId="0" borderId="0" xfId="0" applyNumberFormat="1" applyFont="1" applyFill="1" applyAlignment="1">
      <alignment vertical="center" wrapText="1"/>
    </xf>
    <xf numFmtId="3" fontId="65" fillId="0" borderId="40" xfId="2" applyNumberFormat="1" applyFont="1" applyFill="1" applyBorder="1" applyAlignment="1">
      <alignment vertical="center" wrapText="1"/>
    </xf>
    <xf numFmtId="3" fontId="65" fillId="0" borderId="50" xfId="2" applyNumberFormat="1" applyFont="1" applyFill="1" applyBorder="1" applyAlignment="1">
      <alignment vertical="center" wrapText="1"/>
    </xf>
    <xf numFmtId="3" fontId="64" fillId="0" borderId="0" xfId="2" applyNumberFormat="1" applyFont="1" applyFill="1" applyAlignment="1">
      <alignment horizontal="left" vertical="center" wrapText="1"/>
    </xf>
    <xf numFmtId="3" fontId="59" fillId="0" borderId="0" xfId="2" applyNumberFormat="1" applyFont="1" applyFill="1" applyAlignment="1">
      <alignment horizontal="center" vertical="center" wrapText="1"/>
    </xf>
    <xf numFmtId="3" fontId="59" fillId="0" borderId="50" xfId="2" applyNumberFormat="1" applyFont="1" applyFill="1" applyBorder="1" applyAlignment="1">
      <alignment horizontal="left" vertical="center" wrapText="1"/>
    </xf>
    <xf numFmtId="3" fontId="59" fillId="0" borderId="0" xfId="2" applyNumberFormat="1" applyFont="1" applyFill="1" applyAlignment="1">
      <alignment vertical="center" wrapText="1"/>
    </xf>
    <xf numFmtId="3" fontId="59" fillId="0" borderId="50" xfId="2" applyNumberFormat="1" applyFont="1" applyFill="1" applyBorder="1" applyAlignment="1">
      <alignment horizontal="right" vertical="center" wrapText="1"/>
    </xf>
    <xf numFmtId="3" fontId="59" fillId="0" borderId="0" xfId="0" applyNumberFormat="1" applyFont="1" applyFill="1" applyAlignment="1">
      <alignment vertical="center" wrapText="1"/>
    </xf>
    <xf numFmtId="3" fontId="59" fillId="26" borderId="40" xfId="0" applyNumberFormat="1" applyFont="1" applyFill="1" applyBorder="1" applyAlignment="1" applyProtection="1">
      <alignment horizontal="center" vertical="center" wrapText="1"/>
    </xf>
    <xf numFmtId="3" fontId="59" fillId="26" borderId="40" xfId="0" applyNumberFormat="1" applyFont="1" applyFill="1" applyBorder="1" applyAlignment="1">
      <alignment vertical="center" wrapText="1"/>
    </xf>
    <xf numFmtId="3" fontId="59" fillId="26" borderId="43" xfId="0" applyNumberFormat="1" applyFont="1" applyFill="1" applyBorder="1" applyAlignment="1">
      <alignment vertical="center" wrapText="1"/>
    </xf>
    <xf numFmtId="3" fontId="59" fillId="0" borderId="40" xfId="44212" applyNumberFormat="1" applyFont="1" applyFill="1" applyBorder="1" applyAlignment="1">
      <alignment horizontal="center" vertical="center" wrapText="1"/>
    </xf>
    <xf numFmtId="0" fontId="83" fillId="0" borderId="0" xfId="0" applyFont="1" applyAlignment="1">
      <alignment horizontal="center" vertical="center" wrapText="1"/>
    </xf>
    <xf numFmtId="0" fontId="83" fillId="0" borderId="0" xfId="0" applyFont="1" applyAlignment="1"/>
    <xf numFmtId="0" fontId="84" fillId="0" borderId="0" xfId="0" applyFont="1" applyAlignment="1"/>
    <xf numFmtId="0" fontId="61" fillId="0" borderId="0" xfId="0" applyFont="1" applyAlignment="1">
      <alignment vertical="center" wrapText="1"/>
    </xf>
    <xf numFmtId="0" fontId="81" fillId="24" borderId="0" xfId="0" applyFont="1" applyFill="1" applyAlignment="1"/>
    <xf numFmtId="0" fontId="17" fillId="24" borderId="0" xfId="0" applyFont="1" applyFill="1" applyAlignment="1"/>
    <xf numFmtId="3" fontId="78" fillId="0" borderId="48" xfId="0" applyNumberFormat="1" applyFont="1" applyFill="1" applyBorder="1" applyAlignment="1">
      <alignment vertical="center" wrapText="1"/>
    </xf>
    <xf numFmtId="3" fontId="60" fillId="0" borderId="50" xfId="2" applyNumberFormat="1" applyFont="1" applyFill="1" applyBorder="1" applyAlignment="1">
      <alignment horizontal="right" vertical="center" wrapText="1"/>
    </xf>
    <xf numFmtId="3" fontId="60" fillId="0" borderId="50" xfId="0" applyNumberFormat="1" applyFont="1" applyFill="1" applyBorder="1" applyAlignment="1">
      <alignment vertical="center" wrapText="1"/>
    </xf>
    <xf numFmtId="3" fontId="60" fillId="0" borderId="40" xfId="0" applyNumberFormat="1" applyFont="1" applyFill="1" applyBorder="1" applyAlignment="1">
      <alignment horizontal="center" vertical="center" wrapText="1"/>
    </xf>
    <xf numFmtId="3" fontId="60" fillId="0" borderId="47" xfId="0" applyNumberFormat="1" applyFont="1" applyFill="1" applyBorder="1" applyAlignment="1">
      <alignment horizontal="center" vertical="center" wrapText="1"/>
    </xf>
    <xf numFmtId="3" fontId="78" fillId="0" borderId="40" xfId="0" applyNumberFormat="1" applyFont="1" applyFill="1" applyBorder="1" applyAlignment="1">
      <alignment horizontal="center" vertical="center" wrapText="1"/>
    </xf>
    <xf numFmtId="3" fontId="78" fillId="0" borderId="40" xfId="0" applyNumberFormat="1" applyFont="1" applyFill="1" applyBorder="1" applyAlignment="1">
      <alignment horizontal="left" vertical="center" wrapText="1"/>
    </xf>
    <xf numFmtId="3" fontId="60" fillId="0" borderId="40" xfId="0" applyNumberFormat="1" applyFont="1" applyFill="1" applyBorder="1" applyAlignment="1">
      <alignment horizontal="left" vertical="center" wrapText="1"/>
    </xf>
    <xf numFmtId="0" fontId="59" fillId="0" borderId="40" xfId="0" applyFont="1" applyFill="1" applyBorder="1" applyAlignment="1">
      <alignment vertical="center" wrapText="1"/>
    </xf>
    <xf numFmtId="0" fontId="59" fillId="0" borderId="40" xfId="0" applyFont="1" applyFill="1" applyBorder="1" applyAlignment="1">
      <alignment horizontal="center" vertical="center" wrapText="1"/>
    </xf>
    <xf numFmtId="0" fontId="59" fillId="0" borderId="40" xfId="0" applyFont="1" applyBorder="1" applyAlignment="1">
      <alignment vertical="center" wrapText="1"/>
    </xf>
    <xf numFmtId="0" fontId="59" fillId="0" borderId="40" xfId="0" applyFont="1" applyBorder="1" applyAlignment="1">
      <alignment horizontal="center" vertical="center" wrapText="1"/>
    </xf>
    <xf numFmtId="0" fontId="59" fillId="0" borderId="40" xfId="0" applyFont="1" applyBorder="1" applyAlignment="1">
      <alignment horizontal="left" vertical="center" wrapText="1"/>
    </xf>
    <xf numFmtId="0" fontId="59" fillId="0" borderId="40" xfId="0" applyNumberFormat="1" applyFont="1" applyFill="1" applyBorder="1" applyAlignment="1">
      <alignment horizontal="center" vertical="center" wrapText="1"/>
    </xf>
    <xf numFmtId="4" fontId="60" fillId="0" borderId="43" xfId="0" applyNumberFormat="1" applyFont="1" applyFill="1" applyBorder="1" applyAlignment="1">
      <alignment horizontal="center" vertical="center" wrapText="1"/>
    </xf>
    <xf numFmtId="4" fontId="64" fillId="0" borderId="43" xfId="0" applyNumberFormat="1" applyFont="1" applyFill="1" applyBorder="1" applyAlignment="1">
      <alignment vertical="center" wrapText="1"/>
    </xf>
    <xf numFmtId="4" fontId="65" fillId="0" borderId="43" xfId="0" applyNumberFormat="1" applyFont="1" applyFill="1" applyBorder="1" applyAlignment="1">
      <alignment vertical="center" wrapText="1"/>
    </xf>
    <xf numFmtId="4" fontId="64" fillId="0" borderId="43" xfId="44214" applyNumberFormat="1" applyFont="1" applyFill="1" applyBorder="1" applyAlignment="1">
      <alignment vertical="center" wrapText="1"/>
    </xf>
    <xf numFmtId="4" fontId="64" fillId="0" borderId="43" xfId="44214" applyNumberFormat="1" applyFont="1" applyFill="1" applyBorder="1" applyAlignment="1">
      <alignment horizontal="right" vertical="center" wrapText="1"/>
    </xf>
    <xf numFmtId="4" fontId="64" fillId="0" borderId="43" xfId="44214" applyNumberFormat="1" applyFont="1" applyFill="1" applyBorder="1" applyAlignment="1">
      <alignment horizontal="center" vertical="center" wrapText="1"/>
    </xf>
    <xf numFmtId="4" fontId="65" fillId="0" borderId="43" xfId="44214" applyNumberFormat="1" applyFont="1" applyFill="1" applyBorder="1" applyAlignment="1">
      <alignment horizontal="right" vertical="center" wrapText="1"/>
    </xf>
    <xf numFmtId="4" fontId="64" fillId="0" borderId="0" xfId="0" applyNumberFormat="1" applyFont="1" applyFill="1" applyAlignment="1">
      <alignment horizontal="center" vertical="center"/>
    </xf>
    <xf numFmtId="4" fontId="64" fillId="0" borderId="0" xfId="0" applyNumberFormat="1" applyFont="1" applyFill="1" applyAlignment="1"/>
    <xf numFmtId="4" fontId="56" fillId="0" borderId="50" xfId="0" applyNumberFormat="1" applyFont="1" applyFill="1" applyBorder="1" applyAlignment="1">
      <alignment horizontal="center" vertical="center" wrapText="1"/>
    </xf>
    <xf numFmtId="4" fontId="75" fillId="0" borderId="43" xfId="0" applyNumberFormat="1" applyFont="1" applyFill="1" applyBorder="1" applyAlignment="1">
      <alignment horizontal="right" vertical="center" wrapText="1"/>
    </xf>
    <xf numFmtId="4" fontId="53" fillId="0" borderId="43" xfId="0" applyNumberFormat="1" applyFont="1" applyFill="1" applyBorder="1" applyAlignment="1">
      <alignment horizontal="right" vertical="center" wrapText="1"/>
    </xf>
    <xf numFmtId="4" fontId="75" fillId="0" borderId="0" xfId="0" applyNumberFormat="1" applyFont="1" applyFill="1" applyAlignment="1">
      <alignment horizontal="right"/>
    </xf>
    <xf numFmtId="166" fontId="59" fillId="0" borderId="40" xfId="1" applyNumberFormat="1" applyFont="1" applyFill="1" applyBorder="1" applyAlignment="1">
      <alignment horizontal="center" vertical="center" wrapText="1"/>
    </xf>
    <xf numFmtId="3" fontId="60" fillId="0" borderId="40" xfId="2" applyNumberFormat="1" applyFont="1" applyFill="1" applyBorder="1" applyAlignment="1">
      <alignment vertical="center" wrapText="1"/>
    </xf>
    <xf numFmtId="3" fontId="86" fillId="24" borderId="40" xfId="0" applyNumberFormat="1" applyFont="1" applyFill="1" applyBorder="1" applyAlignment="1">
      <alignment horizontal="center" vertical="center" wrapText="1"/>
    </xf>
    <xf numFmtId="3" fontId="86" fillId="24" borderId="40" xfId="0" applyNumberFormat="1" applyFont="1" applyFill="1" applyBorder="1" applyAlignment="1">
      <alignment horizontal="left" vertical="center" wrapText="1"/>
    </xf>
    <xf numFmtId="3" fontId="86" fillId="24" borderId="40" xfId="0" applyNumberFormat="1" applyFont="1" applyFill="1" applyBorder="1" applyAlignment="1">
      <alignment horizontal="right" vertical="center" wrapText="1"/>
    </xf>
    <xf numFmtId="3" fontId="86" fillId="24" borderId="43" xfId="0" applyNumberFormat="1" applyFont="1" applyFill="1" applyBorder="1" applyAlignment="1">
      <alignment horizontal="right" vertical="center" wrapText="1"/>
    </xf>
    <xf numFmtId="3" fontId="86" fillId="24" borderId="43" xfId="0" applyNumberFormat="1" applyFont="1" applyFill="1" applyBorder="1" applyAlignment="1">
      <alignment horizontal="center" vertical="center" wrapText="1"/>
    </xf>
    <xf numFmtId="3" fontId="86" fillId="24" borderId="40" xfId="0" applyNumberFormat="1" applyFont="1" applyFill="1" applyBorder="1" applyAlignment="1">
      <alignment vertical="center" wrapText="1"/>
    </xf>
    <xf numFmtId="167" fontId="86" fillId="24" borderId="40" xfId="0" applyNumberFormat="1" applyFont="1" applyFill="1" applyBorder="1" applyAlignment="1">
      <alignment horizontal="center" vertical="center" wrapText="1"/>
    </xf>
    <xf numFmtId="3" fontId="86" fillId="24" borderId="0" xfId="0" applyNumberFormat="1" applyFont="1" applyFill="1" applyBorder="1" applyAlignment="1">
      <alignment vertical="center" wrapText="1"/>
    </xf>
    <xf numFmtId="3" fontId="62" fillId="0" borderId="1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70" fillId="0" borderId="0" xfId="0" applyFont="1" applyFill="1" applyAlignment="1">
      <alignment horizontal="center" vertical="center" wrapText="1"/>
    </xf>
    <xf numFmtId="3" fontId="60" fillId="0" borderId="47" xfId="0" applyNumberFormat="1" applyFont="1" applyFill="1" applyBorder="1" applyAlignment="1">
      <alignment horizontal="center" vertical="center" wrapText="1"/>
    </xf>
    <xf numFmtId="3" fontId="60" fillId="0" borderId="35" xfId="0" applyNumberFormat="1" applyFont="1" applyFill="1" applyBorder="1" applyAlignment="1">
      <alignment horizontal="center" vertical="center" wrapText="1"/>
    </xf>
    <xf numFmtId="3" fontId="60" fillId="0" borderId="44" xfId="0" applyNumberFormat="1" applyFont="1" applyFill="1" applyBorder="1" applyAlignment="1">
      <alignment horizontal="center" vertical="center" wrapText="1"/>
    </xf>
    <xf numFmtId="3" fontId="60" fillId="0" borderId="45" xfId="0" applyNumberFormat="1" applyFont="1" applyFill="1" applyBorder="1" applyAlignment="1">
      <alignment horizontal="center" vertical="center" wrapText="1"/>
    </xf>
    <xf numFmtId="3" fontId="60" fillId="0" borderId="46" xfId="0" applyNumberFormat="1" applyFont="1" applyFill="1" applyBorder="1" applyAlignment="1">
      <alignment horizontal="center" vertical="center" wrapText="1"/>
    </xf>
    <xf numFmtId="167" fontId="60" fillId="0" borderId="41" xfId="0" applyNumberFormat="1" applyFont="1" applyFill="1" applyBorder="1" applyAlignment="1">
      <alignment horizontal="center" vertical="center" wrapText="1"/>
    </xf>
    <xf numFmtId="167" fontId="60" fillId="0" borderId="42" xfId="0" applyNumberFormat="1" applyFont="1" applyFill="1" applyBorder="1" applyAlignment="1">
      <alignment horizontal="center" vertical="center" wrapText="1"/>
    </xf>
    <xf numFmtId="167" fontId="60" fillId="0" borderId="38" xfId="0" applyNumberFormat="1" applyFont="1" applyFill="1" applyBorder="1" applyAlignment="1">
      <alignment horizontal="center" vertical="center" wrapText="1"/>
    </xf>
    <xf numFmtId="167" fontId="60" fillId="0" borderId="39" xfId="0" applyNumberFormat="1" applyFont="1" applyFill="1" applyBorder="1" applyAlignment="1">
      <alignment horizontal="center" vertical="center" wrapText="1"/>
    </xf>
    <xf numFmtId="3" fontId="60" fillId="0" borderId="40" xfId="543" applyNumberFormat="1" applyFont="1" applyFill="1" applyBorder="1" applyAlignment="1">
      <alignment horizontal="center" vertical="center" wrapText="1"/>
    </xf>
    <xf numFmtId="9" fontId="60" fillId="0" borderId="40" xfId="543" applyFont="1" applyFill="1" applyBorder="1" applyAlignment="1">
      <alignment horizontal="center" vertical="center" wrapText="1"/>
    </xf>
    <xf numFmtId="3" fontId="60" fillId="0" borderId="40" xfId="0" applyNumberFormat="1" applyFont="1" applyFill="1" applyBorder="1" applyAlignment="1">
      <alignment horizontal="center" vertical="center" wrapText="1"/>
    </xf>
    <xf numFmtId="0" fontId="70" fillId="0" borderId="0" xfId="0" applyFont="1" applyFill="1" applyAlignment="1">
      <alignment horizontal="left" vertical="center" wrapText="1"/>
    </xf>
    <xf numFmtId="0" fontId="70" fillId="0" borderId="0" xfId="0" applyFont="1" applyFill="1" applyAlignment="1">
      <alignment vertical="center" wrapText="1"/>
    </xf>
    <xf numFmtId="3"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left" vertical="center" wrapText="1"/>
    </xf>
    <xf numFmtId="3" fontId="70" fillId="0" borderId="0" xfId="0" applyNumberFormat="1" applyFont="1" applyFill="1" applyBorder="1" applyAlignment="1">
      <alignment vertical="center" wrapText="1"/>
    </xf>
    <xf numFmtId="3" fontId="73" fillId="0" borderId="10" xfId="0" applyNumberFormat="1" applyFont="1" applyFill="1" applyBorder="1" applyAlignment="1">
      <alignment horizontal="center" vertical="center" wrapText="1"/>
    </xf>
    <xf numFmtId="3" fontId="73" fillId="0" borderId="10" xfId="0" applyNumberFormat="1" applyFont="1" applyFill="1" applyBorder="1" applyAlignment="1">
      <alignment horizontal="left" vertical="center" wrapText="1"/>
    </xf>
    <xf numFmtId="3" fontId="73" fillId="0" borderId="10" xfId="0" applyNumberFormat="1" applyFont="1" applyFill="1" applyBorder="1" applyAlignment="1">
      <alignment vertical="center" wrapText="1"/>
    </xf>
    <xf numFmtId="3" fontId="78" fillId="0" borderId="40" xfId="0" applyNumberFormat="1" applyFont="1" applyFill="1" applyBorder="1" applyAlignment="1">
      <alignment horizontal="left" vertical="center" wrapText="1"/>
    </xf>
    <xf numFmtId="3" fontId="78" fillId="0" borderId="40" xfId="0" applyNumberFormat="1" applyFont="1" applyFill="1" applyBorder="1" applyAlignment="1">
      <alignment horizontal="center" vertical="center" wrapText="1"/>
    </xf>
    <xf numFmtId="9" fontId="78" fillId="0" borderId="40" xfId="543" applyFont="1" applyFill="1" applyBorder="1" applyAlignment="1">
      <alignment horizontal="center" vertical="center" wrapText="1"/>
    </xf>
    <xf numFmtId="3" fontId="67" fillId="0" borderId="0" xfId="0" applyNumberFormat="1" applyFont="1" applyFill="1" applyBorder="1" applyAlignment="1">
      <alignment horizontal="left" vertical="center" wrapText="1"/>
    </xf>
    <xf numFmtId="3" fontId="67" fillId="0" borderId="0" xfId="0" applyNumberFormat="1" applyFont="1" applyFill="1" applyBorder="1" applyAlignment="1">
      <alignment vertical="center" wrapText="1"/>
    </xf>
    <xf numFmtId="3" fontId="62" fillId="0" borderId="10" xfId="0" applyNumberFormat="1" applyFont="1" applyFill="1" applyBorder="1" applyAlignment="1">
      <alignment horizontal="left" vertical="center" wrapText="1"/>
    </xf>
    <xf numFmtId="3" fontId="62" fillId="0" borderId="10" xfId="0" applyNumberFormat="1" applyFont="1" applyFill="1" applyBorder="1" applyAlignment="1">
      <alignment vertical="center" wrapText="1"/>
    </xf>
    <xf numFmtId="3" fontId="60" fillId="0" borderId="40" xfId="0" applyNumberFormat="1" applyFont="1" applyFill="1" applyBorder="1" applyAlignment="1">
      <alignment horizontal="left" vertical="center" wrapText="1"/>
    </xf>
    <xf numFmtId="167" fontId="60" fillId="0" borderId="52" xfId="0" applyNumberFormat="1" applyFont="1" applyFill="1" applyBorder="1" applyAlignment="1">
      <alignment horizontal="center" vertical="center" wrapText="1"/>
    </xf>
    <xf numFmtId="167" fontId="60" fillId="0" borderId="53" xfId="0" applyNumberFormat="1" applyFont="1" applyFill="1" applyBorder="1" applyAlignment="1">
      <alignment horizontal="center" vertical="center" wrapText="1"/>
    </xf>
    <xf numFmtId="0" fontId="60" fillId="0" borderId="47" xfId="0" applyFont="1" applyFill="1" applyBorder="1" applyAlignment="1">
      <alignment horizontal="center" vertical="center" wrapText="1"/>
    </xf>
    <xf numFmtId="0" fontId="60" fillId="0" borderId="35" xfId="0" applyFont="1" applyFill="1" applyBorder="1" applyAlignment="1">
      <alignment horizontal="center" vertical="center" wrapText="1"/>
    </xf>
    <xf numFmtId="9" fontId="60" fillId="0" borderId="37" xfId="543" applyFont="1" applyFill="1" applyBorder="1" applyAlignment="1">
      <alignment horizontal="center" vertical="center" wrapText="1"/>
    </xf>
    <xf numFmtId="9" fontId="65" fillId="0" borderId="40" xfId="488" applyFont="1" applyFill="1" applyBorder="1" applyAlignment="1">
      <alignment horizontal="center" vertical="center" wrapText="1"/>
    </xf>
    <xf numFmtId="167" fontId="60" fillId="0" borderId="40" xfId="0" applyNumberFormat="1" applyFont="1" applyFill="1" applyBorder="1" applyAlignment="1">
      <alignment horizontal="center" vertical="center" wrapText="1"/>
    </xf>
    <xf numFmtId="9" fontId="60" fillId="0" borderId="51" xfId="1" applyFont="1" applyFill="1" applyBorder="1" applyAlignment="1">
      <alignment horizontal="center" vertical="center" wrapText="1"/>
    </xf>
    <xf numFmtId="9" fontId="60" fillId="0" borderId="35" xfId="1" applyFont="1" applyFill="1" applyBorder="1" applyAlignment="1">
      <alignment horizontal="center" vertical="center" wrapText="1"/>
    </xf>
    <xf numFmtId="0" fontId="60" fillId="0" borderId="51" xfId="0" applyFont="1" applyFill="1" applyBorder="1" applyAlignment="1">
      <alignment horizontal="center" vertical="center" wrapText="1"/>
    </xf>
    <xf numFmtId="167" fontId="60" fillId="0" borderId="51" xfId="0" applyNumberFormat="1" applyFont="1" applyFill="1" applyBorder="1" applyAlignment="1">
      <alignment horizontal="center" vertical="center" wrapText="1"/>
    </xf>
    <xf numFmtId="167" fontId="60" fillId="0" borderId="35" xfId="0" applyNumberFormat="1" applyFont="1" applyFill="1" applyBorder="1" applyAlignment="1">
      <alignment horizontal="center" vertical="center" wrapText="1"/>
    </xf>
    <xf numFmtId="9" fontId="60" fillId="0" borderId="40" xfId="488" applyFont="1" applyFill="1" applyBorder="1" applyAlignment="1">
      <alignment horizontal="center" vertical="center" wrapText="1"/>
    </xf>
    <xf numFmtId="9" fontId="65" fillId="0" borderId="43" xfId="485" applyFont="1" applyFill="1" applyBorder="1" applyAlignment="1">
      <alignment horizontal="center" vertical="center" wrapText="1"/>
    </xf>
    <xf numFmtId="0" fontId="65" fillId="0" borderId="43" xfId="0" applyFont="1" applyFill="1" applyBorder="1" applyAlignment="1">
      <alignment horizontal="center" vertical="center" wrapText="1"/>
    </xf>
    <xf numFmtId="3" fontId="65" fillId="0" borderId="43" xfId="0" applyNumberFormat="1" applyFont="1" applyFill="1" applyBorder="1" applyAlignment="1">
      <alignment horizontal="center" vertical="center" wrapText="1"/>
    </xf>
    <xf numFmtId="4" fontId="60" fillId="0" borderId="43" xfId="0" applyNumberFormat="1" applyFont="1" applyFill="1" applyBorder="1" applyAlignment="1">
      <alignment horizontal="center" vertical="center" wrapText="1"/>
    </xf>
    <xf numFmtId="3" fontId="63" fillId="0" borderId="0" xfId="0" applyNumberFormat="1" applyFont="1" applyFill="1" applyAlignment="1">
      <alignment horizontal="center" vertical="center" wrapText="1"/>
    </xf>
    <xf numFmtId="3" fontId="63" fillId="0" borderId="0" xfId="0" applyNumberFormat="1" applyFont="1" applyFill="1" applyBorder="1" applyAlignment="1">
      <alignment horizontal="center" vertical="center" wrapText="1"/>
    </xf>
    <xf numFmtId="4" fontId="60" fillId="0" borderId="44" xfId="0" applyNumberFormat="1" applyFont="1" applyFill="1" applyBorder="1" applyAlignment="1">
      <alignment horizontal="center" vertical="center" wrapText="1"/>
    </xf>
    <xf numFmtId="4" fontId="60" fillId="0" borderId="45" xfId="0" applyNumberFormat="1" applyFont="1" applyFill="1" applyBorder="1" applyAlignment="1">
      <alignment horizontal="center" vertical="center" wrapText="1"/>
    </xf>
    <xf numFmtId="4" fontId="60" fillId="0" borderId="46" xfId="0" applyNumberFormat="1" applyFont="1" applyFill="1" applyBorder="1" applyAlignment="1">
      <alignment horizontal="center" vertical="center" wrapText="1"/>
    </xf>
    <xf numFmtId="3" fontId="60" fillId="0" borderId="43" xfId="0" applyNumberFormat="1" applyFont="1" applyFill="1" applyBorder="1" applyAlignment="1">
      <alignment horizontal="center" vertical="center" wrapText="1"/>
    </xf>
    <xf numFmtId="167" fontId="60" fillId="0" borderId="43" xfId="0" applyNumberFormat="1" applyFont="1" applyFill="1" applyBorder="1" applyAlignment="1">
      <alignment horizontal="center" vertical="center" wrapText="1"/>
    </xf>
    <xf numFmtId="9" fontId="65" fillId="0" borderId="43" xfId="543" applyFont="1" applyFill="1" applyBorder="1" applyAlignment="1">
      <alignment horizontal="center" vertical="center" wrapText="1"/>
    </xf>
    <xf numFmtId="9" fontId="65" fillId="0" borderId="43" xfId="488" applyFont="1" applyFill="1" applyBorder="1" applyAlignment="1">
      <alignment horizontal="center" vertical="center" wrapText="1"/>
    </xf>
    <xf numFmtId="0" fontId="53" fillId="0" borderId="50" xfId="0" applyFont="1" applyFill="1" applyBorder="1" applyAlignment="1">
      <alignment horizontal="center" vertical="center" wrapText="1"/>
    </xf>
    <xf numFmtId="9" fontId="53" fillId="0" borderId="50" xfId="485" applyFont="1" applyFill="1" applyBorder="1" applyAlignment="1">
      <alignment horizontal="center" vertical="center" wrapText="1"/>
    </xf>
    <xf numFmtId="167" fontId="56" fillId="0" borderId="50" xfId="0" applyNumberFormat="1" applyFont="1" applyFill="1" applyBorder="1" applyAlignment="1">
      <alignment horizontal="center" vertical="center" wrapText="1"/>
    </xf>
    <xf numFmtId="3" fontId="53" fillId="0" borderId="50" xfId="0" applyNumberFormat="1" applyFont="1" applyFill="1" applyBorder="1" applyAlignment="1">
      <alignment horizontal="center" vertical="center" wrapText="1"/>
    </xf>
    <xf numFmtId="4" fontId="56" fillId="0" borderId="50" xfId="0" applyNumberFormat="1" applyFont="1" applyFill="1" applyBorder="1" applyAlignment="1">
      <alignment horizontal="center" vertical="center" wrapText="1"/>
    </xf>
    <xf numFmtId="9" fontId="53" fillId="0" borderId="50" xfId="543" applyFont="1" applyFill="1" applyBorder="1" applyAlignment="1">
      <alignment horizontal="center" vertical="center" wrapText="1"/>
    </xf>
    <xf numFmtId="9" fontId="53" fillId="0" borderId="50" xfId="488" applyFont="1" applyFill="1" applyBorder="1" applyAlignment="1">
      <alignment horizontal="center" vertical="center" wrapText="1"/>
    </xf>
    <xf numFmtId="167" fontId="60" fillId="0" borderId="44" xfId="2" applyNumberFormat="1" applyFont="1" applyFill="1" applyBorder="1" applyAlignment="1">
      <alignment horizontal="center" vertical="center" wrapText="1"/>
    </xf>
    <xf numFmtId="167" fontId="60" fillId="0" borderId="45" xfId="2" applyNumberFormat="1" applyFont="1" applyFill="1" applyBorder="1" applyAlignment="1">
      <alignment horizontal="center" vertical="center" wrapText="1"/>
    </xf>
    <xf numFmtId="167" fontId="60" fillId="0" borderId="46" xfId="2" applyNumberFormat="1" applyFont="1" applyFill="1" applyBorder="1" applyAlignment="1">
      <alignment horizontal="center" vertical="center" wrapText="1"/>
    </xf>
    <xf numFmtId="3" fontId="71" fillId="0" borderId="47" xfId="0" applyNumberFormat="1" applyFont="1" applyFill="1" applyBorder="1" applyAlignment="1">
      <alignment horizontal="center" vertical="center" wrapText="1"/>
    </xf>
    <xf numFmtId="3" fontId="71" fillId="0" borderId="36" xfId="0" applyNumberFormat="1" applyFont="1" applyFill="1" applyBorder="1" applyAlignment="1">
      <alignment horizontal="center" vertical="center" wrapText="1"/>
    </xf>
    <xf numFmtId="3" fontId="71" fillId="0" borderId="40" xfId="0" applyNumberFormat="1" applyFont="1" applyFill="1" applyBorder="1" applyAlignment="1">
      <alignment horizontal="center" vertical="center" wrapText="1"/>
    </xf>
    <xf numFmtId="0" fontId="77" fillId="0" borderId="47" xfId="0" applyFont="1" applyBorder="1" applyAlignment="1">
      <alignment horizontal="center" vertical="center" wrapText="1"/>
    </xf>
    <xf numFmtId="0" fontId="77" fillId="0" borderId="36" xfId="0" applyFont="1" applyBorder="1" applyAlignment="1">
      <alignment horizontal="center" vertical="center" wrapText="1"/>
    </xf>
    <xf numFmtId="0" fontId="58" fillId="0" borderId="0" xfId="0" applyFont="1" applyAlignment="1">
      <alignment horizontal="center" vertical="center" wrapText="1"/>
    </xf>
    <xf numFmtId="0" fontId="67" fillId="0" borderId="0" xfId="0" applyFont="1" applyAlignment="1">
      <alignment horizontal="center" vertical="center" wrapText="1"/>
    </xf>
    <xf numFmtId="0" fontId="63" fillId="0" borderId="0" xfId="0" applyFont="1" applyAlignment="1">
      <alignment horizontal="center" vertical="center" wrapText="1"/>
    </xf>
    <xf numFmtId="0" fontId="69" fillId="0" borderId="0" xfId="0" applyFont="1" applyAlignment="1">
      <alignment horizontal="center" vertical="center" wrapText="1"/>
    </xf>
    <xf numFmtId="0" fontId="17" fillId="0" borderId="0" xfId="0" applyFont="1" applyAlignment="1">
      <alignment horizontal="left" vertical="center" wrapText="1"/>
    </xf>
    <xf numFmtId="0" fontId="61" fillId="0" borderId="0" xfId="0" applyFont="1" applyAlignment="1">
      <alignment horizontal="center"/>
    </xf>
  </cellXfs>
  <cellStyles count="44215">
    <cellStyle name="20% - Accent1 2" xfId="13"/>
    <cellStyle name="20% - Accent1 3" xfId="14"/>
    <cellStyle name="20% - Accent2 2" xfId="15"/>
    <cellStyle name="20% - Accent2 3" xfId="16"/>
    <cellStyle name="20% - Accent3 2" xfId="17"/>
    <cellStyle name="20% - Accent3 3" xfId="18"/>
    <cellStyle name="20% - Accent4 2" xfId="19"/>
    <cellStyle name="20% - Accent4 3" xfId="20"/>
    <cellStyle name="20% - Accent5 2" xfId="21"/>
    <cellStyle name="20% - Accent5 3" xfId="22"/>
    <cellStyle name="20% - Accent6 2" xfId="23"/>
    <cellStyle name="20% - Accent6 3" xfId="24"/>
    <cellStyle name="40% - Accent1 2" xfId="25"/>
    <cellStyle name="40% - Accent1 3" xfId="26"/>
    <cellStyle name="40% - Accent2 2" xfId="27"/>
    <cellStyle name="40% - Accent2 3" xfId="28"/>
    <cellStyle name="40% - Accent3 2" xfId="29"/>
    <cellStyle name="40% - Accent3 3" xfId="30"/>
    <cellStyle name="40% - Accent4 2" xfId="31"/>
    <cellStyle name="40% - Accent4 3" xfId="32"/>
    <cellStyle name="40% - Accent5 2" xfId="33"/>
    <cellStyle name="40% - Accent5 3" xfId="34"/>
    <cellStyle name="40% - Accent6 2" xfId="35"/>
    <cellStyle name="40% - Accent6 3" xfId="36"/>
    <cellStyle name="60% - Accent1 2" xfId="37"/>
    <cellStyle name="60% - Accent1 3" xfId="38"/>
    <cellStyle name="60% - Accent2 2" xfId="39"/>
    <cellStyle name="60% - Accent2 3" xfId="40"/>
    <cellStyle name="60% - Accent3 2" xfId="41"/>
    <cellStyle name="60% - Accent3 3" xfId="42"/>
    <cellStyle name="60% - Accent4 2" xfId="43"/>
    <cellStyle name="60% - Accent4 3" xfId="44"/>
    <cellStyle name="60% - Accent5 2" xfId="45"/>
    <cellStyle name="60% - Accent5 3" xfId="46"/>
    <cellStyle name="60% - Accent6 2" xfId="47"/>
    <cellStyle name="60% - Accent6 3" xfId="48"/>
    <cellStyle name="Accent1 2" xfId="49"/>
    <cellStyle name="Accent1 3" xfId="50"/>
    <cellStyle name="Accent2 2" xfId="51"/>
    <cellStyle name="Accent2 3" xfId="52"/>
    <cellStyle name="Accent3 2" xfId="53"/>
    <cellStyle name="Accent3 3" xfId="54"/>
    <cellStyle name="Accent4 2" xfId="55"/>
    <cellStyle name="Accent4 3" xfId="56"/>
    <cellStyle name="Accent5 2" xfId="57"/>
    <cellStyle name="Accent5 3" xfId="58"/>
    <cellStyle name="Accent6 2" xfId="59"/>
    <cellStyle name="Accent6 3" xfId="60"/>
    <cellStyle name="Bad 2" xfId="61"/>
    <cellStyle name="Bad 3" xfId="62"/>
    <cellStyle name="Calculation 2" xfId="63"/>
    <cellStyle name="Calculation 2 10" xfId="762"/>
    <cellStyle name="Calculation 2 10 10" xfId="7988"/>
    <cellStyle name="Calculation 2 10 10 2" xfId="25441"/>
    <cellStyle name="Calculation 2 10 10 3" xfId="36175"/>
    <cellStyle name="Calculation 2 10 11" xfId="6846"/>
    <cellStyle name="Calculation 2 10 11 2" xfId="24434"/>
    <cellStyle name="Calculation 2 10 11 3" xfId="31502"/>
    <cellStyle name="Calculation 2 10 12" xfId="6698"/>
    <cellStyle name="Calculation 2 10 12 2" xfId="24294"/>
    <cellStyle name="Calculation 2 10 12 3" xfId="1720"/>
    <cellStyle name="Calculation 2 10 13" xfId="6382"/>
    <cellStyle name="Calculation 2 10 13 2" xfId="23986"/>
    <cellStyle name="Calculation 2 10 13 3" xfId="35518"/>
    <cellStyle name="Calculation 2 10 14" xfId="6469"/>
    <cellStyle name="Calculation 2 10 14 2" xfId="24073"/>
    <cellStyle name="Calculation 2 10 14 3" xfId="33697"/>
    <cellStyle name="Calculation 2 10 15" xfId="9505"/>
    <cellStyle name="Calculation 2 10 15 2" xfId="26958"/>
    <cellStyle name="Calculation 2 10 15 3" xfId="37692"/>
    <cellStyle name="Calculation 2 10 16" xfId="9390"/>
    <cellStyle name="Calculation 2 10 16 2" xfId="26843"/>
    <cellStyle name="Calculation 2 10 16 3" xfId="37577"/>
    <cellStyle name="Calculation 2 10 17" xfId="10219"/>
    <cellStyle name="Calculation 2 10 17 2" xfId="27672"/>
    <cellStyle name="Calculation 2 10 17 3" xfId="38406"/>
    <cellStyle name="Calculation 2 10 18" xfId="10116"/>
    <cellStyle name="Calculation 2 10 18 2" xfId="27569"/>
    <cellStyle name="Calculation 2 10 18 3" xfId="38303"/>
    <cellStyle name="Calculation 2 10 19" xfId="10850"/>
    <cellStyle name="Calculation 2 10 19 2" xfId="28303"/>
    <cellStyle name="Calculation 2 10 19 3" xfId="39037"/>
    <cellStyle name="Calculation 2 10 2" xfId="2677"/>
    <cellStyle name="Calculation 2 10 2 2" xfId="20530"/>
    <cellStyle name="Calculation 2 10 2 3" xfId="29145"/>
    <cellStyle name="Calculation 2 10 20" xfId="12449"/>
    <cellStyle name="Calculation 2 10 20 2" xfId="29689"/>
    <cellStyle name="Calculation 2 10 20 3" xfId="39973"/>
    <cellStyle name="Calculation 2 10 21" xfId="13231"/>
    <cellStyle name="Calculation 2 10 21 2" xfId="30368"/>
    <cellStyle name="Calculation 2 10 21 3" xfId="40482"/>
    <cellStyle name="Calculation 2 10 22" xfId="13717"/>
    <cellStyle name="Calculation 2 10 22 2" xfId="30854"/>
    <cellStyle name="Calculation 2 10 22 3" xfId="40968"/>
    <cellStyle name="Calculation 2 10 23" xfId="13688"/>
    <cellStyle name="Calculation 2 10 23 2" xfId="30825"/>
    <cellStyle name="Calculation 2 10 23 3" xfId="40939"/>
    <cellStyle name="Calculation 2 10 24" xfId="14576"/>
    <cellStyle name="Calculation 2 10 24 2" xfId="31634"/>
    <cellStyle name="Calculation 2 10 24 3" xfId="41594"/>
    <cellStyle name="Calculation 2 10 25" xfId="14182"/>
    <cellStyle name="Calculation 2 10 25 2" xfId="31298"/>
    <cellStyle name="Calculation 2 10 25 3" xfId="41381"/>
    <cellStyle name="Calculation 2 10 26" xfId="15522"/>
    <cellStyle name="Calculation 2 10 26 2" xfId="32485"/>
    <cellStyle name="Calculation 2 10 26 3" xfId="42267"/>
    <cellStyle name="Calculation 2 10 27" xfId="15685"/>
    <cellStyle name="Calculation 2 10 27 2" xfId="32648"/>
    <cellStyle name="Calculation 2 10 27 3" xfId="42430"/>
    <cellStyle name="Calculation 2 10 28" xfId="16911"/>
    <cellStyle name="Calculation 2 10 28 2" xfId="33660"/>
    <cellStyle name="Calculation 2 10 28 3" xfId="42993"/>
    <cellStyle name="Calculation 2 10 29" xfId="17594"/>
    <cellStyle name="Calculation 2 10 29 2" xfId="34247"/>
    <cellStyle name="Calculation 2 10 29 3" xfId="43403"/>
    <cellStyle name="Calculation 2 10 3" xfId="3947"/>
    <cellStyle name="Calculation 2 10 3 2" xfId="21644"/>
    <cellStyle name="Calculation 2 10 3 3" xfId="34942"/>
    <cellStyle name="Calculation 2 10 30" xfId="18948"/>
    <cellStyle name="Calculation 2 10 30 2" xfId="43816"/>
    <cellStyle name="Calculation 2 10 31" xfId="1839"/>
    <cellStyle name="Calculation 2 10 32" xfId="19825"/>
    <cellStyle name="Calculation 2 10 33" xfId="21018"/>
    <cellStyle name="Calculation 2 10 4" xfId="3522"/>
    <cellStyle name="Calculation 2 10 4 2" xfId="21278"/>
    <cellStyle name="Calculation 2 10 4 3" xfId="20343"/>
    <cellStyle name="Calculation 2 10 5" xfId="4934"/>
    <cellStyle name="Calculation 2 10 5 2" xfId="22540"/>
    <cellStyle name="Calculation 2 10 5 3" xfId="24520"/>
    <cellStyle name="Calculation 2 10 6" xfId="5153"/>
    <cellStyle name="Calculation 2 10 6 2" xfId="22759"/>
    <cellStyle name="Calculation 2 10 6 3" xfId="35561"/>
    <cellStyle name="Calculation 2 10 7" xfId="5427"/>
    <cellStyle name="Calculation 2 10 7 2" xfId="23033"/>
    <cellStyle name="Calculation 2 10 7 3" xfId="34821"/>
    <cellStyle name="Calculation 2 10 8" xfId="5335"/>
    <cellStyle name="Calculation 2 10 8 2" xfId="22941"/>
    <cellStyle name="Calculation 2 10 8 3" xfId="33243"/>
    <cellStyle name="Calculation 2 10 9" xfId="7010"/>
    <cellStyle name="Calculation 2 10 9 2" xfId="24561"/>
    <cellStyle name="Calculation 2 10 9 3" xfId="33526"/>
    <cellStyle name="Calculation 2 11" xfId="769"/>
    <cellStyle name="Calculation 2 11 10" xfId="6479"/>
    <cellStyle name="Calculation 2 11 10 2" xfId="24083"/>
    <cellStyle name="Calculation 2 11 10 3" xfId="34787"/>
    <cellStyle name="Calculation 2 11 11" xfId="7969"/>
    <cellStyle name="Calculation 2 11 11 2" xfId="25422"/>
    <cellStyle name="Calculation 2 11 11 3" xfId="36156"/>
    <cellStyle name="Calculation 2 11 12" xfId="6748"/>
    <cellStyle name="Calculation 2 11 12 2" xfId="24338"/>
    <cellStyle name="Calculation 2 11 12 3" xfId="33529"/>
    <cellStyle name="Calculation 2 11 13" xfId="7519"/>
    <cellStyle name="Calculation 2 11 13 2" xfId="25028"/>
    <cellStyle name="Calculation 2 11 13 3" xfId="1790"/>
    <cellStyle name="Calculation 2 11 14" xfId="8667"/>
    <cellStyle name="Calculation 2 11 14 2" xfId="26120"/>
    <cellStyle name="Calculation 2 11 14 3" xfId="36854"/>
    <cellStyle name="Calculation 2 11 15" xfId="6588"/>
    <cellStyle name="Calculation 2 11 15 2" xfId="24191"/>
    <cellStyle name="Calculation 2 11 15 3" xfId="20408"/>
    <cellStyle name="Calculation 2 11 16" xfId="8607"/>
    <cellStyle name="Calculation 2 11 16 2" xfId="26060"/>
    <cellStyle name="Calculation 2 11 16 3" xfId="36794"/>
    <cellStyle name="Calculation 2 11 17" xfId="8259"/>
    <cellStyle name="Calculation 2 11 17 2" xfId="25712"/>
    <cellStyle name="Calculation 2 11 17 3" xfId="36446"/>
    <cellStyle name="Calculation 2 11 18" xfId="6521"/>
    <cellStyle name="Calculation 2 11 18 2" xfId="24124"/>
    <cellStyle name="Calculation 2 11 18 3" xfId="24624"/>
    <cellStyle name="Calculation 2 11 19" xfId="6742"/>
    <cellStyle name="Calculation 2 11 19 2" xfId="24332"/>
    <cellStyle name="Calculation 2 11 19 3" xfId="35089"/>
    <cellStyle name="Calculation 2 11 2" xfId="2684"/>
    <cellStyle name="Calculation 2 11 2 2" xfId="20537"/>
    <cellStyle name="Calculation 2 11 2 3" xfId="33623"/>
    <cellStyle name="Calculation 2 11 20" xfId="12456"/>
    <cellStyle name="Calculation 2 11 20 2" xfId="29696"/>
    <cellStyle name="Calculation 2 11 20 3" xfId="39980"/>
    <cellStyle name="Calculation 2 11 21" xfId="13367"/>
    <cellStyle name="Calculation 2 11 21 2" xfId="30504"/>
    <cellStyle name="Calculation 2 11 21 3" xfId="40618"/>
    <cellStyle name="Calculation 2 11 22" xfId="13744"/>
    <cellStyle name="Calculation 2 11 22 2" xfId="30881"/>
    <cellStyle name="Calculation 2 11 22 3" xfId="40995"/>
    <cellStyle name="Calculation 2 11 23" xfId="13588"/>
    <cellStyle name="Calculation 2 11 23 2" xfId="30725"/>
    <cellStyle name="Calculation 2 11 23 3" xfId="40839"/>
    <cellStyle name="Calculation 2 11 24" xfId="14583"/>
    <cellStyle name="Calculation 2 11 24 2" xfId="31641"/>
    <cellStyle name="Calculation 2 11 24 3" xfId="41601"/>
    <cellStyle name="Calculation 2 11 25" xfId="14190"/>
    <cellStyle name="Calculation 2 11 25 2" xfId="31306"/>
    <cellStyle name="Calculation 2 11 25 3" xfId="41388"/>
    <cellStyle name="Calculation 2 11 26" xfId="15634"/>
    <cellStyle name="Calculation 2 11 26 2" xfId="32597"/>
    <cellStyle name="Calculation 2 11 26 3" xfId="42379"/>
    <cellStyle name="Calculation 2 11 27" xfId="15729"/>
    <cellStyle name="Calculation 2 11 27 2" xfId="32692"/>
    <cellStyle name="Calculation 2 11 27 3" xfId="42474"/>
    <cellStyle name="Calculation 2 11 28" xfId="16918"/>
    <cellStyle name="Calculation 2 11 28 2" xfId="33667"/>
    <cellStyle name="Calculation 2 11 28 3" xfId="43000"/>
    <cellStyle name="Calculation 2 11 29" xfId="17601"/>
    <cellStyle name="Calculation 2 11 29 2" xfId="34254"/>
    <cellStyle name="Calculation 2 11 29 3" xfId="43410"/>
    <cellStyle name="Calculation 2 11 3" xfId="3954"/>
    <cellStyle name="Calculation 2 11 3 2" xfId="21651"/>
    <cellStyle name="Calculation 2 11 3 3" xfId="28845"/>
    <cellStyle name="Calculation 2 11 30" xfId="19652"/>
    <cellStyle name="Calculation 2 11 30 2" xfId="44057"/>
    <cellStyle name="Calculation 2 11 31" xfId="1846"/>
    <cellStyle name="Calculation 2 11 32" xfId="19832"/>
    <cellStyle name="Calculation 2 11 33" xfId="31845"/>
    <cellStyle name="Calculation 2 11 4" xfId="3530"/>
    <cellStyle name="Calculation 2 11 4 2" xfId="21286"/>
    <cellStyle name="Calculation 2 11 4 3" xfId="21000"/>
    <cellStyle name="Calculation 2 11 5" xfId="5084"/>
    <cellStyle name="Calculation 2 11 5 2" xfId="22690"/>
    <cellStyle name="Calculation 2 11 5 3" xfId="31717"/>
    <cellStyle name="Calculation 2 11 6" xfId="5218"/>
    <cellStyle name="Calculation 2 11 6 2" xfId="22824"/>
    <cellStyle name="Calculation 2 11 6 3" xfId="34919"/>
    <cellStyle name="Calculation 2 11 7" xfId="3480"/>
    <cellStyle name="Calculation 2 11 7 2" xfId="21236"/>
    <cellStyle name="Calculation 2 11 7 3" xfId="1549"/>
    <cellStyle name="Calculation 2 11 8" xfId="3428"/>
    <cellStyle name="Calculation 2 11 8 2" xfId="21185"/>
    <cellStyle name="Calculation 2 11 8 3" xfId="31304"/>
    <cellStyle name="Calculation 2 11 9" xfId="8065"/>
    <cellStyle name="Calculation 2 11 9 2" xfId="25518"/>
    <cellStyle name="Calculation 2 11 9 3" xfId="36252"/>
    <cellStyle name="Calculation 2 12" xfId="1185"/>
    <cellStyle name="Calculation 2 12 10" xfId="6577"/>
    <cellStyle name="Calculation 2 12 10 2" xfId="24180"/>
    <cellStyle name="Calculation 2 12 10 3" xfId="19857"/>
    <cellStyle name="Calculation 2 12 11" xfId="7365"/>
    <cellStyle name="Calculation 2 12 11 2" xfId="24874"/>
    <cellStyle name="Calculation 2 12 11 3" xfId="20544"/>
    <cellStyle name="Calculation 2 12 12" xfId="9061"/>
    <cellStyle name="Calculation 2 12 12 2" xfId="26514"/>
    <cellStyle name="Calculation 2 12 12 3" xfId="37248"/>
    <cellStyle name="Calculation 2 12 13" xfId="7251"/>
    <cellStyle name="Calculation 2 12 13 2" xfId="24769"/>
    <cellStyle name="Calculation 2 12 13 3" xfId="34652"/>
    <cellStyle name="Calculation 2 12 14" xfId="9812"/>
    <cellStyle name="Calculation 2 12 14 2" xfId="27265"/>
    <cellStyle name="Calculation 2 12 14 3" xfId="37999"/>
    <cellStyle name="Calculation 2 12 15" xfId="9148"/>
    <cellStyle name="Calculation 2 12 15 2" xfId="26601"/>
    <cellStyle name="Calculation 2 12 15 3" xfId="37335"/>
    <cellStyle name="Calculation 2 12 16" xfId="10508"/>
    <cellStyle name="Calculation 2 12 16 2" xfId="27961"/>
    <cellStyle name="Calculation 2 12 16 3" xfId="38695"/>
    <cellStyle name="Calculation 2 12 17" xfId="9899"/>
    <cellStyle name="Calculation 2 12 17 2" xfId="27352"/>
    <cellStyle name="Calculation 2 12 17 3" xfId="38086"/>
    <cellStyle name="Calculation 2 12 18" xfId="11110"/>
    <cellStyle name="Calculation 2 12 18 2" xfId="28563"/>
    <cellStyle name="Calculation 2 12 18 3" xfId="39297"/>
    <cellStyle name="Calculation 2 12 19" xfId="10591"/>
    <cellStyle name="Calculation 2 12 19 2" xfId="28044"/>
    <cellStyle name="Calculation 2 12 19 3" xfId="38778"/>
    <cellStyle name="Calculation 2 12 2" xfId="3100"/>
    <cellStyle name="Calculation 2 12 2 2" xfId="20913"/>
    <cellStyle name="Calculation 2 12 2 3" xfId="35203"/>
    <cellStyle name="Calculation 2 12 20" xfId="12872"/>
    <cellStyle name="Calculation 2 12 20 2" xfId="30070"/>
    <cellStyle name="Calculation 2 12 20 3" xfId="40245"/>
    <cellStyle name="Calculation 2 12 21" xfId="13355"/>
    <cellStyle name="Calculation 2 12 21 2" xfId="30492"/>
    <cellStyle name="Calculation 2 12 21 3" xfId="40606"/>
    <cellStyle name="Calculation 2 12 22" xfId="13838"/>
    <cellStyle name="Calculation 2 12 22 2" xfId="30975"/>
    <cellStyle name="Calculation 2 12 22 3" xfId="41089"/>
    <cellStyle name="Calculation 2 12 23" xfId="13968"/>
    <cellStyle name="Calculation 2 12 23 2" xfId="31105"/>
    <cellStyle name="Calculation 2 12 23 3" xfId="41219"/>
    <cellStyle name="Calculation 2 12 24" xfId="14999"/>
    <cellStyle name="Calculation 2 12 24 2" xfId="32020"/>
    <cellStyle name="Calculation 2 12 24 3" xfId="41866"/>
    <cellStyle name="Calculation 2 12 25" xfId="15283"/>
    <cellStyle name="Calculation 2 12 25 2" xfId="32246"/>
    <cellStyle name="Calculation 2 12 25 3" xfId="42028"/>
    <cellStyle name="Calculation 2 12 26" xfId="15657"/>
    <cellStyle name="Calculation 2 12 26 2" xfId="32620"/>
    <cellStyle name="Calculation 2 12 26 3" xfId="42402"/>
    <cellStyle name="Calculation 2 12 27" xfId="16090"/>
    <cellStyle name="Calculation 2 12 27 2" xfId="33053"/>
    <cellStyle name="Calculation 2 12 27 3" xfId="42835"/>
    <cellStyle name="Calculation 2 12 28" xfId="17334"/>
    <cellStyle name="Calculation 2 12 28 2" xfId="34044"/>
    <cellStyle name="Calculation 2 12 28 3" xfId="43265"/>
    <cellStyle name="Calculation 2 12 29" xfId="17866"/>
    <cellStyle name="Calculation 2 12 29 2" xfId="34519"/>
    <cellStyle name="Calculation 2 12 29 3" xfId="43675"/>
    <cellStyle name="Calculation 2 12 3" xfId="4370"/>
    <cellStyle name="Calculation 2 12 3 2" xfId="22030"/>
    <cellStyle name="Calculation 2 12 3 3" xfId="24535"/>
    <cellStyle name="Calculation 2 12 30" xfId="19646"/>
    <cellStyle name="Calculation 2 12 30 2" xfId="44051"/>
    <cellStyle name="Calculation 2 12 31" xfId="2262"/>
    <cellStyle name="Calculation 2 12 32" xfId="20210"/>
    <cellStyle name="Calculation 2 12 33" xfId="31598"/>
    <cellStyle name="Calculation 2 12 4" xfId="4664"/>
    <cellStyle name="Calculation 2 12 4 2" xfId="22270"/>
    <cellStyle name="Calculation 2 12 4 3" xfId="21620"/>
    <cellStyle name="Calculation 2 12 5" xfId="5117"/>
    <cellStyle name="Calculation 2 12 5 2" xfId="22723"/>
    <cellStyle name="Calculation 2 12 5 3" xfId="21570"/>
    <cellStyle name="Calculation 2 12 6" xfId="5698"/>
    <cellStyle name="Calculation 2 12 6 2" xfId="23304"/>
    <cellStyle name="Calculation 2 12 6 3" xfId="28916"/>
    <cellStyle name="Calculation 2 12 7" xfId="5233"/>
    <cellStyle name="Calculation 2 12 7 2" xfId="22839"/>
    <cellStyle name="Calculation 2 12 7 3" xfId="29611"/>
    <cellStyle name="Calculation 2 12 8" xfId="6200"/>
    <cellStyle name="Calculation 2 12 8 2" xfId="23806"/>
    <cellStyle name="Calculation 2 12 8 3" xfId="28901"/>
    <cellStyle name="Calculation 2 12 9" xfId="7031"/>
    <cellStyle name="Calculation 2 12 9 2" xfId="24576"/>
    <cellStyle name="Calculation 2 12 9 3" xfId="19847"/>
    <cellStyle name="Calculation 2 13" xfId="1195"/>
    <cellStyle name="Calculation 2 13 10" xfId="7271"/>
    <cellStyle name="Calculation 2 13 10 2" xfId="24788"/>
    <cellStyle name="Calculation 2 13 10 3" xfId="35078"/>
    <cellStyle name="Calculation 2 13 11" xfId="7921"/>
    <cellStyle name="Calculation 2 13 11 2" xfId="25374"/>
    <cellStyle name="Calculation 2 13 11 3" xfId="36108"/>
    <cellStyle name="Calculation 2 13 12" xfId="9071"/>
    <cellStyle name="Calculation 2 13 12 2" xfId="26524"/>
    <cellStyle name="Calculation 2 13 12 3" xfId="37258"/>
    <cellStyle name="Calculation 2 13 13" xfId="8711"/>
    <cellStyle name="Calculation 2 13 13 2" xfId="26164"/>
    <cellStyle name="Calculation 2 13 13 3" xfId="36898"/>
    <cellStyle name="Calculation 2 13 14" xfId="9822"/>
    <cellStyle name="Calculation 2 13 14 2" xfId="27275"/>
    <cellStyle name="Calculation 2 13 14 3" xfId="38009"/>
    <cellStyle name="Calculation 2 13 15" xfId="7945"/>
    <cellStyle name="Calculation 2 13 15 2" xfId="25398"/>
    <cellStyle name="Calculation 2 13 15 3" xfId="36132"/>
    <cellStyle name="Calculation 2 13 16" xfId="10518"/>
    <cellStyle name="Calculation 2 13 16 2" xfId="27971"/>
    <cellStyle name="Calculation 2 13 16 3" xfId="38705"/>
    <cellStyle name="Calculation 2 13 17" xfId="8227"/>
    <cellStyle name="Calculation 2 13 17 2" xfId="25680"/>
    <cellStyle name="Calculation 2 13 17 3" xfId="36414"/>
    <cellStyle name="Calculation 2 13 18" xfId="11120"/>
    <cellStyle name="Calculation 2 13 18 2" xfId="28573"/>
    <cellStyle name="Calculation 2 13 18 3" xfId="39307"/>
    <cellStyle name="Calculation 2 13 19" xfId="7204"/>
    <cellStyle name="Calculation 2 13 19 2" xfId="24729"/>
    <cellStyle name="Calculation 2 13 19 3" xfId="33524"/>
    <cellStyle name="Calculation 2 13 2" xfId="3110"/>
    <cellStyle name="Calculation 2 13 2 2" xfId="20923"/>
    <cellStyle name="Calculation 2 13 2 3" xfId="20693"/>
    <cellStyle name="Calculation 2 13 20" xfId="12882"/>
    <cellStyle name="Calculation 2 13 20 2" xfId="30080"/>
    <cellStyle name="Calculation 2 13 20 3" xfId="40255"/>
    <cellStyle name="Calculation 2 13 21" xfId="11991"/>
    <cellStyle name="Calculation 2 13 21 2" xfId="29293"/>
    <cellStyle name="Calculation 2 13 21 3" xfId="39702"/>
    <cellStyle name="Calculation 2 13 22" xfId="13294"/>
    <cellStyle name="Calculation 2 13 22 2" xfId="30431"/>
    <cellStyle name="Calculation 2 13 22 3" xfId="40545"/>
    <cellStyle name="Calculation 2 13 23" xfId="13652"/>
    <cellStyle name="Calculation 2 13 23 2" xfId="30789"/>
    <cellStyle name="Calculation 2 13 23 3" xfId="40903"/>
    <cellStyle name="Calculation 2 13 24" xfId="15009"/>
    <cellStyle name="Calculation 2 13 24 2" xfId="32030"/>
    <cellStyle name="Calculation 2 13 24 3" xfId="41876"/>
    <cellStyle name="Calculation 2 13 25" xfId="15278"/>
    <cellStyle name="Calculation 2 13 25 2" xfId="32241"/>
    <cellStyle name="Calculation 2 13 25 3" xfId="42023"/>
    <cellStyle name="Calculation 2 13 26" xfId="15518"/>
    <cellStyle name="Calculation 2 13 26 2" xfId="32481"/>
    <cellStyle name="Calculation 2 13 26 3" xfId="42263"/>
    <cellStyle name="Calculation 2 13 27" xfId="16100"/>
    <cellStyle name="Calculation 2 13 27 2" xfId="33063"/>
    <cellStyle name="Calculation 2 13 27 3" xfId="42845"/>
    <cellStyle name="Calculation 2 13 28" xfId="17344"/>
    <cellStyle name="Calculation 2 13 28 2" xfId="34054"/>
    <cellStyle name="Calculation 2 13 28 3" xfId="43275"/>
    <cellStyle name="Calculation 2 13 29" xfId="17876"/>
    <cellStyle name="Calculation 2 13 29 2" xfId="34529"/>
    <cellStyle name="Calculation 2 13 29 3" xfId="43685"/>
    <cellStyle name="Calculation 2 13 3" xfId="4380"/>
    <cellStyle name="Calculation 2 13 3 2" xfId="22040"/>
    <cellStyle name="Calculation 2 13 3 3" xfId="24692"/>
    <cellStyle name="Calculation 2 13 30" xfId="19448"/>
    <cellStyle name="Calculation 2 13 30 2" xfId="43983"/>
    <cellStyle name="Calculation 2 13 31" xfId="2272"/>
    <cellStyle name="Calculation 2 13 32" xfId="20220"/>
    <cellStyle name="Calculation 2 13 33" xfId="32156"/>
    <cellStyle name="Calculation 2 13 4" xfId="4659"/>
    <cellStyle name="Calculation 2 13 4 2" xfId="22265"/>
    <cellStyle name="Calculation 2 13 4 3" xfId="33292"/>
    <cellStyle name="Calculation 2 13 5" xfId="4928"/>
    <cellStyle name="Calculation 2 13 5 2" xfId="22534"/>
    <cellStyle name="Calculation 2 13 5 3" xfId="34723"/>
    <cellStyle name="Calculation 2 13 6" xfId="5708"/>
    <cellStyle name="Calculation 2 13 6 2" xfId="23314"/>
    <cellStyle name="Calculation 2 13 6 3" xfId="29028"/>
    <cellStyle name="Calculation 2 13 7" xfId="5134"/>
    <cellStyle name="Calculation 2 13 7 2" xfId="22740"/>
    <cellStyle name="Calculation 2 13 7 3" xfId="33412"/>
    <cellStyle name="Calculation 2 13 8" xfId="6210"/>
    <cellStyle name="Calculation 2 13 8 2" xfId="23816"/>
    <cellStyle name="Calculation 2 13 8 3" xfId="29121"/>
    <cellStyle name="Calculation 2 13 9" xfId="7685"/>
    <cellStyle name="Calculation 2 13 9 2" xfId="25138"/>
    <cellStyle name="Calculation 2 13 9 3" xfId="35872"/>
    <cellStyle name="Calculation 2 14" xfId="1009"/>
    <cellStyle name="Calculation 2 14 10" xfId="6336"/>
    <cellStyle name="Calculation 2 14 10 2" xfId="23941"/>
    <cellStyle name="Calculation 2 14 10 3" xfId="34790"/>
    <cellStyle name="Calculation 2 14 11" xfId="7777"/>
    <cellStyle name="Calculation 2 14 11 2" xfId="25230"/>
    <cellStyle name="Calculation 2 14 11 3" xfId="35964"/>
    <cellStyle name="Calculation 2 14 12" xfId="8885"/>
    <cellStyle name="Calculation 2 14 12 2" xfId="26338"/>
    <cellStyle name="Calculation 2 14 12 3" xfId="37072"/>
    <cellStyle name="Calculation 2 14 13" xfId="8714"/>
    <cellStyle name="Calculation 2 14 13 2" xfId="26167"/>
    <cellStyle name="Calculation 2 14 13 3" xfId="36901"/>
    <cellStyle name="Calculation 2 14 14" xfId="9636"/>
    <cellStyle name="Calculation 2 14 14 2" xfId="27089"/>
    <cellStyle name="Calculation 2 14 14 3" xfId="37823"/>
    <cellStyle name="Calculation 2 14 15" xfId="6400"/>
    <cellStyle name="Calculation 2 14 15 2" xfId="24004"/>
    <cellStyle name="Calculation 2 14 15 3" xfId="29727"/>
    <cellStyle name="Calculation 2 14 16" xfId="10333"/>
    <cellStyle name="Calculation 2 14 16 2" xfId="27786"/>
    <cellStyle name="Calculation 2 14 16 3" xfId="38520"/>
    <cellStyle name="Calculation 2 14 17" xfId="6532"/>
    <cellStyle name="Calculation 2 14 17 2" xfId="24135"/>
    <cellStyle name="Calculation 2 14 17 3" xfId="29569"/>
    <cellStyle name="Calculation 2 14 18" xfId="10941"/>
    <cellStyle name="Calculation 2 14 18 2" xfId="28394"/>
    <cellStyle name="Calculation 2 14 18 3" xfId="39128"/>
    <cellStyle name="Calculation 2 14 19" xfId="9384"/>
    <cellStyle name="Calculation 2 14 19 2" xfId="26837"/>
    <cellStyle name="Calculation 2 14 19 3" xfId="37571"/>
    <cellStyle name="Calculation 2 14 2" xfId="2924"/>
    <cellStyle name="Calculation 2 14 2 2" xfId="20743"/>
    <cellStyle name="Calculation 2 14 2 3" xfId="20349"/>
    <cellStyle name="Calculation 2 14 20" xfId="12696"/>
    <cellStyle name="Calculation 2 14 20 2" xfId="29900"/>
    <cellStyle name="Calculation 2 14 20 3" xfId="40078"/>
    <cellStyle name="Calculation 2 14 21" xfId="12022"/>
    <cellStyle name="Calculation 2 14 21 2" xfId="29323"/>
    <cellStyle name="Calculation 2 14 21 3" xfId="39730"/>
    <cellStyle name="Calculation 2 14 22" xfId="12064"/>
    <cellStyle name="Calculation 2 14 22 2" xfId="29365"/>
    <cellStyle name="Calculation 2 14 22 3" xfId="39769"/>
    <cellStyle name="Calculation 2 14 23" xfId="13333"/>
    <cellStyle name="Calculation 2 14 23 2" xfId="30470"/>
    <cellStyle name="Calculation 2 14 23 3" xfId="40584"/>
    <cellStyle name="Calculation 2 14 24" xfId="14823"/>
    <cellStyle name="Calculation 2 14 24 2" xfId="31849"/>
    <cellStyle name="Calculation 2 14 24 3" xfId="41699"/>
    <cellStyle name="Calculation 2 14 25" xfId="15329"/>
    <cellStyle name="Calculation 2 14 25 2" xfId="32292"/>
    <cellStyle name="Calculation 2 14 25 3" xfId="42074"/>
    <cellStyle name="Calculation 2 14 26" xfId="15570"/>
    <cellStyle name="Calculation 2 14 26 2" xfId="32533"/>
    <cellStyle name="Calculation 2 14 26 3" xfId="42315"/>
    <cellStyle name="Calculation 2 14 27" xfId="15923"/>
    <cellStyle name="Calculation 2 14 27 2" xfId="32886"/>
    <cellStyle name="Calculation 2 14 27 3" xfId="42668"/>
    <cellStyle name="Calculation 2 14 28" xfId="17158"/>
    <cellStyle name="Calculation 2 14 28 2" xfId="33874"/>
    <cellStyle name="Calculation 2 14 28 3" xfId="43098"/>
    <cellStyle name="Calculation 2 14 29" xfId="17699"/>
    <cellStyle name="Calculation 2 14 29 2" xfId="34352"/>
    <cellStyle name="Calculation 2 14 29 3" xfId="43508"/>
    <cellStyle name="Calculation 2 14 3" xfId="4194"/>
    <cellStyle name="Calculation 2 14 3 2" xfId="21861"/>
    <cellStyle name="Calculation 2 14 3 3" xfId="34745"/>
    <cellStyle name="Calculation 2 14 30" xfId="19485"/>
    <cellStyle name="Calculation 2 14 30 2" xfId="44012"/>
    <cellStyle name="Calculation 2 14 31" xfId="2086"/>
    <cellStyle name="Calculation 2 14 32" xfId="20039"/>
    <cellStyle name="Calculation 2 14 33" xfId="1430"/>
    <cellStyle name="Calculation 2 14 4" xfId="4713"/>
    <cellStyle name="Calculation 2 14 4 2" xfId="22319"/>
    <cellStyle name="Calculation 2 14 4 3" xfId="35045"/>
    <cellStyle name="Calculation 2 14 5" xfId="5003"/>
    <cellStyle name="Calculation 2 14 5 2" xfId="22609"/>
    <cellStyle name="Calculation 2 14 5 3" xfId="29619"/>
    <cellStyle name="Calculation 2 14 6" xfId="5528"/>
    <cellStyle name="Calculation 2 14 6 2" xfId="23134"/>
    <cellStyle name="Calculation 2 14 6 3" xfId="31548"/>
    <cellStyle name="Calculation 2 14 7" xfId="3329"/>
    <cellStyle name="Calculation 2 14 7 2" xfId="21087"/>
    <cellStyle name="Calculation 2 14 7 3" xfId="25044"/>
    <cellStyle name="Calculation 2 14 8" xfId="6033"/>
    <cellStyle name="Calculation 2 14 8 2" xfId="23639"/>
    <cellStyle name="Calculation 2 14 8 3" xfId="28905"/>
    <cellStyle name="Calculation 2 14 9" xfId="6425"/>
    <cellStyle name="Calculation 2 14 9 2" xfId="24029"/>
    <cellStyle name="Calculation 2 14 9 3" xfId="29721"/>
    <cellStyle name="Calculation 2 15" xfId="894"/>
    <cellStyle name="Calculation 2 15 10" xfId="8216"/>
    <cellStyle name="Calculation 2 15 10 2" xfId="25669"/>
    <cellStyle name="Calculation 2 15 10 3" xfId="36403"/>
    <cellStyle name="Calculation 2 15 11" xfId="6433"/>
    <cellStyle name="Calculation 2 15 11 2" xfId="24037"/>
    <cellStyle name="Calculation 2 15 11 3" xfId="19859"/>
    <cellStyle name="Calculation 2 15 12" xfId="8186"/>
    <cellStyle name="Calculation 2 15 12 2" xfId="25639"/>
    <cellStyle name="Calculation 2 15 12 3" xfId="36373"/>
    <cellStyle name="Calculation 2 15 13" xfId="9364"/>
    <cellStyle name="Calculation 2 15 13 2" xfId="26817"/>
    <cellStyle name="Calculation 2 15 13 3" xfId="37551"/>
    <cellStyle name="Calculation 2 15 14" xfId="9408"/>
    <cellStyle name="Calculation 2 15 14 2" xfId="26861"/>
    <cellStyle name="Calculation 2 15 14 3" xfId="37595"/>
    <cellStyle name="Calculation 2 15 15" xfId="10093"/>
    <cellStyle name="Calculation 2 15 15 2" xfId="27546"/>
    <cellStyle name="Calculation 2 15 15 3" xfId="38280"/>
    <cellStyle name="Calculation 2 15 16" xfId="10132"/>
    <cellStyle name="Calculation 2 15 16 2" xfId="27585"/>
    <cellStyle name="Calculation 2 15 16 3" xfId="38319"/>
    <cellStyle name="Calculation 2 15 17" xfId="10750"/>
    <cellStyle name="Calculation 2 15 17 2" xfId="28203"/>
    <cellStyle name="Calculation 2 15 17 3" xfId="38937"/>
    <cellStyle name="Calculation 2 15 18" xfId="10781"/>
    <cellStyle name="Calculation 2 15 18 2" xfId="28234"/>
    <cellStyle name="Calculation 2 15 18 3" xfId="38968"/>
    <cellStyle name="Calculation 2 15 19" xfId="11295"/>
    <cellStyle name="Calculation 2 15 19 2" xfId="28748"/>
    <cellStyle name="Calculation 2 15 19 3" xfId="39482"/>
    <cellStyle name="Calculation 2 15 2" xfId="2809"/>
    <cellStyle name="Calculation 2 15 2 2" xfId="20645"/>
    <cellStyle name="Calculation 2 15 2 3" xfId="28863"/>
    <cellStyle name="Calculation 2 15 20" xfId="12581"/>
    <cellStyle name="Calculation 2 15 20 2" xfId="29800"/>
    <cellStyle name="Calculation 2 15 20 3" xfId="39991"/>
    <cellStyle name="Calculation 2 15 21" xfId="13459"/>
    <cellStyle name="Calculation 2 15 21 2" xfId="30596"/>
    <cellStyle name="Calculation 2 15 21 3" xfId="40710"/>
    <cellStyle name="Calculation 2 15 22" xfId="13456"/>
    <cellStyle name="Calculation 2 15 22 2" xfId="30593"/>
    <cellStyle name="Calculation 2 15 22 3" xfId="40707"/>
    <cellStyle name="Calculation 2 15 23" xfId="13914"/>
    <cellStyle name="Calculation 2 15 23 2" xfId="31051"/>
    <cellStyle name="Calculation 2 15 23 3" xfId="41165"/>
    <cellStyle name="Calculation 2 15 24" xfId="14708"/>
    <cellStyle name="Calculation 2 15 24 2" xfId="31747"/>
    <cellStyle name="Calculation 2 15 24 3" xfId="41612"/>
    <cellStyle name="Calculation 2 15 25" xfId="14209"/>
    <cellStyle name="Calculation 2 15 25 2" xfId="31323"/>
    <cellStyle name="Calculation 2 15 25 3" xfId="41403"/>
    <cellStyle name="Calculation 2 15 26" xfId="15789"/>
    <cellStyle name="Calculation 2 15 26 2" xfId="32752"/>
    <cellStyle name="Calculation 2 15 26 3" xfId="42534"/>
    <cellStyle name="Calculation 2 15 27" xfId="15810"/>
    <cellStyle name="Calculation 2 15 27 2" xfId="32773"/>
    <cellStyle name="Calculation 2 15 27 3" xfId="42555"/>
    <cellStyle name="Calculation 2 15 28" xfId="17043"/>
    <cellStyle name="Calculation 2 15 28 2" xfId="33772"/>
    <cellStyle name="Calculation 2 15 28 3" xfId="43011"/>
    <cellStyle name="Calculation 2 15 29" xfId="17612"/>
    <cellStyle name="Calculation 2 15 29 2" xfId="34265"/>
    <cellStyle name="Calculation 2 15 29 3" xfId="43421"/>
    <cellStyle name="Calculation 2 15 3" xfId="4079"/>
    <cellStyle name="Calculation 2 15 3 2" xfId="21760"/>
    <cellStyle name="Calculation 2 15 3 3" xfId="34632"/>
    <cellStyle name="Calculation 2 15 30" xfId="19697"/>
    <cellStyle name="Calculation 2 15 30 2" xfId="44102"/>
    <cellStyle name="Calculation 2 15 31" xfId="1971"/>
    <cellStyle name="Calculation 2 15 32" xfId="19940"/>
    <cellStyle name="Calculation 2 15 33" xfId="35231"/>
    <cellStyle name="Calculation 2 15 4" xfId="3553"/>
    <cellStyle name="Calculation 2 15 4 2" xfId="21307"/>
    <cellStyle name="Calculation 2 15 4 3" xfId="31162"/>
    <cellStyle name="Calculation 2 15 5" xfId="5314"/>
    <cellStyle name="Calculation 2 15 5 2" xfId="22920"/>
    <cellStyle name="Calculation 2 15 5 3" xfId="29608"/>
    <cellStyle name="Calculation 2 15 6" xfId="5348"/>
    <cellStyle name="Calculation 2 15 6 2" xfId="22954"/>
    <cellStyle name="Calculation 2 15 6 3" xfId="29044"/>
    <cellStyle name="Calculation 2 15 7" xfId="5899"/>
    <cellStyle name="Calculation 2 15 7 2" xfId="23505"/>
    <cellStyle name="Calculation 2 15 7 3" xfId="29023"/>
    <cellStyle name="Calculation 2 15 8" xfId="5920"/>
    <cellStyle name="Calculation 2 15 8 2" xfId="23526"/>
    <cellStyle name="Calculation 2 15 8 3" xfId="31690"/>
    <cellStyle name="Calculation 2 15 9" xfId="7518"/>
    <cellStyle name="Calculation 2 15 9 2" xfId="25027"/>
    <cellStyle name="Calculation 2 15 9 3" xfId="1789"/>
    <cellStyle name="Calculation 2 16" xfId="936"/>
    <cellStyle name="Calculation 2 16 10" xfId="8173"/>
    <cellStyle name="Calculation 2 16 10 2" xfId="25626"/>
    <cellStyle name="Calculation 2 16 10 3" xfId="36360"/>
    <cellStyle name="Calculation 2 16 11" xfId="8453"/>
    <cellStyle name="Calculation 2 16 11 2" xfId="25906"/>
    <cellStyle name="Calculation 2 16 11 3" xfId="36640"/>
    <cellStyle name="Calculation 2 16 12" xfId="8664"/>
    <cellStyle name="Calculation 2 16 12 2" xfId="26117"/>
    <cellStyle name="Calculation 2 16 12 3" xfId="36851"/>
    <cellStyle name="Calculation 2 16 13" xfId="9324"/>
    <cellStyle name="Calculation 2 16 13 2" xfId="26777"/>
    <cellStyle name="Calculation 2 16 13 3" xfId="37511"/>
    <cellStyle name="Calculation 2 16 14" xfId="8276"/>
    <cellStyle name="Calculation 2 16 14 2" xfId="25729"/>
    <cellStyle name="Calculation 2 16 14 3" xfId="36463"/>
    <cellStyle name="Calculation 2 16 15" xfId="10059"/>
    <cellStyle name="Calculation 2 16 15 2" xfId="27512"/>
    <cellStyle name="Calculation 2 16 15 3" xfId="38246"/>
    <cellStyle name="Calculation 2 16 16" xfId="8833"/>
    <cellStyle name="Calculation 2 16 16 2" xfId="26286"/>
    <cellStyle name="Calculation 2 16 16 3" xfId="37020"/>
    <cellStyle name="Calculation 2 16 17" xfId="10724"/>
    <cellStyle name="Calculation 2 16 17 2" xfId="28177"/>
    <cellStyle name="Calculation 2 16 17 3" xfId="38911"/>
    <cellStyle name="Calculation 2 16 18" xfId="7287"/>
    <cellStyle name="Calculation 2 16 18 2" xfId="24801"/>
    <cellStyle name="Calculation 2 16 18 3" xfId="35735"/>
    <cellStyle name="Calculation 2 16 19" xfId="11282"/>
    <cellStyle name="Calculation 2 16 19 2" xfId="28735"/>
    <cellStyle name="Calculation 2 16 19 3" xfId="39469"/>
    <cellStyle name="Calculation 2 16 2" xfId="2851"/>
    <cellStyle name="Calculation 2 16 2 2" xfId="20682"/>
    <cellStyle name="Calculation 2 16 2 3" xfId="34911"/>
    <cellStyle name="Calculation 2 16 20" xfId="12623"/>
    <cellStyle name="Calculation 2 16 20 2" xfId="29838"/>
    <cellStyle name="Calculation 2 16 20 3" xfId="40024"/>
    <cellStyle name="Calculation 2 16 21" xfId="13424"/>
    <cellStyle name="Calculation 2 16 21 2" xfId="30561"/>
    <cellStyle name="Calculation 2 16 21 3" xfId="40675"/>
    <cellStyle name="Calculation 2 16 22" xfId="13789"/>
    <cellStyle name="Calculation 2 16 22 2" xfId="30926"/>
    <cellStyle name="Calculation 2 16 22 3" xfId="41040"/>
    <cellStyle name="Calculation 2 16 23" xfId="13896"/>
    <cellStyle name="Calculation 2 16 23 2" xfId="31033"/>
    <cellStyle name="Calculation 2 16 23 3" xfId="41147"/>
    <cellStyle name="Calculation 2 16 24" xfId="14750"/>
    <cellStyle name="Calculation 2 16 24 2" xfId="31784"/>
    <cellStyle name="Calculation 2 16 24 3" xfId="41645"/>
    <cellStyle name="Calculation 2 16 25" xfId="14229"/>
    <cellStyle name="Calculation 2 16 25 2" xfId="31343"/>
    <cellStyle name="Calculation 2 16 25 3" xfId="41422"/>
    <cellStyle name="Calculation 2 16 26" xfId="15771"/>
    <cellStyle name="Calculation 2 16 26 2" xfId="32734"/>
    <cellStyle name="Calculation 2 16 26 3" xfId="42516"/>
    <cellStyle name="Calculation 2 16 27" xfId="14200"/>
    <cellStyle name="Calculation 2 16 27 2" xfId="31315"/>
    <cellStyle name="Calculation 2 16 27 3" xfId="41396"/>
    <cellStyle name="Calculation 2 16 28" xfId="17085"/>
    <cellStyle name="Calculation 2 16 28 2" xfId="33809"/>
    <cellStyle name="Calculation 2 16 28 3" xfId="43044"/>
    <cellStyle name="Calculation 2 16 29" xfId="17645"/>
    <cellStyle name="Calculation 2 16 29 2" xfId="34298"/>
    <cellStyle name="Calculation 2 16 29 3" xfId="43454"/>
    <cellStyle name="Calculation 2 16 3" xfId="4121"/>
    <cellStyle name="Calculation 2 16 3 2" xfId="21798"/>
    <cellStyle name="Calculation 2 16 3 3" xfId="35788"/>
    <cellStyle name="Calculation 2 16 30" xfId="19684"/>
    <cellStyle name="Calculation 2 16 30 2" xfId="44089"/>
    <cellStyle name="Calculation 2 16 31" xfId="2013"/>
    <cellStyle name="Calculation 2 16 32" xfId="19979"/>
    <cellStyle name="Calculation 2 16 33" xfId="34927"/>
    <cellStyle name="Calculation 2 16 4" xfId="3574"/>
    <cellStyle name="Calculation 2 16 4 2" xfId="21328"/>
    <cellStyle name="Calculation 2 16 4 3" xfId="34205"/>
    <cellStyle name="Calculation 2 16 5" xfId="5284"/>
    <cellStyle name="Calculation 2 16 5 2" xfId="22890"/>
    <cellStyle name="Calculation 2 16 5 3" xfId="28850"/>
    <cellStyle name="Calculation 2 16 6" xfId="3544"/>
    <cellStyle name="Calculation 2 16 6 2" xfId="21298"/>
    <cellStyle name="Calculation 2 16 6 3" xfId="35176"/>
    <cellStyle name="Calculation 2 16 7" xfId="5881"/>
    <cellStyle name="Calculation 2 16 7 2" xfId="23487"/>
    <cellStyle name="Calculation 2 16 7 3" xfId="34873"/>
    <cellStyle name="Calculation 2 16 8" xfId="5040"/>
    <cellStyle name="Calculation 2 16 8 2" xfId="22646"/>
    <cellStyle name="Calculation 2 16 8 3" xfId="24672"/>
    <cellStyle name="Calculation 2 16 9" xfId="7050"/>
    <cellStyle name="Calculation 2 16 9 2" xfId="24595"/>
    <cellStyle name="Calculation 2 16 9 3" xfId="28987"/>
    <cellStyle name="Calculation 2 17" xfId="1135"/>
    <cellStyle name="Calculation 2 17 10" xfId="6702"/>
    <cellStyle name="Calculation 2 17 10 2" xfId="24298"/>
    <cellStyle name="Calculation 2 17 10 3" xfId="31508"/>
    <cellStyle name="Calculation 2 17 11" xfId="8850"/>
    <cellStyle name="Calculation 2 17 11 2" xfId="26303"/>
    <cellStyle name="Calculation 2 17 11 3" xfId="37037"/>
    <cellStyle name="Calculation 2 17 12" xfId="9011"/>
    <cellStyle name="Calculation 2 17 12 2" xfId="26464"/>
    <cellStyle name="Calculation 2 17 12 3" xfId="37198"/>
    <cellStyle name="Calculation 2 17 13" xfId="8791"/>
    <cellStyle name="Calculation 2 17 13 2" xfId="26244"/>
    <cellStyle name="Calculation 2 17 13 3" xfId="36978"/>
    <cellStyle name="Calculation 2 17 14" xfId="9762"/>
    <cellStyle name="Calculation 2 17 14 2" xfId="27215"/>
    <cellStyle name="Calculation 2 17 14 3" xfId="37949"/>
    <cellStyle name="Calculation 2 17 15" xfId="9318"/>
    <cellStyle name="Calculation 2 17 15 2" xfId="26771"/>
    <cellStyle name="Calculation 2 17 15 3" xfId="37505"/>
    <cellStyle name="Calculation 2 17 16" xfId="10458"/>
    <cellStyle name="Calculation 2 17 16 2" xfId="27911"/>
    <cellStyle name="Calculation 2 17 16 3" xfId="38645"/>
    <cellStyle name="Calculation 2 17 17" xfId="10053"/>
    <cellStyle name="Calculation 2 17 17 2" xfId="27506"/>
    <cellStyle name="Calculation 2 17 17 3" xfId="38240"/>
    <cellStyle name="Calculation 2 17 18" xfId="11060"/>
    <cellStyle name="Calculation 2 17 18 2" xfId="28513"/>
    <cellStyle name="Calculation 2 17 18 3" xfId="39247"/>
    <cellStyle name="Calculation 2 17 19" xfId="10721"/>
    <cellStyle name="Calculation 2 17 19 2" xfId="28174"/>
    <cellStyle name="Calculation 2 17 19 3" xfId="38908"/>
    <cellStyle name="Calculation 2 17 2" xfId="3050"/>
    <cellStyle name="Calculation 2 17 2 2" xfId="20863"/>
    <cellStyle name="Calculation 2 17 2 3" xfId="1488"/>
    <cellStyle name="Calculation 2 17 20" xfId="12822"/>
    <cellStyle name="Calculation 2 17 20 2" xfId="30020"/>
    <cellStyle name="Calculation 2 17 20 3" xfId="40195"/>
    <cellStyle name="Calculation 2 17 21" xfId="12222"/>
    <cellStyle name="Calculation 2 17 21 2" xfId="29510"/>
    <cellStyle name="Calculation 2 17 21 3" xfId="39904"/>
    <cellStyle name="Calculation 2 17 22" xfId="12177"/>
    <cellStyle name="Calculation 2 17 22 2" xfId="29466"/>
    <cellStyle name="Calculation 2 17 22 3" xfId="39860"/>
    <cellStyle name="Calculation 2 17 23" xfId="13329"/>
    <cellStyle name="Calculation 2 17 23 2" xfId="30466"/>
    <cellStyle name="Calculation 2 17 23 3" xfId="40580"/>
    <cellStyle name="Calculation 2 17 24" xfId="14949"/>
    <cellStyle name="Calculation 2 17 24 2" xfId="31970"/>
    <cellStyle name="Calculation 2 17 24 3" xfId="41816"/>
    <cellStyle name="Calculation 2 17 25" xfId="15731"/>
    <cellStyle name="Calculation 2 17 25 2" xfId="32694"/>
    <cellStyle name="Calculation 2 17 25 3" xfId="42476"/>
    <cellStyle name="Calculation 2 17 26" xfId="14107"/>
    <cellStyle name="Calculation 2 17 26 2" xfId="31226"/>
    <cellStyle name="Calculation 2 17 26 3" xfId="41313"/>
    <cellStyle name="Calculation 2 17 27" xfId="16040"/>
    <cellStyle name="Calculation 2 17 27 2" xfId="33003"/>
    <cellStyle name="Calculation 2 17 27 3" xfId="42785"/>
    <cellStyle name="Calculation 2 17 28" xfId="17284"/>
    <cellStyle name="Calculation 2 17 28 2" xfId="33994"/>
    <cellStyle name="Calculation 2 17 28 3" xfId="43215"/>
    <cellStyle name="Calculation 2 17 29" xfId="17816"/>
    <cellStyle name="Calculation 2 17 29 2" xfId="34469"/>
    <cellStyle name="Calculation 2 17 29 3" xfId="43625"/>
    <cellStyle name="Calculation 2 17 3" xfId="4320"/>
    <cellStyle name="Calculation 2 17 3 2" xfId="21980"/>
    <cellStyle name="Calculation 2 17 3 3" xfId="29637"/>
    <cellStyle name="Calculation 2 17 30" xfId="19489"/>
    <cellStyle name="Calculation 2 17 30 2" xfId="44016"/>
    <cellStyle name="Calculation 2 17 31" xfId="2212"/>
    <cellStyle name="Calculation 2 17 32" xfId="20160"/>
    <cellStyle name="Calculation 2 17 33" xfId="30164"/>
    <cellStyle name="Calculation 2 17 4" xfId="5220"/>
    <cellStyle name="Calculation 2 17 4 2" xfId="22826"/>
    <cellStyle name="Calculation 2 17 4 3" xfId="33450"/>
    <cellStyle name="Calculation 2 17 5" xfId="3418"/>
    <cellStyle name="Calculation 2 17 5 2" xfId="21175"/>
    <cellStyle name="Calculation 2 17 5 3" xfId="20676"/>
    <cellStyle name="Calculation 2 17 6" xfId="5648"/>
    <cellStyle name="Calculation 2 17 6 2" xfId="23254"/>
    <cellStyle name="Calculation 2 17 6 3" xfId="33225"/>
    <cellStyle name="Calculation 2 17 7" xfId="5280"/>
    <cellStyle name="Calculation 2 17 7 2" xfId="22886"/>
    <cellStyle name="Calculation 2 17 7 3" xfId="33162"/>
    <cellStyle name="Calculation 2 17 8" xfId="6150"/>
    <cellStyle name="Calculation 2 17 8 2" xfId="23756"/>
    <cellStyle name="Calculation 2 17 8 3" xfId="34165"/>
    <cellStyle name="Calculation 2 17 9" xfId="7889"/>
    <cellStyle name="Calculation 2 17 9 2" xfId="25342"/>
    <cellStyle name="Calculation 2 17 9 3" xfId="36076"/>
    <cellStyle name="Calculation 2 18" xfId="1109"/>
    <cellStyle name="Calculation 2 18 10" xfId="7859"/>
    <cellStyle name="Calculation 2 18 10 2" xfId="25312"/>
    <cellStyle name="Calculation 2 18 10 3" xfId="36046"/>
    <cellStyle name="Calculation 2 18 11" xfId="7348"/>
    <cellStyle name="Calculation 2 18 11 2" xfId="24858"/>
    <cellStyle name="Calculation 2 18 11 3" xfId="33519"/>
    <cellStyle name="Calculation 2 18 12" xfId="8985"/>
    <cellStyle name="Calculation 2 18 12 2" xfId="26438"/>
    <cellStyle name="Calculation 2 18 12 3" xfId="37172"/>
    <cellStyle name="Calculation 2 18 13" xfId="8162"/>
    <cellStyle name="Calculation 2 18 13 2" xfId="25615"/>
    <cellStyle name="Calculation 2 18 13 3" xfId="36349"/>
    <cellStyle name="Calculation 2 18 14" xfId="9736"/>
    <cellStyle name="Calculation 2 18 14 2" xfId="27189"/>
    <cellStyle name="Calculation 2 18 14 3" xfId="37923"/>
    <cellStyle name="Calculation 2 18 15" xfId="6473"/>
    <cellStyle name="Calculation 2 18 15 2" xfId="24077"/>
    <cellStyle name="Calculation 2 18 15 3" xfId="29005"/>
    <cellStyle name="Calculation 2 18 16" xfId="10432"/>
    <cellStyle name="Calculation 2 18 16 2" xfId="27885"/>
    <cellStyle name="Calculation 2 18 16 3" xfId="38619"/>
    <cellStyle name="Calculation 2 18 17" xfId="7875"/>
    <cellStyle name="Calculation 2 18 17 2" xfId="25328"/>
    <cellStyle name="Calculation 2 18 17 3" xfId="36062"/>
    <cellStyle name="Calculation 2 18 18" xfId="11034"/>
    <cellStyle name="Calculation 2 18 18 2" xfId="28487"/>
    <cellStyle name="Calculation 2 18 18 3" xfId="39221"/>
    <cellStyle name="Calculation 2 18 19" xfId="9373"/>
    <cellStyle name="Calculation 2 18 19 2" xfId="26826"/>
    <cellStyle name="Calculation 2 18 19 3" xfId="37560"/>
    <cellStyle name="Calculation 2 18 2" xfId="3024"/>
    <cellStyle name="Calculation 2 18 2 2" xfId="20837"/>
    <cellStyle name="Calculation 2 18 2 3" xfId="31800"/>
    <cellStyle name="Calculation 2 18 20" xfId="12796"/>
    <cellStyle name="Calculation 2 18 20 2" xfId="29994"/>
    <cellStyle name="Calculation 2 18 20 3" xfId="40169"/>
    <cellStyle name="Calculation 2 18 21" xfId="11887"/>
    <cellStyle name="Calculation 2 18 21 2" xfId="29189"/>
    <cellStyle name="Calculation 2 18 21 3" xfId="39605"/>
    <cellStyle name="Calculation 2 18 22" xfId="13491"/>
    <cellStyle name="Calculation 2 18 22 2" xfId="30628"/>
    <cellStyle name="Calculation 2 18 22 3" xfId="40742"/>
    <cellStyle name="Calculation 2 18 23" xfId="13739"/>
    <cellStyle name="Calculation 2 18 23 2" xfId="30876"/>
    <cellStyle name="Calculation 2 18 23 3" xfId="40990"/>
    <cellStyle name="Calculation 2 18 24" xfId="14923"/>
    <cellStyle name="Calculation 2 18 24 2" xfId="31944"/>
    <cellStyle name="Calculation 2 18 24 3" xfId="41790"/>
    <cellStyle name="Calculation 2 18 25" xfId="14284"/>
    <cellStyle name="Calculation 2 18 25 2" xfId="31394"/>
    <cellStyle name="Calculation 2 18 25 3" xfId="41467"/>
    <cellStyle name="Calculation 2 18 26" xfId="15512"/>
    <cellStyle name="Calculation 2 18 26 2" xfId="32475"/>
    <cellStyle name="Calculation 2 18 26 3" xfId="42257"/>
    <cellStyle name="Calculation 2 18 27" xfId="16014"/>
    <cellStyle name="Calculation 2 18 27 2" xfId="32977"/>
    <cellStyle name="Calculation 2 18 27 3" xfId="42759"/>
    <cellStyle name="Calculation 2 18 28" xfId="17258"/>
    <cellStyle name="Calculation 2 18 28 2" xfId="33968"/>
    <cellStyle name="Calculation 2 18 28 3" xfId="43189"/>
    <cellStyle name="Calculation 2 18 29" xfId="17790"/>
    <cellStyle name="Calculation 2 18 29 2" xfId="34443"/>
    <cellStyle name="Calculation 2 18 29 3" xfId="43599"/>
    <cellStyle name="Calculation 2 18 3" xfId="4294"/>
    <cellStyle name="Calculation 2 18 3 2" xfId="21954"/>
    <cellStyle name="Calculation 2 18 3 3" xfId="33272"/>
    <cellStyle name="Calculation 2 18 30" xfId="19026"/>
    <cellStyle name="Calculation 2 18 30 2" xfId="43885"/>
    <cellStyle name="Calculation 2 18 31" xfId="2186"/>
    <cellStyle name="Calculation 2 18 32" xfId="20134"/>
    <cellStyle name="Calculation 2 18 33" xfId="34756"/>
    <cellStyle name="Calculation 2 18 4" xfId="3630"/>
    <cellStyle name="Calculation 2 18 4 2" xfId="21380"/>
    <cellStyle name="Calculation 2 18 4 3" xfId="19961"/>
    <cellStyle name="Calculation 2 18 5" xfId="4916"/>
    <cellStyle name="Calculation 2 18 5 2" xfId="22522"/>
    <cellStyle name="Calculation 2 18 5 3" xfId="33370"/>
    <cellStyle name="Calculation 2 18 6" xfId="5622"/>
    <cellStyle name="Calculation 2 18 6 2" xfId="23228"/>
    <cellStyle name="Calculation 2 18 6 3" xfId="33569"/>
    <cellStyle name="Calculation 2 18 7" xfId="5086"/>
    <cellStyle name="Calculation 2 18 7 2" xfId="22692"/>
    <cellStyle name="Calculation 2 18 7 3" xfId="29051"/>
    <cellStyle name="Calculation 2 18 8" xfId="6124"/>
    <cellStyle name="Calculation 2 18 8 2" xfId="23730"/>
    <cellStyle name="Calculation 2 18 8 3" xfId="1700"/>
    <cellStyle name="Calculation 2 18 9" xfId="6726"/>
    <cellStyle name="Calculation 2 18 9 2" xfId="24318"/>
    <cellStyle name="Calculation 2 18 9 3" xfId="29561"/>
    <cellStyle name="Calculation 2 19" xfId="1037"/>
    <cellStyle name="Calculation 2 19 10" xfId="8281"/>
    <cellStyle name="Calculation 2 19 10 2" xfId="25734"/>
    <cellStyle name="Calculation 2 19 10 3" xfId="36468"/>
    <cellStyle name="Calculation 2 19 11" xfId="8411"/>
    <cellStyle name="Calculation 2 19 11 2" xfId="25864"/>
    <cellStyle name="Calculation 2 19 11 3" xfId="36598"/>
    <cellStyle name="Calculation 2 19 12" xfId="8913"/>
    <cellStyle name="Calculation 2 19 12 2" xfId="26366"/>
    <cellStyle name="Calculation 2 19 12 3" xfId="37100"/>
    <cellStyle name="Calculation 2 19 13" xfId="9428"/>
    <cellStyle name="Calculation 2 19 13 2" xfId="26881"/>
    <cellStyle name="Calculation 2 19 13 3" xfId="37615"/>
    <cellStyle name="Calculation 2 19 14" xfId="9664"/>
    <cellStyle name="Calculation 2 19 14 2" xfId="27117"/>
    <cellStyle name="Calculation 2 19 14 3" xfId="37851"/>
    <cellStyle name="Calculation 2 19 15" xfId="10149"/>
    <cellStyle name="Calculation 2 19 15 2" xfId="27602"/>
    <cellStyle name="Calculation 2 19 15 3" xfId="38336"/>
    <cellStyle name="Calculation 2 19 16" xfId="10361"/>
    <cellStyle name="Calculation 2 19 16 2" xfId="27814"/>
    <cellStyle name="Calculation 2 19 16 3" xfId="38548"/>
    <cellStyle name="Calculation 2 19 17" xfId="10794"/>
    <cellStyle name="Calculation 2 19 17 2" xfId="28247"/>
    <cellStyle name="Calculation 2 19 17 3" xfId="38981"/>
    <cellStyle name="Calculation 2 19 18" xfId="10969"/>
    <cellStyle name="Calculation 2 19 18 2" xfId="28422"/>
    <cellStyle name="Calculation 2 19 18 3" xfId="39156"/>
    <cellStyle name="Calculation 2 19 19" xfId="11320"/>
    <cellStyle name="Calculation 2 19 19 2" xfId="28773"/>
    <cellStyle name="Calculation 2 19 19 3" xfId="39507"/>
    <cellStyle name="Calculation 2 19 2" xfId="2952"/>
    <cellStyle name="Calculation 2 19 2 2" xfId="20771"/>
    <cellStyle name="Calculation 2 19 2 3" xfId="33496"/>
    <cellStyle name="Calculation 2 19 20" xfId="12724"/>
    <cellStyle name="Calculation 2 19 20 2" xfId="29928"/>
    <cellStyle name="Calculation 2 19 20 3" xfId="40106"/>
    <cellStyle name="Calculation 2 19 21" xfId="13509"/>
    <cellStyle name="Calculation 2 19 21 2" xfId="30646"/>
    <cellStyle name="Calculation 2 19 21 3" xfId="40760"/>
    <cellStyle name="Calculation 2 19 22" xfId="13283"/>
    <cellStyle name="Calculation 2 19 22 2" xfId="30420"/>
    <cellStyle name="Calculation 2 19 22 3" xfId="40534"/>
    <cellStyle name="Calculation 2 19 23" xfId="13818"/>
    <cellStyle name="Calculation 2 19 23 2" xfId="30955"/>
    <cellStyle name="Calculation 2 19 23 3" xfId="41069"/>
    <cellStyle name="Calculation 2 19 24" xfId="14851"/>
    <cellStyle name="Calculation 2 19 24 2" xfId="31877"/>
    <cellStyle name="Calculation 2 19 24 3" xfId="41727"/>
    <cellStyle name="Calculation 2 19 25" xfId="15468"/>
    <cellStyle name="Calculation 2 19 25 2" xfId="32431"/>
    <cellStyle name="Calculation 2 19 25 3" xfId="42213"/>
    <cellStyle name="Calculation 2 19 26" xfId="15821"/>
    <cellStyle name="Calculation 2 19 26 2" xfId="32784"/>
    <cellStyle name="Calculation 2 19 26 3" xfId="42566"/>
    <cellStyle name="Calculation 2 19 27" xfId="15951"/>
    <cellStyle name="Calculation 2 19 27 2" xfId="32914"/>
    <cellStyle name="Calculation 2 19 27 3" xfId="42696"/>
    <cellStyle name="Calculation 2 19 28" xfId="17186"/>
    <cellStyle name="Calculation 2 19 28 2" xfId="33902"/>
    <cellStyle name="Calculation 2 19 28 3" xfId="43126"/>
    <cellStyle name="Calculation 2 19 29" xfId="17727"/>
    <cellStyle name="Calculation 2 19 29 2" xfId="34380"/>
    <cellStyle name="Calculation 2 19 29 3" xfId="43536"/>
    <cellStyle name="Calculation 2 19 3" xfId="4222"/>
    <cellStyle name="Calculation 2 19 3 2" xfId="21889"/>
    <cellStyle name="Calculation 2 19 3 3" xfId="33275"/>
    <cellStyle name="Calculation 2 19 30" xfId="19722"/>
    <cellStyle name="Calculation 2 19 30 2" xfId="44127"/>
    <cellStyle name="Calculation 2 19 31" xfId="2114"/>
    <cellStyle name="Calculation 2 19 32" xfId="20067"/>
    <cellStyle name="Calculation 2 19 33" xfId="31600"/>
    <cellStyle name="Calculation 2 19 4" xfId="4866"/>
    <cellStyle name="Calculation 2 19 4 2" xfId="22472"/>
    <cellStyle name="Calculation 2 19 4 3" xfId="35153"/>
    <cellStyle name="Calculation 2 19 5" xfId="5362"/>
    <cellStyle name="Calculation 2 19 5 2" xfId="22968"/>
    <cellStyle name="Calculation 2 19 5 3" xfId="29606"/>
    <cellStyle name="Calculation 2 19 6" xfId="5556"/>
    <cellStyle name="Calculation 2 19 6 2" xfId="23162"/>
    <cellStyle name="Calculation 2 19 6 3" xfId="24498"/>
    <cellStyle name="Calculation 2 19 7" xfId="5931"/>
    <cellStyle name="Calculation 2 19 7 2" xfId="23537"/>
    <cellStyle name="Calculation 2 19 7 3" xfId="1687"/>
    <cellStyle name="Calculation 2 19 8" xfId="6061"/>
    <cellStyle name="Calculation 2 19 8 2" xfId="23667"/>
    <cellStyle name="Calculation 2 19 8 3" xfId="20426"/>
    <cellStyle name="Calculation 2 19 9" xfId="6379"/>
    <cellStyle name="Calculation 2 19 9 2" xfId="23983"/>
    <cellStyle name="Calculation 2 19 9 3" xfId="24626"/>
    <cellStyle name="Calculation 2 2" xfId="771"/>
    <cellStyle name="Calculation 2 2 10" xfId="8164"/>
    <cellStyle name="Calculation 2 2 10 2" xfId="25617"/>
    <cellStyle name="Calculation 2 2 10 3" xfId="36351"/>
    <cellStyle name="Calculation 2 2 11" xfId="8246"/>
    <cellStyle name="Calculation 2 2 11 2" xfId="25699"/>
    <cellStyle name="Calculation 2 2 11 3" xfId="36433"/>
    <cellStyle name="Calculation 2 2 12" xfId="7579"/>
    <cellStyle name="Calculation 2 2 12 2" xfId="25070"/>
    <cellStyle name="Calculation 2 2 12 3" xfId="35846"/>
    <cellStyle name="Calculation 2 2 13" xfId="9314"/>
    <cellStyle name="Calculation 2 2 13 2" xfId="26767"/>
    <cellStyle name="Calculation 2 2 13 3" xfId="37501"/>
    <cellStyle name="Calculation 2 2 14" xfId="8617"/>
    <cellStyle name="Calculation 2 2 14 2" xfId="26070"/>
    <cellStyle name="Calculation 2 2 14 3" xfId="36804"/>
    <cellStyle name="Calculation 2 2 15" xfId="10050"/>
    <cellStyle name="Calculation 2 2 15 2" xfId="27503"/>
    <cellStyle name="Calculation 2 2 15 3" xfId="38237"/>
    <cellStyle name="Calculation 2 2 16" xfId="7987"/>
    <cellStyle name="Calculation 2 2 16 2" xfId="25440"/>
    <cellStyle name="Calculation 2 2 16 3" xfId="36174"/>
    <cellStyle name="Calculation 2 2 17" xfId="10718"/>
    <cellStyle name="Calculation 2 2 17 2" xfId="28171"/>
    <cellStyle name="Calculation 2 2 17 3" xfId="38905"/>
    <cellStyle name="Calculation 2 2 18" xfId="8866"/>
    <cellStyle name="Calculation 2 2 18 2" xfId="26319"/>
    <cellStyle name="Calculation 2 2 18 3" xfId="37053"/>
    <cellStyle name="Calculation 2 2 19" xfId="11280"/>
    <cellStyle name="Calculation 2 2 19 2" xfId="28733"/>
    <cellStyle name="Calculation 2 2 19 3" xfId="39467"/>
    <cellStyle name="Calculation 2 2 2" xfId="2686"/>
    <cellStyle name="Calculation 2 2 2 2" xfId="20539"/>
    <cellStyle name="Calculation 2 2 2 3" xfId="31597"/>
    <cellStyle name="Calculation 2 2 20" xfId="12458"/>
    <cellStyle name="Calculation 2 2 20 2" xfId="29698"/>
    <cellStyle name="Calculation 2 2 20 3" xfId="39982"/>
    <cellStyle name="Calculation 2 2 21" xfId="13416"/>
    <cellStyle name="Calculation 2 2 21 2" xfId="30553"/>
    <cellStyle name="Calculation 2 2 21 3" xfId="40667"/>
    <cellStyle name="Calculation 2 2 22" xfId="13287"/>
    <cellStyle name="Calculation 2 2 22 2" xfId="30424"/>
    <cellStyle name="Calculation 2 2 22 3" xfId="40538"/>
    <cellStyle name="Calculation 2 2 23" xfId="13894"/>
    <cellStyle name="Calculation 2 2 23 2" xfId="31031"/>
    <cellStyle name="Calculation 2 2 23 3" xfId="41145"/>
    <cellStyle name="Calculation 2 2 24" xfId="14585"/>
    <cellStyle name="Calculation 2 2 24 2" xfId="31643"/>
    <cellStyle name="Calculation 2 2 24 3" xfId="41603"/>
    <cellStyle name="Calculation 2 2 25" xfId="14049"/>
    <cellStyle name="Calculation 2 2 25 2" xfId="31169"/>
    <cellStyle name="Calculation 2 2 25 3" xfId="41261"/>
    <cellStyle name="Calculation 2 2 26" xfId="15768"/>
    <cellStyle name="Calculation 2 2 26 2" xfId="32731"/>
    <cellStyle name="Calculation 2 2 26 3" xfId="42513"/>
    <cellStyle name="Calculation 2 2 27" xfId="14115"/>
    <cellStyle name="Calculation 2 2 27 2" xfId="31234"/>
    <cellStyle name="Calculation 2 2 27 3" xfId="41320"/>
    <cellStyle name="Calculation 2 2 28" xfId="16920"/>
    <cellStyle name="Calculation 2 2 28 2" xfId="33669"/>
    <cellStyle name="Calculation 2 2 28 3" xfId="43002"/>
    <cellStyle name="Calculation 2 2 29" xfId="17603"/>
    <cellStyle name="Calculation 2 2 29 2" xfId="34256"/>
    <cellStyle name="Calculation 2 2 29 3" xfId="43412"/>
    <cellStyle name="Calculation 2 2 3" xfId="3956"/>
    <cellStyle name="Calculation 2 2 3 2" xfId="21653"/>
    <cellStyle name="Calculation 2 2 3 3" xfId="21208"/>
    <cellStyle name="Calculation 2 2 30" xfId="19682"/>
    <cellStyle name="Calculation 2 2 30 2" xfId="44087"/>
    <cellStyle name="Calculation 2 2 31" xfId="1848"/>
    <cellStyle name="Calculation 2 2 32" xfId="19834"/>
    <cellStyle name="Calculation 2 2 33" xfId="29089"/>
    <cellStyle name="Calculation 2 2 4" xfId="3320"/>
    <cellStyle name="Calculation 2 2 4 2" xfId="21078"/>
    <cellStyle name="Calculation 2 2 4 3" xfId="35705"/>
    <cellStyle name="Calculation 2 2 5" xfId="5277"/>
    <cellStyle name="Calculation 2 2 5 2" xfId="22883"/>
    <cellStyle name="Calculation 2 2 5 3" xfId="34947"/>
    <cellStyle name="Calculation 2 2 6" xfId="3427"/>
    <cellStyle name="Calculation 2 2 6 2" xfId="21184"/>
    <cellStyle name="Calculation 2 2 6 3" xfId="33168"/>
    <cellStyle name="Calculation 2 2 7" xfId="5878"/>
    <cellStyle name="Calculation 2 2 7 2" xfId="23484"/>
    <cellStyle name="Calculation 2 2 7 3" xfId="20810"/>
    <cellStyle name="Calculation 2 2 8" xfId="5156"/>
    <cellStyle name="Calculation 2 2 8 2" xfId="22762"/>
    <cellStyle name="Calculation 2 2 8 3" xfId="19907"/>
    <cellStyle name="Calculation 2 2 9" xfId="7433"/>
    <cellStyle name="Calculation 2 2 9 2" xfId="24942"/>
    <cellStyle name="Calculation 2 2 9 3" xfId="35621"/>
    <cellStyle name="Calculation 2 20" xfId="1082"/>
    <cellStyle name="Calculation 2 20 10" xfId="7801"/>
    <cellStyle name="Calculation 2 20 10 2" xfId="25254"/>
    <cellStyle name="Calculation 2 20 10 3" xfId="35988"/>
    <cellStyle name="Calculation 2 20 11" xfId="7962"/>
    <cellStyle name="Calculation 2 20 11 2" xfId="25415"/>
    <cellStyle name="Calculation 2 20 11 3" xfId="36149"/>
    <cellStyle name="Calculation 2 20 12" xfId="8958"/>
    <cellStyle name="Calculation 2 20 12 2" xfId="26411"/>
    <cellStyle name="Calculation 2 20 12 3" xfId="37145"/>
    <cellStyle name="Calculation 2 20 13" xfId="6760"/>
    <cellStyle name="Calculation 2 20 13 2" xfId="24350"/>
    <cellStyle name="Calculation 2 20 13 3" xfId="31658"/>
    <cellStyle name="Calculation 2 20 14" xfId="9709"/>
    <cellStyle name="Calculation 2 20 14 2" xfId="27162"/>
    <cellStyle name="Calculation 2 20 14 3" xfId="37896"/>
    <cellStyle name="Calculation 2 20 15" xfId="6655"/>
    <cellStyle name="Calculation 2 20 15 2" xfId="24255"/>
    <cellStyle name="Calculation 2 20 15 3" xfId="29562"/>
    <cellStyle name="Calculation 2 20 16" xfId="10405"/>
    <cellStyle name="Calculation 2 20 16 2" xfId="27858"/>
    <cellStyle name="Calculation 2 20 16 3" xfId="38592"/>
    <cellStyle name="Calculation 2 20 17" xfId="7502"/>
    <cellStyle name="Calculation 2 20 17 2" xfId="25011"/>
    <cellStyle name="Calculation 2 20 17 3" xfId="1775"/>
    <cellStyle name="Calculation 2 20 18" xfId="11008"/>
    <cellStyle name="Calculation 2 20 18 2" xfId="28461"/>
    <cellStyle name="Calculation 2 20 18 3" xfId="39195"/>
    <cellStyle name="Calculation 2 20 19" xfId="6751"/>
    <cellStyle name="Calculation 2 20 19 2" xfId="24341"/>
    <cellStyle name="Calculation 2 20 19 3" xfId="29558"/>
    <cellStyle name="Calculation 2 20 2" xfId="2997"/>
    <cellStyle name="Calculation 2 20 2 2" xfId="20811"/>
    <cellStyle name="Calculation 2 20 2 3" xfId="20491"/>
    <cellStyle name="Calculation 2 20 20" xfId="12769"/>
    <cellStyle name="Calculation 2 20 20 2" xfId="29967"/>
    <cellStyle name="Calculation 2 20 20 3" xfId="40143"/>
    <cellStyle name="Calculation 2 20 21" xfId="13223"/>
    <cellStyle name="Calculation 2 20 21 2" xfId="30360"/>
    <cellStyle name="Calculation 2 20 21 3" xfId="40474"/>
    <cellStyle name="Calculation 2 20 22" xfId="12171"/>
    <cellStyle name="Calculation 2 20 22 2" xfId="29462"/>
    <cellStyle name="Calculation 2 20 22 3" xfId="39856"/>
    <cellStyle name="Calculation 2 20 23" xfId="13508"/>
    <cellStyle name="Calculation 2 20 23 2" xfId="30645"/>
    <cellStyle name="Calculation 2 20 23 3" xfId="40759"/>
    <cellStyle name="Calculation 2 20 24" xfId="14896"/>
    <cellStyle name="Calculation 2 20 24 2" xfId="31917"/>
    <cellStyle name="Calculation 2 20 24 3" xfId="41764"/>
    <cellStyle name="Calculation 2 20 25" xfId="14278"/>
    <cellStyle name="Calculation 2 20 25 2" xfId="31388"/>
    <cellStyle name="Calculation 2 20 25 3" xfId="41461"/>
    <cellStyle name="Calculation 2 20 26" xfId="15686"/>
    <cellStyle name="Calculation 2 20 26 2" xfId="32649"/>
    <cellStyle name="Calculation 2 20 26 3" xfId="42431"/>
    <cellStyle name="Calculation 2 20 27" xfId="15988"/>
    <cellStyle name="Calculation 2 20 27 2" xfId="32951"/>
    <cellStyle name="Calculation 2 20 27 3" xfId="42733"/>
    <cellStyle name="Calculation 2 20 28" xfId="17231"/>
    <cellStyle name="Calculation 2 20 28 2" xfId="33942"/>
    <cellStyle name="Calculation 2 20 28 3" xfId="43163"/>
    <cellStyle name="Calculation 2 20 29" xfId="17764"/>
    <cellStyle name="Calculation 2 20 29 2" xfId="34417"/>
    <cellStyle name="Calculation 2 20 29 3" xfId="43573"/>
    <cellStyle name="Calculation 2 20 3" xfId="4267"/>
    <cellStyle name="Calculation 2 20 3 2" xfId="21928"/>
    <cellStyle name="Calculation 2 20 3 3" xfId="1628"/>
    <cellStyle name="Calculation 2 20 30" xfId="18955"/>
    <cellStyle name="Calculation 2 20 30 2" xfId="43821"/>
    <cellStyle name="Calculation 2 20 31" xfId="2159"/>
    <cellStyle name="Calculation 2 20 32" xfId="20107"/>
    <cellStyle name="Calculation 2 20 33" xfId="34961"/>
    <cellStyle name="Calculation 2 20 4" xfId="3624"/>
    <cellStyle name="Calculation 2 20 4 2" xfId="21374"/>
    <cellStyle name="Calculation 2 20 4 3" xfId="24721"/>
    <cellStyle name="Calculation 2 20 5" xfId="5154"/>
    <cellStyle name="Calculation 2 20 5 2" xfId="22760"/>
    <cellStyle name="Calculation 2 20 5 3" xfId="35142"/>
    <cellStyle name="Calculation 2 20 6" xfId="5596"/>
    <cellStyle name="Calculation 2 20 6 2" xfId="23202"/>
    <cellStyle name="Calculation 2 20 6 3" xfId="1677"/>
    <cellStyle name="Calculation 2 20 7" xfId="3487"/>
    <cellStyle name="Calculation 2 20 7 2" xfId="21243"/>
    <cellStyle name="Calculation 2 20 7 3" xfId="21241"/>
    <cellStyle name="Calculation 2 20 8" xfId="6098"/>
    <cellStyle name="Calculation 2 20 8 2" xfId="23704"/>
    <cellStyle name="Calculation 2 20 8 3" xfId="19873"/>
    <cellStyle name="Calculation 2 20 9" xfId="6341"/>
    <cellStyle name="Calculation 2 20 9 2" xfId="23946"/>
    <cellStyle name="Calculation 2 20 9 3" xfId="31521"/>
    <cellStyle name="Calculation 2 21" xfId="1123"/>
    <cellStyle name="Calculation 2 21 10" xfId="7558"/>
    <cellStyle name="Calculation 2 21 10 2" xfId="25057"/>
    <cellStyle name="Calculation 2 21 10 3" xfId="35837"/>
    <cellStyle name="Calculation 2 21 11" xfId="8167"/>
    <cellStyle name="Calculation 2 21 11 2" xfId="25620"/>
    <cellStyle name="Calculation 2 21 11 3" xfId="36354"/>
    <cellStyle name="Calculation 2 21 12" xfId="8999"/>
    <cellStyle name="Calculation 2 21 12 2" xfId="26452"/>
    <cellStyle name="Calculation 2 21 12 3" xfId="37186"/>
    <cellStyle name="Calculation 2 21 13" xfId="6361"/>
    <cellStyle name="Calculation 2 21 13 2" xfId="23966"/>
    <cellStyle name="Calculation 2 21 13 3" xfId="1707"/>
    <cellStyle name="Calculation 2 21 14" xfId="9750"/>
    <cellStyle name="Calculation 2 21 14 2" xfId="27203"/>
    <cellStyle name="Calculation 2 21 14 3" xfId="37937"/>
    <cellStyle name="Calculation 2 21 15" xfId="9424"/>
    <cellStyle name="Calculation 2 21 15 2" xfId="26877"/>
    <cellStyle name="Calculation 2 21 15 3" xfId="37611"/>
    <cellStyle name="Calculation 2 21 16" xfId="10446"/>
    <cellStyle name="Calculation 2 21 16 2" xfId="27899"/>
    <cellStyle name="Calculation 2 21 16 3" xfId="38633"/>
    <cellStyle name="Calculation 2 21 17" xfId="10145"/>
    <cellStyle name="Calculation 2 21 17 2" xfId="27598"/>
    <cellStyle name="Calculation 2 21 17 3" xfId="38332"/>
    <cellStyle name="Calculation 2 21 18" xfId="11048"/>
    <cellStyle name="Calculation 2 21 18 2" xfId="28501"/>
    <cellStyle name="Calculation 2 21 18 3" xfId="39235"/>
    <cellStyle name="Calculation 2 21 19" xfId="10791"/>
    <cellStyle name="Calculation 2 21 19 2" xfId="28244"/>
    <cellStyle name="Calculation 2 21 19 3" xfId="38978"/>
    <cellStyle name="Calculation 2 21 2" xfId="3038"/>
    <cellStyle name="Calculation 2 21 2 2" xfId="20851"/>
    <cellStyle name="Calculation 2 21 2 3" xfId="33170"/>
    <cellStyle name="Calculation 2 21 20" xfId="12810"/>
    <cellStyle name="Calculation 2 21 20 2" xfId="30008"/>
    <cellStyle name="Calculation 2 21 20 3" xfId="40183"/>
    <cellStyle name="Calculation 2 21 21" xfId="13321"/>
    <cellStyle name="Calculation 2 21 21 2" xfId="30458"/>
    <cellStyle name="Calculation 2 21 21 3" xfId="40572"/>
    <cellStyle name="Calculation 2 21 22" xfId="13353"/>
    <cellStyle name="Calculation 2 21 22 2" xfId="30490"/>
    <cellStyle name="Calculation 2 21 22 3" xfId="40604"/>
    <cellStyle name="Calculation 2 21 23" xfId="13921"/>
    <cellStyle name="Calculation 2 21 23 2" xfId="31058"/>
    <cellStyle name="Calculation 2 21 23 3" xfId="41172"/>
    <cellStyle name="Calculation 2 21 24" xfId="14937"/>
    <cellStyle name="Calculation 2 21 24 2" xfId="31958"/>
    <cellStyle name="Calculation 2 21 24 3" xfId="41804"/>
    <cellStyle name="Calculation 2 21 25" xfId="15442"/>
    <cellStyle name="Calculation 2 21 25 2" xfId="32405"/>
    <cellStyle name="Calculation 2 21 25 3" xfId="42187"/>
    <cellStyle name="Calculation 2 21 26" xfId="14199"/>
    <cellStyle name="Calculation 2 21 26 2" xfId="31314"/>
    <cellStyle name="Calculation 2 21 26 3" xfId="41395"/>
    <cellStyle name="Calculation 2 21 27" xfId="16028"/>
    <cellStyle name="Calculation 2 21 27 2" xfId="32991"/>
    <cellStyle name="Calculation 2 21 27 3" xfId="42773"/>
    <cellStyle name="Calculation 2 21 28" xfId="17272"/>
    <cellStyle name="Calculation 2 21 28 2" xfId="33982"/>
    <cellStyle name="Calculation 2 21 28 3" xfId="43203"/>
    <cellStyle name="Calculation 2 21 29" xfId="17804"/>
    <cellStyle name="Calculation 2 21 29 2" xfId="34457"/>
    <cellStyle name="Calculation 2 21 29 3" xfId="43613"/>
    <cellStyle name="Calculation 2 21 3" xfId="4308"/>
    <cellStyle name="Calculation 2 21 3 2" xfId="21968"/>
    <cellStyle name="Calculation 2 21 3 3" xfId="24695"/>
    <cellStyle name="Calculation 2 21 30" xfId="18929"/>
    <cellStyle name="Calculation 2 21 30 2" xfId="43801"/>
    <cellStyle name="Calculation 2 21 31" xfId="2200"/>
    <cellStyle name="Calculation 2 21 32" xfId="20148"/>
    <cellStyle name="Calculation 2 21 33" xfId="30205"/>
    <cellStyle name="Calculation 2 21 4" xfId="4840"/>
    <cellStyle name="Calculation 2 21 4 2" xfId="22446"/>
    <cellStyle name="Calculation 2 21 4 3" xfId="21038"/>
    <cellStyle name="Calculation 2 21 5" xfId="3539"/>
    <cellStyle name="Calculation 2 21 5 2" xfId="21293"/>
    <cellStyle name="Calculation 2 21 5 3" xfId="29079"/>
    <cellStyle name="Calculation 2 21 6" xfId="5636"/>
    <cellStyle name="Calculation 2 21 6 2" xfId="23242"/>
    <cellStyle name="Calculation 2 21 6 3" xfId="29032"/>
    <cellStyle name="Calculation 2 21 7" xfId="5358"/>
    <cellStyle name="Calculation 2 21 7 2" xfId="22964"/>
    <cellStyle name="Calculation 2 21 7 3" xfId="34709"/>
    <cellStyle name="Calculation 2 21 8" xfId="6138"/>
    <cellStyle name="Calculation 2 21 8 2" xfId="23744"/>
    <cellStyle name="Calculation 2 21 8 3" xfId="21063"/>
    <cellStyle name="Calculation 2 21 9" xfId="7467"/>
    <cellStyle name="Calculation 2 21 9 2" xfId="24976"/>
    <cellStyle name="Calculation 2 21 9 3" xfId="35630"/>
    <cellStyle name="Calculation 2 22" xfId="1190"/>
    <cellStyle name="Calculation 2 22 10" xfId="6547"/>
    <cellStyle name="Calculation 2 22 10 2" xfId="24150"/>
    <cellStyle name="Calculation 2 22 10 3" xfId="35516"/>
    <cellStyle name="Calculation 2 22 11" xfId="8466"/>
    <cellStyle name="Calculation 2 22 11 2" xfId="25919"/>
    <cellStyle name="Calculation 2 22 11 3" xfId="36653"/>
    <cellStyle name="Calculation 2 22 12" xfId="9066"/>
    <cellStyle name="Calculation 2 22 12 2" xfId="26519"/>
    <cellStyle name="Calculation 2 22 12 3" xfId="37253"/>
    <cellStyle name="Calculation 2 22 13" xfId="8512"/>
    <cellStyle name="Calculation 2 22 13 2" xfId="25965"/>
    <cellStyle name="Calculation 2 22 13 3" xfId="36699"/>
    <cellStyle name="Calculation 2 22 14" xfId="9817"/>
    <cellStyle name="Calculation 2 22 14 2" xfId="27270"/>
    <cellStyle name="Calculation 2 22 14 3" xfId="38004"/>
    <cellStyle name="Calculation 2 22 15" xfId="9265"/>
    <cellStyle name="Calculation 2 22 15 2" xfId="26718"/>
    <cellStyle name="Calculation 2 22 15 3" xfId="37452"/>
    <cellStyle name="Calculation 2 22 16" xfId="10513"/>
    <cellStyle name="Calculation 2 22 16 2" xfId="27966"/>
    <cellStyle name="Calculation 2 22 16 3" xfId="38700"/>
    <cellStyle name="Calculation 2 22 17" xfId="10006"/>
    <cellStyle name="Calculation 2 22 17 2" xfId="27459"/>
    <cellStyle name="Calculation 2 22 17 3" xfId="38193"/>
    <cellStyle name="Calculation 2 22 18" xfId="11115"/>
    <cellStyle name="Calculation 2 22 18 2" xfId="28568"/>
    <cellStyle name="Calculation 2 22 18 3" xfId="39302"/>
    <cellStyle name="Calculation 2 22 19" xfId="10683"/>
    <cellStyle name="Calculation 2 22 19 2" xfId="28136"/>
    <cellStyle name="Calculation 2 22 19 3" xfId="38870"/>
    <cellStyle name="Calculation 2 22 2" xfId="3105"/>
    <cellStyle name="Calculation 2 22 2 2" xfId="20918"/>
    <cellStyle name="Calculation 2 22 2 3" xfId="31795"/>
    <cellStyle name="Calculation 2 22 20" xfId="12877"/>
    <cellStyle name="Calculation 2 22 20 2" xfId="30075"/>
    <cellStyle name="Calculation 2 22 20 3" xfId="40250"/>
    <cellStyle name="Calculation 2 22 21" xfId="13199"/>
    <cellStyle name="Calculation 2 22 21 2" xfId="30336"/>
    <cellStyle name="Calculation 2 22 21 3" xfId="40450"/>
    <cellStyle name="Calculation 2 22 22" xfId="13861"/>
    <cellStyle name="Calculation 2 22 22 2" xfId="30998"/>
    <cellStyle name="Calculation 2 22 22 3" xfId="41112"/>
    <cellStyle name="Calculation 2 22 23" xfId="14007"/>
    <cellStyle name="Calculation 2 22 23 2" xfId="31144"/>
    <cellStyle name="Calculation 2 22 23 3" xfId="41258"/>
    <cellStyle name="Calculation 2 22 24" xfId="15004"/>
    <cellStyle name="Calculation 2 22 24 2" xfId="32025"/>
    <cellStyle name="Calculation 2 22 24 3" xfId="41871"/>
    <cellStyle name="Calculation 2 22 25" xfId="15422"/>
    <cellStyle name="Calculation 2 22 25 2" xfId="32385"/>
    <cellStyle name="Calculation 2 22 25 3" xfId="42167"/>
    <cellStyle name="Calculation 2 22 26" xfId="14060"/>
    <cellStyle name="Calculation 2 22 26 2" xfId="31180"/>
    <cellStyle name="Calculation 2 22 26 3" xfId="41272"/>
    <cellStyle name="Calculation 2 22 27" xfId="16095"/>
    <cellStyle name="Calculation 2 22 27 2" xfId="33058"/>
    <cellStyle name="Calculation 2 22 27 3" xfId="42840"/>
    <cellStyle name="Calculation 2 22 28" xfId="17339"/>
    <cellStyle name="Calculation 2 22 28 2" xfId="34049"/>
    <cellStyle name="Calculation 2 22 28 3" xfId="43270"/>
    <cellStyle name="Calculation 2 22 29" xfId="17871"/>
    <cellStyle name="Calculation 2 22 29 2" xfId="34524"/>
    <cellStyle name="Calculation 2 22 29 3" xfId="43680"/>
    <cellStyle name="Calculation 2 22 3" xfId="4375"/>
    <cellStyle name="Calculation 2 22 3 2" xfId="22035"/>
    <cellStyle name="Calculation 2 22 3 3" xfId="33760"/>
    <cellStyle name="Calculation 2 22 30" xfId="18967"/>
    <cellStyle name="Calculation 2 22 30 2" xfId="43832"/>
    <cellStyle name="Calculation 2 22 31" xfId="2267"/>
    <cellStyle name="Calculation 2 22 32" xfId="20215"/>
    <cellStyle name="Calculation 2 22 33" xfId="35478"/>
    <cellStyle name="Calculation 2 22 4" xfId="4820"/>
    <cellStyle name="Calculation 2 22 4 2" xfId="22426"/>
    <cellStyle name="Calculation 2 22 4 3" xfId="35255"/>
    <cellStyle name="Calculation 2 22 5" xfId="3342"/>
    <cellStyle name="Calculation 2 22 5 2" xfId="21100"/>
    <cellStyle name="Calculation 2 22 5 3" xfId="21796"/>
    <cellStyle name="Calculation 2 22 6" xfId="5703"/>
    <cellStyle name="Calculation 2 22 6 2" xfId="23309"/>
    <cellStyle name="Calculation 2 22 6 3" xfId="20436"/>
    <cellStyle name="Calculation 2 22 7" xfId="3732"/>
    <cellStyle name="Calculation 2 22 7 2" xfId="21475"/>
    <cellStyle name="Calculation 2 22 7 3" xfId="1587"/>
    <cellStyle name="Calculation 2 22 8" xfId="6205"/>
    <cellStyle name="Calculation 2 22 8 2" xfId="23811"/>
    <cellStyle name="Calculation 2 22 8 3" xfId="20421"/>
    <cellStyle name="Calculation 2 22 9" xfId="7450"/>
    <cellStyle name="Calculation 2 22 9 2" xfId="24959"/>
    <cellStyle name="Calculation 2 22 9 3" xfId="35780"/>
    <cellStyle name="Calculation 2 23" xfId="750"/>
    <cellStyle name="Calculation 2 23 10" xfId="8205"/>
    <cellStyle name="Calculation 2 23 10 2" xfId="25658"/>
    <cellStyle name="Calculation 2 23 10 3" xfId="36392"/>
    <cellStyle name="Calculation 2 23 11" xfId="7305"/>
    <cellStyle name="Calculation 2 23 11 2" xfId="24819"/>
    <cellStyle name="Calculation 2 23 11 3" xfId="29119"/>
    <cellStyle name="Calculation 2 23 12" xfId="8060"/>
    <cellStyle name="Calculation 2 23 12 2" xfId="25513"/>
    <cellStyle name="Calculation 2 23 12 3" xfId="36247"/>
    <cellStyle name="Calculation 2 23 13" xfId="9353"/>
    <cellStyle name="Calculation 2 23 13 2" xfId="26806"/>
    <cellStyle name="Calculation 2 23 13 3" xfId="37540"/>
    <cellStyle name="Calculation 2 23 14" xfId="7500"/>
    <cellStyle name="Calculation 2 23 14 2" xfId="25009"/>
    <cellStyle name="Calculation 2 23 14 3" xfId="1773"/>
    <cellStyle name="Calculation 2 23 15" xfId="10083"/>
    <cellStyle name="Calculation 2 23 15 2" xfId="27536"/>
    <cellStyle name="Calculation 2 23 15 3" xfId="38270"/>
    <cellStyle name="Calculation 2 23 16" xfId="8587"/>
    <cellStyle name="Calculation 2 23 16 2" xfId="26040"/>
    <cellStyle name="Calculation 2 23 16 3" xfId="36774"/>
    <cellStyle name="Calculation 2 23 17" xfId="10741"/>
    <cellStyle name="Calculation 2 23 17 2" xfId="28194"/>
    <cellStyle name="Calculation 2 23 17 3" xfId="38928"/>
    <cellStyle name="Calculation 2 23 18" xfId="8374"/>
    <cellStyle name="Calculation 2 23 18 2" xfId="25827"/>
    <cellStyle name="Calculation 2 23 18 3" xfId="36561"/>
    <cellStyle name="Calculation 2 23 19" xfId="11290"/>
    <cellStyle name="Calculation 2 23 19 2" xfId="28743"/>
    <cellStyle name="Calculation 2 23 19 3" xfId="39477"/>
    <cellStyle name="Calculation 2 23 2" xfId="2665"/>
    <cellStyle name="Calculation 2 23 2 2" xfId="20518"/>
    <cellStyle name="Calculation 2 23 2 3" xfId="19798"/>
    <cellStyle name="Calculation 2 23 20" xfId="12437"/>
    <cellStyle name="Calculation 2 23 20 2" xfId="29677"/>
    <cellStyle name="Calculation 2 23 20 3" xfId="39961"/>
    <cellStyle name="Calculation 2 23 21" xfId="13449"/>
    <cellStyle name="Calculation 2 23 21 2" xfId="30586"/>
    <cellStyle name="Calculation 2 23 21 3" xfId="40700"/>
    <cellStyle name="Calculation 2 23 22" xfId="13297"/>
    <cellStyle name="Calculation 2 23 22 2" xfId="30434"/>
    <cellStyle name="Calculation 2 23 22 3" xfId="40548"/>
    <cellStyle name="Calculation 2 23 23" xfId="13907"/>
    <cellStyle name="Calculation 2 23 23 2" xfId="31044"/>
    <cellStyle name="Calculation 2 23 23 3" xfId="41158"/>
    <cellStyle name="Calculation 2 23 24" xfId="14564"/>
    <cellStyle name="Calculation 2 23 24 2" xfId="31622"/>
    <cellStyle name="Calculation 2 23 24 3" xfId="41582"/>
    <cellStyle name="Calculation 2 23 25" xfId="14171"/>
    <cellStyle name="Calculation 2 23 25 2" xfId="31287"/>
    <cellStyle name="Calculation 2 23 25 3" xfId="41370"/>
    <cellStyle name="Calculation 2 23 26" xfId="15782"/>
    <cellStyle name="Calculation 2 23 26 2" xfId="32745"/>
    <cellStyle name="Calculation 2 23 26 3" xfId="42527"/>
    <cellStyle name="Calculation 2 23 27" xfId="15605"/>
    <cellStyle name="Calculation 2 23 27 2" xfId="32568"/>
    <cellStyle name="Calculation 2 23 27 3" xfId="42350"/>
    <cellStyle name="Calculation 2 23 28" xfId="16899"/>
    <cellStyle name="Calculation 2 23 28 2" xfId="33648"/>
    <cellStyle name="Calculation 2 23 28 3" xfId="42981"/>
    <cellStyle name="Calculation 2 23 29" xfId="17582"/>
    <cellStyle name="Calculation 2 23 29 2" xfId="34235"/>
    <cellStyle name="Calculation 2 23 29 3" xfId="43391"/>
    <cellStyle name="Calculation 2 23 3" xfId="3935"/>
    <cellStyle name="Calculation 2 23 3 2" xfId="21632"/>
    <cellStyle name="Calculation 2 23 3 3" xfId="33294"/>
    <cellStyle name="Calculation 2 23 30" xfId="19692"/>
    <cellStyle name="Calculation 2 23 30 2" xfId="44097"/>
    <cellStyle name="Calculation 2 23 31" xfId="1827"/>
    <cellStyle name="Calculation 2 23 32" xfId="19813"/>
    <cellStyle name="Calculation 2 23 33" xfId="21051"/>
    <cellStyle name="Calculation 2 23 4" xfId="3511"/>
    <cellStyle name="Calculation 2 23 4 2" xfId="21267"/>
    <cellStyle name="Calculation 2 23 4 3" xfId="34174"/>
    <cellStyle name="Calculation 2 23 5" xfId="5304"/>
    <cellStyle name="Calculation 2 23 5 2" xfId="22910"/>
    <cellStyle name="Calculation 2 23 5 3" xfId="20608"/>
    <cellStyle name="Calculation 2 23 6" xfId="5046"/>
    <cellStyle name="Calculation 2 23 6 2" xfId="22652"/>
    <cellStyle name="Calculation 2 23 6 3" xfId="19910"/>
    <cellStyle name="Calculation 2 23 7" xfId="5892"/>
    <cellStyle name="Calculation 2 23 7 2" xfId="23498"/>
    <cellStyle name="Calculation 2 23 7 3" xfId="35415"/>
    <cellStyle name="Calculation 2 23 8" xfId="3372"/>
    <cellStyle name="Calculation 2 23 8 2" xfId="21129"/>
    <cellStyle name="Calculation 2 23 8 3" xfId="22181"/>
    <cellStyle name="Calculation 2 23 9" xfId="6369"/>
    <cellStyle name="Calculation 2 23 9 2" xfId="23974"/>
    <cellStyle name="Calculation 2 23 9 3" xfId="24471"/>
    <cellStyle name="Calculation 2 24" xfId="775"/>
    <cellStyle name="Calculation 2 24 10" xfId="8154"/>
    <cellStyle name="Calculation 2 24 10 2" xfId="25607"/>
    <cellStyle name="Calculation 2 24 10 3" xfId="36341"/>
    <cellStyle name="Calculation 2 24 11" xfId="6830"/>
    <cellStyle name="Calculation 2 24 11 2" xfId="24418"/>
    <cellStyle name="Calculation 2 24 11 3" xfId="33304"/>
    <cellStyle name="Calculation 2 24 12" xfId="8161"/>
    <cellStyle name="Calculation 2 24 12 2" xfId="25614"/>
    <cellStyle name="Calculation 2 24 12 3" xfId="36348"/>
    <cellStyle name="Calculation 2 24 13" xfId="9304"/>
    <cellStyle name="Calculation 2 24 13 2" xfId="26757"/>
    <cellStyle name="Calculation 2 24 13 3" xfId="37491"/>
    <cellStyle name="Calculation 2 24 14" xfId="9216"/>
    <cellStyle name="Calculation 2 24 14 2" xfId="26669"/>
    <cellStyle name="Calculation 2 24 14 3" xfId="37403"/>
    <cellStyle name="Calculation 2 24 15" xfId="10040"/>
    <cellStyle name="Calculation 2 24 15 2" xfId="27493"/>
    <cellStyle name="Calculation 2 24 15 3" xfId="38227"/>
    <cellStyle name="Calculation 2 24 16" xfId="9961"/>
    <cellStyle name="Calculation 2 24 16 2" xfId="27414"/>
    <cellStyle name="Calculation 2 24 16 3" xfId="38148"/>
    <cellStyle name="Calculation 2 24 17" xfId="10708"/>
    <cellStyle name="Calculation 2 24 17 2" xfId="28161"/>
    <cellStyle name="Calculation 2 24 17 3" xfId="38895"/>
    <cellStyle name="Calculation 2 24 18" xfId="10646"/>
    <cellStyle name="Calculation 2 24 18 2" xfId="28099"/>
    <cellStyle name="Calculation 2 24 18 3" xfId="38833"/>
    <cellStyle name="Calculation 2 24 19" xfId="11276"/>
    <cellStyle name="Calculation 2 24 19 2" xfId="28729"/>
    <cellStyle name="Calculation 2 24 19 3" xfId="39463"/>
    <cellStyle name="Calculation 2 24 2" xfId="2690"/>
    <cellStyle name="Calculation 2 24 2 2" xfId="20543"/>
    <cellStyle name="Calculation 2 24 2 3" xfId="21605"/>
    <cellStyle name="Calculation 2 24 20" xfId="12462"/>
    <cellStyle name="Calculation 2 24 20 2" xfId="29702"/>
    <cellStyle name="Calculation 2 24 20 3" xfId="39986"/>
    <cellStyle name="Calculation 2 24 21" xfId="13411"/>
    <cellStyle name="Calculation 2 24 21 2" xfId="30548"/>
    <cellStyle name="Calculation 2 24 21 3" xfId="40662"/>
    <cellStyle name="Calculation 2 24 22" xfId="12074"/>
    <cellStyle name="Calculation 2 24 22 2" xfId="29375"/>
    <cellStyle name="Calculation 2 24 22 3" xfId="39779"/>
    <cellStyle name="Calculation 2 24 23" xfId="13890"/>
    <cellStyle name="Calculation 2 24 23 2" xfId="31027"/>
    <cellStyle name="Calculation 2 24 23 3" xfId="41141"/>
    <cellStyle name="Calculation 2 24 24" xfId="14589"/>
    <cellStyle name="Calculation 2 24 24 2" xfId="31647"/>
    <cellStyle name="Calculation 2 24 24 3" xfId="41607"/>
    <cellStyle name="Calculation 2 24 25" xfId="14373"/>
    <cellStyle name="Calculation 2 24 25 2" xfId="31477"/>
    <cellStyle name="Calculation 2 24 25 3" xfId="41548"/>
    <cellStyle name="Calculation 2 24 26" xfId="15763"/>
    <cellStyle name="Calculation 2 24 26 2" xfId="32726"/>
    <cellStyle name="Calculation 2 24 26 3" xfId="42508"/>
    <cellStyle name="Calculation 2 24 27" xfId="15506"/>
    <cellStyle name="Calculation 2 24 27 2" xfId="32469"/>
    <cellStyle name="Calculation 2 24 27 3" xfId="42251"/>
    <cellStyle name="Calculation 2 24 28" xfId="16924"/>
    <cellStyle name="Calculation 2 24 28 2" xfId="33673"/>
    <cellStyle name="Calculation 2 24 28 3" xfId="43006"/>
    <cellStyle name="Calculation 2 24 29" xfId="17607"/>
    <cellStyle name="Calculation 2 24 29 2" xfId="34260"/>
    <cellStyle name="Calculation 2 24 29 3" xfId="43416"/>
    <cellStyle name="Calculation 2 24 3" xfId="3960"/>
    <cellStyle name="Calculation 2 24 3 2" xfId="21657"/>
    <cellStyle name="Calculation 2 24 3 3" xfId="33462"/>
    <cellStyle name="Calculation 2 24 30" xfId="19678"/>
    <cellStyle name="Calculation 2 24 30 2" xfId="44083"/>
    <cellStyle name="Calculation 2 24 31" xfId="1852"/>
    <cellStyle name="Calculation 2 24 32" xfId="19838"/>
    <cellStyle name="Calculation 2 24 33" xfId="35617"/>
    <cellStyle name="Calculation 2 24 4" xfId="3740"/>
    <cellStyle name="Calculation 2 24 4 2" xfId="21482"/>
    <cellStyle name="Calculation 2 24 4 3" xfId="1594"/>
    <cellStyle name="Calculation 2 24 5" xfId="5267"/>
    <cellStyle name="Calculation 2 24 5 2" xfId="22873"/>
    <cellStyle name="Calculation 2 24 5 3" xfId="29766"/>
    <cellStyle name="Calculation 2 24 6" xfId="4909"/>
    <cellStyle name="Calculation 2 24 6 2" xfId="22515"/>
    <cellStyle name="Calculation 2 24 6 3" xfId="28945"/>
    <cellStyle name="Calculation 2 24 7" xfId="5873"/>
    <cellStyle name="Calculation 2 24 7 2" xfId="23479"/>
    <cellStyle name="Calculation 2 24 7 3" xfId="31916"/>
    <cellStyle name="Calculation 2 24 8" xfId="5827"/>
    <cellStyle name="Calculation 2 24 8 2" xfId="23433"/>
    <cellStyle name="Calculation 2 24 8 3" xfId="33410"/>
    <cellStyle name="Calculation 2 24 9" xfId="7274"/>
    <cellStyle name="Calculation 2 24 9 2" xfId="24791"/>
    <cellStyle name="Calculation 2 24 9 3" xfId="1810"/>
    <cellStyle name="Calculation 2 25" xfId="741"/>
    <cellStyle name="Calculation 2 25 10" xfId="6638"/>
    <cellStyle name="Calculation 2 25 10 2" xfId="24238"/>
    <cellStyle name="Calculation 2 25 10 3" xfId="33311"/>
    <cellStyle name="Calculation 2 25 11" xfId="7483"/>
    <cellStyle name="Calculation 2 25 11 2" xfId="24992"/>
    <cellStyle name="Calculation 2 25 11 3" xfId="1756"/>
    <cellStyle name="Calculation 2 25 12" xfId="8103"/>
    <cellStyle name="Calculation 2 25 12 2" xfId="25556"/>
    <cellStyle name="Calculation 2 25 12 3" xfId="36290"/>
    <cellStyle name="Calculation 2 25 13" xfId="8406"/>
    <cellStyle name="Calculation 2 25 13 2" xfId="25859"/>
    <cellStyle name="Calculation 2 25 13 3" xfId="36593"/>
    <cellStyle name="Calculation 2 25 14" xfId="7750"/>
    <cellStyle name="Calculation 2 25 14 2" xfId="25203"/>
    <cellStyle name="Calculation 2 25 14 3" xfId="35937"/>
    <cellStyle name="Calculation 2 25 15" xfId="8624"/>
    <cellStyle name="Calculation 2 25 15 2" xfId="26077"/>
    <cellStyle name="Calculation 2 25 15 3" xfId="36811"/>
    <cellStyle name="Calculation 2 25 16" xfId="9568"/>
    <cellStyle name="Calculation 2 25 16 2" xfId="27021"/>
    <cellStyle name="Calculation 2 25 16 3" xfId="37755"/>
    <cellStyle name="Calculation 2 25 17" xfId="7740"/>
    <cellStyle name="Calculation 2 25 17 2" xfId="25193"/>
    <cellStyle name="Calculation 2 25 17 3" xfId="35927"/>
    <cellStyle name="Calculation 2 25 18" xfId="10272"/>
    <cellStyle name="Calculation 2 25 18 2" xfId="27725"/>
    <cellStyle name="Calculation 2 25 18 3" xfId="38459"/>
    <cellStyle name="Calculation 2 25 19" xfId="8718"/>
    <cellStyle name="Calculation 2 25 19 2" xfId="26171"/>
    <cellStyle name="Calculation 2 25 19 3" xfId="36905"/>
    <cellStyle name="Calculation 2 25 2" xfId="2656"/>
    <cellStyle name="Calculation 2 25 2 2" xfId="20509"/>
    <cellStyle name="Calculation 2 25 2 3" xfId="19803"/>
    <cellStyle name="Calculation 2 25 20" xfId="12428"/>
    <cellStyle name="Calculation 2 25 20 2" xfId="29668"/>
    <cellStyle name="Calculation 2 25 20 3" xfId="39953"/>
    <cellStyle name="Calculation 2 25 21" xfId="13343"/>
    <cellStyle name="Calculation 2 25 21 2" xfId="30480"/>
    <cellStyle name="Calculation 2 25 21 3" xfId="40594"/>
    <cellStyle name="Calculation 2 25 22" xfId="11948"/>
    <cellStyle name="Calculation 2 25 22 2" xfId="29250"/>
    <cellStyle name="Calculation 2 25 22 3" xfId="39662"/>
    <cellStyle name="Calculation 2 25 23" xfId="12116"/>
    <cellStyle name="Calculation 2 25 23 2" xfId="29415"/>
    <cellStyle name="Calculation 2 25 23 3" xfId="39815"/>
    <cellStyle name="Calculation 2 25 24" xfId="14555"/>
    <cellStyle name="Calculation 2 25 24 2" xfId="31613"/>
    <cellStyle name="Calculation 2 25 24 3" xfId="41574"/>
    <cellStyle name="Calculation 2 25 25" xfId="14162"/>
    <cellStyle name="Calculation 2 25 25 2" xfId="31278"/>
    <cellStyle name="Calculation 2 25 25 3" xfId="41361"/>
    <cellStyle name="Calculation 2 25 26" xfId="15249"/>
    <cellStyle name="Calculation 2 25 26 2" xfId="32212"/>
    <cellStyle name="Calculation 2 25 26 3" xfId="41994"/>
    <cellStyle name="Calculation 2 25 27" xfId="15550"/>
    <cellStyle name="Calculation 2 25 27 2" xfId="32513"/>
    <cellStyle name="Calculation 2 25 27 3" xfId="42295"/>
    <cellStyle name="Calculation 2 25 28" xfId="16890"/>
    <cellStyle name="Calculation 2 25 28 2" xfId="33639"/>
    <cellStyle name="Calculation 2 25 28 3" xfId="42973"/>
    <cellStyle name="Calculation 2 25 29" xfId="17574"/>
    <cellStyle name="Calculation 2 25 29 2" xfId="34227"/>
    <cellStyle name="Calculation 2 25 29 3" xfId="43383"/>
    <cellStyle name="Calculation 2 25 3" xfId="3926"/>
    <cellStyle name="Calculation 2 25 3 2" xfId="21623"/>
    <cellStyle name="Calculation 2 25 3 3" xfId="29094"/>
    <cellStyle name="Calculation 2 25 30" xfId="18915"/>
    <cellStyle name="Calculation 2 25 30 2" xfId="43787"/>
    <cellStyle name="Calculation 2 25 31" xfId="1818"/>
    <cellStyle name="Calculation 2 25 32" xfId="19804"/>
    <cellStyle name="Calculation 2 25 33" xfId="35070"/>
    <cellStyle name="Calculation 2 25 4" xfId="3502"/>
    <cellStyle name="Calculation 2 25 4 2" xfId="21258"/>
    <cellStyle name="Calculation 2 25 4 3" xfId="33279"/>
    <cellStyle name="Calculation 2 25 5" xfId="4629"/>
    <cellStyle name="Calculation 2 25 5 2" xfId="22235"/>
    <cellStyle name="Calculation 2 25 5 3" xfId="33602"/>
    <cellStyle name="Calculation 2 25 6" xfId="4973"/>
    <cellStyle name="Calculation 2 25 6 2" xfId="22579"/>
    <cellStyle name="Calculation 2 25 6 3" xfId="19914"/>
    <cellStyle name="Calculation 2 25 7" xfId="4955"/>
    <cellStyle name="Calculation 2 25 7 2" xfId="22561"/>
    <cellStyle name="Calculation 2 25 7 3" xfId="29621"/>
    <cellStyle name="Calculation 2 25 8" xfId="5475"/>
    <cellStyle name="Calculation 2 25 8 2" xfId="23081"/>
    <cellStyle name="Calculation 2 25 8 3" xfId="34819"/>
    <cellStyle name="Calculation 2 25 9" xfId="7352"/>
    <cellStyle name="Calculation 2 25 9 2" xfId="24861"/>
    <cellStyle name="Calculation 2 25 9 3" xfId="28870"/>
    <cellStyle name="Calculation 2 26" xfId="1209"/>
    <cellStyle name="Calculation 2 26 10" xfId="8379"/>
    <cellStyle name="Calculation 2 26 10 2" xfId="25832"/>
    <cellStyle name="Calculation 2 26 10 3" xfId="36566"/>
    <cellStyle name="Calculation 2 26 11" xfId="6442"/>
    <cellStyle name="Calculation 2 26 11 2" xfId="24046"/>
    <cellStyle name="Calculation 2 26 11 3" xfId="35485"/>
    <cellStyle name="Calculation 2 26 12" xfId="9085"/>
    <cellStyle name="Calculation 2 26 12 2" xfId="26538"/>
    <cellStyle name="Calculation 2 26 12 3" xfId="37272"/>
    <cellStyle name="Calculation 2 26 13" xfId="9511"/>
    <cellStyle name="Calculation 2 26 13 2" xfId="26964"/>
    <cellStyle name="Calculation 2 26 13 3" xfId="37698"/>
    <cellStyle name="Calculation 2 26 14" xfId="9836"/>
    <cellStyle name="Calculation 2 26 14 2" xfId="27289"/>
    <cellStyle name="Calculation 2 26 14 3" xfId="38023"/>
    <cellStyle name="Calculation 2 26 15" xfId="10225"/>
    <cellStyle name="Calculation 2 26 15 2" xfId="27678"/>
    <cellStyle name="Calculation 2 26 15 3" xfId="38412"/>
    <cellStyle name="Calculation 2 26 16" xfId="10532"/>
    <cellStyle name="Calculation 2 26 16 2" xfId="27985"/>
    <cellStyle name="Calculation 2 26 16 3" xfId="38719"/>
    <cellStyle name="Calculation 2 26 17" xfId="10856"/>
    <cellStyle name="Calculation 2 26 17 2" xfId="28309"/>
    <cellStyle name="Calculation 2 26 17 3" xfId="39043"/>
    <cellStyle name="Calculation 2 26 18" xfId="11134"/>
    <cellStyle name="Calculation 2 26 18 2" xfId="28587"/>
    <cellStyle name="Calculation 2 26 18 3" xfId="39321"/>
    <cellStyle name="Calculation 2 26 19" xfId="11357"/>
    <cellStyle name="Calculation 2 26 19 2" xfId="28810"/>
    <cellStyle name="Calculation 2 26 19 3" xfId="39544"/>
    <cellStyle name="Calculation 2 26 2" xfId="3124"/>
    <cellStyle name="Calculation 2 26 2 2" xfId="20937"/>
    <cellStyle name="Calculation 2 26 2 3" xfId="1491"/>
    <cellStyle name="Calculation 2 26 20" xfId="12896"/>
    <cellStyle name="Calculation 2 26 20 2" xfId="30094"/>
    <cellStyle name="Calculation 2 26 20 3" xfId="40269"/>
    <cellStyle name="Calculation 2 26 21" xfId="13583"/>
    <cellStyle name="Calculation 2 26 21 2" xfId="30720"/>
    <cellStyle name="Calculation 2 26 21 3" xfId="40834"/>
    <cellStyle name="Calculation 2 26 22" xfId="13578"/>
    <cellStyle name="Calculation 2 26 22 2" xfId="30715"/>
    <cellStyle name="Calculation 2 26 22 3" xfId="40829"/>
    <cellStyle name="Calculation 2 26 23" xfId="13989"/>
    <cellStyle name="Calculation 2 26 23 2" xfId="31126"/>
    <cellStyle name="Calculation 2 26 23 3" xfId="41240"/>
    <cellStyle name="Calculation 2 26 24" xfId="15023"/>
    <cellStyle name="Calculation 2 26 24 2" xfId="32044"/>
    <cellStyle name="Calculation 2 26 24 3" xfId="41890"/>
    <cellStyle name="Calculation 2 26 25" xfId="15275"/>
    <cellStyle name="Calculation 2 26 25 2" xfId="32238"/>
    <cellStyle name="Calculation 2 26 25 3" xfId="42020"/>
    <cellStyle name="Calculation 2 26 26" xfId="15864"/>
    <cellStyle name="Calculation 2 26 26 2" xfId="32827"/>
    <cellStyle name="Calculation 2 26 26 3" xfId="42609"/>
    <cellStyle name="Calculation 2 26 27" xfId="16114"/>
    <cellStyle name="Calculation 2 26 27 2" xfId="33077"/>
    <cellStyle name="Calculation 2 26 27 3" xfId="42859"/>
    <cellStyle name="Calculation 2 26 28" xfId="17358"/>
    <cellStyle name="Calculation 2 26 28 2" xfId="34068"/>
    <cellStyle name="Calculation 2 26 28 3" xfId="43289"/>
    <cellStyle name="Calculation 2 26 29" xfId="17890"/>
    <cellStyle name="Calculation 2 26 29 2" xfId="34543"/>
    <cellStyle name="Calculation 2 26 29 3" xfId="43699"/>
    <cellStyle name="Calculation 2 26 3" xfId="4394"/>
    <cellStyle name="Calculation 2 26 3 2" xfId="22054"/>
    <cellStyle name="Calculation 2 26 3 3" xfId="24533"/>
    <cellStyle name="Calculation 2 26 30" xfId="19759"/>
    <cellStyle name="Calculation 2 26 30 2" xfId="44164"/>
    <cellStyle name="Calculation 2 26 31" xfId="2286"/>
    <cellStyle name="Calculation 2 26 32" xfId="20234"/>
    <cellStyle name="Calculation 2 26 33" xfId="29112"/>
    <cellStyle name="Calculation 2 26 4" xfId="4656"/>
    <cellStyle name="Calculation 2 26 4 2" xfId="22262"/>
    <cellStyle name="Calculation 2 26 4 3" xfId="20385"/>
    <cellStyle name="Calculation 2 26 5" xfId="5433"/>
    <cellStyle name="Calculation 2 26 5 2" xfId="23039"/>
    <cellStyle name="Calculation 2 26 5 3" xfId="29605"/>
    <cellStyle name="Calculation 2 26 6" xfId="5722"/>
    <cellStyle name="Calculation 2 26 6 2" xfId="23328"/>
    <cellStyle name="Calculation 2 26 6 3" xfId="24494"/>
    <cellStyle name="Calculation 2 26 7" xfId="5974"/>
    <cellStyle name="Calculation 2 26 7 2" xfId="23580"/>
    <cellStyle name="Calculation 2 26 7 3" xfId="35534"/>
    <cellStyle name="Calculation 2 26 8" xfId="6224"/>
    <cellStyle name="Calculation 2 26 8 2" xfId="23830"/>
    <cellStyle name="Calculation 2 26 8 3" xfId="22107"/>
    <cellStyle name="Calculation 2 26 9" xfId="6533"/>
    <cellStyle name="Calculation 2 26 9 2" xfId="24136"/>
    <cellStyle name="Calculation 2 26 9 3" xfId="28892"/>
    <cellStyle name="Calculation 2 27" xfId="1227"/>
    <cellStyle name="Calculation 2 27 10" xfId="8416"/>
    <cellStyle name="Calculation 2 27 10 2" xfId="25869"/>
    <cellStyle name="Calculation 2 27 10 3" xfId="36603"/>
    <cellStyle name="Calculation 2 27 11" xfId="8386"/>
    <cellStyle name="Calculation 2 27 11 2" xfId="25839"/>
    <cellStyle name="Calculation 2 27 11 3" xfId="36573"/>
    <cellStyle name="Calculation 2 27 12" xfId="9103"/>
    <cellStyle name="Calculation 2 27 12 2" xfId="26556"/>
    <cellStyle name="Calculation 2 27 12 3" xfId="37290"/>
    <cellStyle name="Calculation 2 27 13" xfId="9544"/>
    <cellStyle name="Calculation 2 27 13 2" xfId="26997"/>
    <cellStyle name="Calculation 2 27 13 3" xfId="37731"/>
    <cellStyle name="Calculation 2 27 14" xfId="9854"/>
    <cellStyle name="Calculation 2 27 14 2" xfId="27307"/>
    <cellStyle name="Calculation 2 27 14 3" xfId="38041"/>
    <cellStyle name="Calculation 2 27 15" xfId="10250"/>
    <cellStyle name="Calculation 2 27 15 2" xfId="27703"/>
    <cellStyle name="Calculation 2 27 15 3" xfId="38437"/>
    <cellStyle name="Calculation 2 27 16" xfId="10550"/>
    <cellStyle name="Calculation 2 27 16 2" xfId="28003"/>
    <cellStyle name="Calculation 2 27 16 3" xfId="38737"/>
    <cellStyle name="Calculation 2 27 17" xfId="10877"/>
    <cellStyle name="Calculation 2 27 17 2" xfId="28330"/>
    <cellStyle name="Calculation 2 27 17 3" xfId="39064"/>
    <cellStyle name="Calculation 2 27 18" xfId="11152"/>
    <cellStyle name="Calculation 2 27 18 2" xfId="28605"/>
    <cellStyle name="Calculation 2 27 18 3" xfId="39339"/>
    <cellStyle name="Calculation 2 27 19" xfId="11365"/>
    <cellStyle name="Calculation 2 27 19 2" xfId="28818"/>
    <cellStyle name="Calculation 2 27 19 3" xfId="39552"/>
    <cellStyle name="Calculation 2 27 2" xfId="3142"/>
    <cellStyle name="Calculation 2 27 2 2" xfId="20955"/>
    <cellStyle name="Calculation 2 27 2 3" xfId="31595"/>
    <cellStyle name="Calculation 2 27 20" xfId="12914"/>
    <cellStyle name="Calculation 2 27 20 2" xfId="30112"/>
    <cellStyle name="Calculation 2 27 20 3" xfId="40287"/>
    <cellStyle name="Calculation 2 27 21" xfId="13606"/>
    <cellStyle name="Calculation 2 27 21 2" xfId="30743"/>
    <cellStyle name="Calculation 2 27 21 3" xfId="40857"/>
    <cellStyle name="Calculation 2 27 22" xfId="13178"/>
    <cellStyle name="Calculation 2 27 22 2" xfId="30315"/>
    <cellStyle name="Calculation 2 27 22 3" xfId="40429"/>
    <cellStyle name="Calculation 2 27 23" xfId="13342"/>
    <cellStyle name="Calculation 2 27 23 2" xfId="30479"/>
    <cellStyle name="Calculation 2 27 23 3" xfId="40593"/>
    <cellStyle name="Calculation 2 27 24" xfId="15041"/>
    <cellStyle name="Calculation 2 27 24 2" xfId="32062"/>
    <cellStyle name="Calculation 2 27 24 3" xfId="41908"/>
    <cellStyle name="Calculation 2 27 25" xfId="15412"/>
    <cellStyle name="Calculation 2 27 25 2" xfId="32375"/>
    <cellStyle name="Calculation 2 27 25 3" xfId="42157"/>
    <cellStyle name="Calculation 2 27 26" xfId="15876"/>
    <cellStyle name="Calculation 2 27 26 2" xfId="32839"/>
    <cellStyle name="Calculation 2 27 26 3" xfId="42621"/>
    <cellStyle name="Calculation 2 27 27" xfId="16132"/>
    <cellStyle name="Calculation 2 27 27 2" xfId="33095"/>
    <cellStyle name="Calculation 2 27 27 3" xfId="42877"/>
    <cellStyle name="Calculation 2 27 28" xfId="17376"/>
    <cellStyle name="Calculation 2 27 28 2" xfId="34086"/>
    <cellStyle name="Calculation 2 27 28 3" xfId="43307"/>
    <cellStyle name="Calculation 2 27 29" xfId="17908"/>
    <cellStyle name="Calculation 2 27 29 2" xfId="34561"/>
    <cellStyle name="Calculation 2 27 29 3" xfId="43717"/>
    <cellStyle name="Calculation 2 27 3" xfId="4412"/>
    <cellStyle name="Calculation 2 27 3 2" xfId="22072"/>
    <cellStyle name="Calculation 2 27 3 3" xfId="33605"/>
    <cellStyle name="Calculation 2 27 30" xfId="19767"/>
    <cellStyle name="Calculation 2 27 30 2" xfId="44172"/>
    <cellStyle name="Calculation 2 27 31" xfId="2304"/>
    <cellStyle name="Calculation 2 27 32" xfId="20252"/>
    <cellStyle name="Calculation 2 27 33" xfId="34867"/>
    <cellStyle name="Calculation 2 27 4" xfId="4810"/>
    <cellStyle name="Calculation 2 27 4 2" xfId="22416"/>
    <cellStyle name="Calculation 2 27 4 3" xfId="20369"/>
    <cellStyle name="Calculation 2 27 5" xfId="5456"/>
    <cellStyle name="Calculation 2 27 5 2" xfId="23062"/>
    <cellStyle name="Calculation 2 27 5 3" xfId="33236"/>
    <cellStyle name="Calculation 2 27 6" xfId="5740"/>
    <cellStyle name="Calculation 2 27 6 2" xfId="23346"/>
    <cellStyle name="Calculation 2 27 6 3" xfId="1682"/>
    <cellStyle name="Calculation 2 27 7" xfId="5986"/>
    <cellStyle name="Calculation 2 27 7 2" xfId="23592"/>
    <cellStyle name="Calculation 2 27 7 3" xfId="24484"/>
    <cellStyle name="Calculation 2 27 8" xfId="6242"/>
    <cellStyle name="Calculation 2 27 8 2" xfId="23848"/>
    <cellStyle name="Calculation 2 27 8 3" xfId="35282"/>
    <cellStyle name="Calculation 2 27 9" xfId="7895"/>
    <cellStyle name="Calculation 2 27 9 2" xfId="25348"/>
    <cellStyle name="Calculation 2 27 9 3" xfId="36082"/>
    <cellStyle name="Calculation 2 28" xfId="1168"/>
    <cellStyle name="Calculation 2 28 10" xfId="7867"/>
    <cellStyle name="Calculation 2 28 10 2" xfId="25320"/>
    <cellStyle name="Calculation 2 28 10 3" xfId="36054"/>
    <cellStyle name="Calculation 2 28 11" xfId="8571"/>
    <cellStyle name="Calculation 2 28 11 2" xfId="26024"/>
    <cellStyle name="Calculation 2 28 11 3" xfId="36758"/>
    <cellStyle name="Calculation 2 28 12" xfId="9044"/>
    <cellStyle name="Calculation 2 28 12 2" xfId="26497"/>
    <cellStyle name="Calculation 2 28 12 3" xfId="37231"/>
    <cellStyle name="Calculation 2 28 13" xfId="8256"/>
    <cellStyle name="Calculation 2 28 13 2" xfId="25709"/>
    <cellStyle name="Calculation 2 28 13 3" xfId="36443"/>
    <cellStyle name="Calculation 2 28 14" xfId="9795"/>
    <cellStyle name="Calculation 2 28 14 2" xfId="27248"/>
    <cellStyle name="Calculation 2 28 14 3" xfId="37982"/>
    <cellStyle name="Calculation 2 28 15" xfId="8591"/>
    <cellStyle name="Calculation 2 28 15 2" xfId="26044"/>
    <cellStyle name="Calculation 2 28 15 3" xfId="36778"/>
    <cellStyle name="Calculation 2 28 16" xfId="10491"/>
    <cellStyle name="Calculation 2 28 16 2" xfId="27944"/>
    <cellStyle name="Calculation 2 28 16 3" xfId="38678"/>
    <cellStyle name="Calculation 2 28 17" xfId="6572"/>
    <cellStyle name="Calculation 2 28 17 2" xfId="24175"/>
    <cellStyle name="Calculation 2 28 17 3" xfId="21676"/>
    <cellStyle name="Calculation 2 28 18" xfId="11093"/>
    <cellStyle name="Calculation 2 28 18 2" xfId="28546"/>
    <cellStyle name="Calculation 2 28 18 3" xfId="39280"/>
    <cellStyle name="Calculation 2 28 19" xfId="8511"/>
    <cellStyle name="Calculation 2 28 19 2" xfId="25964"/>
    <cellStyle name="Calculation 2 28 19 3" xfId="36698"/>
    <cellStyle name="Calculation 2 28 2" xfId="3083"/>
    <cellStyle name="Calculation 2 28 2 2" xfId="20896"/>
    <cellStyle name="Calculation 2 28 2 3" xfId="29131"/>
    <cellStyle name="Calculation 2 28 20" xfId="12855"/>
    <cellStyle name="Calculation 2 28 20 2" xfId="30053"/>
    <cellStyle name="Calculation 2 28 20 3" xfId="40228"/>
    <cellStyle name="Calculation 2 28 21" xfId="13171"/>
    <cellStyle name="Calculation 2 28 21 2" xfId="30308"/>
    <cellStyle name="Calculation 2 28 21 3" xfId="40422"/>
    <cellStyle name="Calculation 2 28 22" xfId="13267"/>
    <cellStyle name="Calculation 2 28 22 2" xfId="30404"/>
    <cellStyle name="Calculation 2 28 22 3" xfId="40518"/>
    <cellStyle name="Calculation 2 28 23" xfId="13453"/>
    <cellStyle name="Calculation 2 28 23 2" xfId="30590"/>
    <cellStyle name="Calculation 2 28 23 3" xfId="40704"/>
    <cellStyle name="Calculation 2 28 24" xfId="14982"/>
    <cellStyle name="Calculation 2 28 24 2" xfId="32003"/>
    <cellStyle name="Calculation 2 28 24 3" xfId="41849"/>
    <cellStyle name="Calculation 2 28 25" xfId="15590"/>
    <cellStyle name="Calculation 2 28 25 2" xfId="32553"/>
    <cellStyle name="Calculation 2 28 25 3" xfId="42335"/>
    <cellStyle name="Calculation 2 28 26" xfId="15723"/>
    <cellStyle name="Calculation 2 28 26 2" xfId="32686"/>
    <cellStyle name="Calculation 2 28 26 3" xfId="42468"/>
    <cellStyle name="Calculation 2 28 27" xfId="16073"/>
    <cellStyle name="Calculation 2 28 27 2" xfId="33036"/>
    <cellStyle name="Calculation 2 28 27 3" xfId="42818"/>
    <cellStyle name="Calculation 2 28 28" xfId="17317"/>
    <cellStyle name="Calculation 2 28 28 2" xfId="34027"/>
    <cellStyle name="Calculation 2 28 28 3" xfId="43248"/>
    <cellStyle name="Calculation 2 28 29" xfId="17849"/>
    <cellStyle name="Calculation 2 28 29 2" xfId="34502"/>
    <cellStyle name="Calculation 2 28 29 3" xfId="43658"/>
    <cellStyle name="Calculation 2 28 3" xfId="4353"/>
    <cellStyle name="Calculation 2 28 3 2" xfId="22013"/>
    <cellStyle name="Calculation 2 28 3 3" xfId="31737"/>
    <cellStyle name="Calculation 2 28 30" xfId="19502"/>
    <cellStyle name="Calculation 2 28 30 2" xfId="44029"/>
    <cellStyle name="Calculation 2 28 31" xfId="2245"/>
    <cellStyle name="Calculation 2 28 32" xfId="20193"/>
    <cellStyle name="Calculation 2 28 33" xfId="24289"/>
    <cellStyle name="Calculation 2 28 4" xfId="5025"/>
    <cellStyle name="Calculation 2 28 4 2" xfId="22631"/>
    <cellStyle name="Calculation 2 28 4 3" xfId="33589"/>
    <cellStyle name="Calculation 2 28 5" xfId="5209"/>
    <cellStyle name="Calculation 2 28 5 2" xfId="22815"/>
    <cellStyle name="Calculation 2 28 5 3" xfId="20610"/>
    <cellStyle name="Calculation 2 28 6" xfId="5681"/>
    <cellStyle name="Calculation 2 28 6 2" xfId="23287"/>
    <cellStyle name="Calculation 2 28 6 3" xfId="33343"/>
    <cellStyle name="Calculation 2 28 7" xfId="4620"/>
    <cellStyle name="Calculation 2 28 7 2" xfId="22226"/>
    <cellStyle name="Calculation 2 28 7 3" xfId="29064"/>
    <cellStyle name="Calculation 2 28 8" xfId="6183"/>
    <cellStyle name="Calculation 2 28 8 2" xfId="23789"/>
    <cellStyle name="Calculation 2 28 8 3" xfId="20365"/>
    <cellStyle name="Calculation 2 28 9" xfId="6325"/>
    <cellStyle name="Calculation 2 28 9 2" xfId="23930"/>
    <cellStyle name="Calculation 2 28 9 3" xfId="20416"/>
    <cellStyle name="Calculation 2 29" xfId="766"/>
    <cellStyle name="Calculation 2 29 10" xfId="8264"/>
    <cellStyle name="Calculation 2 29 10 2" xfId="25717"/>
    <cellStyle name="Calculation 2 29 10 3" xfId="36451"/>
    <cellStyle name="Calculation 2 29 11" xfId="8396"/>
    <cellStyle name="Calculation 2 29 11 2" xfId="25849"/>
    <cellStyle name="Calculation 2 29 11 3" xfId="36583"/>
    <cellStyle name="Calculation 2 29 12" xfId="8191"/>
    <cellStyle name="Calculation 2 29 12 2" xfId="25644"/>
    <cellStyle name="Calculation 2 29 12 3" xfId="36378"/>
    <cellStyle name="Calculation 2 29 13" xfId="9412"/>
    <cellStyle name="Calculation 2 29 13 2" xfId="26865"/>
    <cellStyle name="Calculation 2 29 13 3" xfId="37599"/>
    <cellStyle name="Calculation 2 29 14" xfId="9549"/>
    <cellStyle name="Calculation 2 29 14 2" xfId="27002"/>
    <cellStyle name="Calculation 2 29 14 3" xfId="37736"/>
    <cellStyle name="Calculation 2 29 15" xfId="10136"/>
    <cellStyle name="Calculation 2 29 15 2" xfId="27589"/>
    <cellStyle name="Calculation 2 29 15 3" xfId="38323"/>
    <cellStyle name="Calculation 2 29 16" xfId="10254"/>
    <cellStyle name="Calculation 2 29 16 2" xfId="27707"/>
    <cellStyle name="Calculation 2 29 16 3" xfId="38441"/>
    <cellStyle name="Calculation 2 29 17" xfId="10785"/>
    <cellStyle name="Calculation 2 29 17 2" xfId="28238"/>
    <cellStyle name="Calculation 2 29 17 3" xfId="38972"/>
    <cellStyle name="Calculation 2 29 18" xfId="10880"/>
    <cellStyle name="Calculation 2 29 18 2" xfId="28333"/>
    <cellStyle name="Calculation 2 29 18 3" xfId="39067"/>
    <cellStyle name="Calculation 2 29 19" xfId="11314"/>
    <cellStyle name="Calculation 2 29 19 2" xfId="28767"/>
    <cellStyle name="Calculation 2 29 19 3" xfId="39501"/>
    <cellStyle name="Calculation 2 29 2" xfId="2681"/>
    <cellStyle name="Calculation 2 29 2 2" xfId="20534"/>
    <cellStyle name="Calculation 2 29 2 3" xfId="35238"/>
    <cellStyle name="Calculation 2 29 20" xfId="12453"/>
    <cellStyle name="Calculation 2 29 20 2" xfId="29693"/>
    <cellStyle name="Calculation 2 29 20 3" xfId="39977"/>
    <cellStyle name="Calculation 2 29 21" xfId="13492"/>
    <cellStyle name="Calculation 2 29 21 2" xfId="30629"/>
    <cellStyle name="Calculation 2 29 21 3" xfId="40743"/>
    <cellStyle name="Calculation 2 29 22" xfId="13278"/>
    <cellStyle name="Calculation 2 29 22 2" xfId="30415"/>
    <cellStyle name="Calculation 2 29 22 3" xfId="40529"/>
    <cellStyle name="Calculation 2 29 23" xfId="13933"/>
    <cellStyle name="Calculation 2 29 23 2" xfId="31070"/>
    <cellStyle name="Calculation 2 29 23 3" xfId="41184"/>
    <cellStyle name="Calculation 2 29 24" xfId="14580"/>
    <cellStyle name="Calculation 2 29 24 2" xfId="31638"/>
    <cellStyle name="Calculation 2 29 24 3" xfId="41598"/>
    <cellStyle name="Calculation 2 29 25" xfId="14186"/>
    <cellStyle name="Calculation 2 29 25 2" xfId="31302"/>
    <cellStyle name="Calculation 2 29 25 3" xfId="41385"/>
    <cellStyle name="Calculation 2 29 26" xfId="15814"/>
    <cellStyle name="Calculation 2 29 26 2" xfId="32777"/>
    <cellStyle name="Calculation 2 29 26 3" xfId="42559"/>
    <cellStyle name="Calculation 2 29 27" xfId="15879"/>
    <cellStyle name="Calculation 2 29 27 2" xfId="32842"/>
    <cellStyle name="Calculation 2 29 27 3" xfId="42624"/>
    <cellStyle name="Calculation 2 29 28" xfId="16915"/>
    <cellStyle name="Calculation 2 29 28 2" xfId="33664"/>
    <cellStyle name="Calculation 2 29 28 3" xfId="42997"/>
    <cellStyle name="Calculation 2 29 29" xfId="17598"/>
    <cellStyle name="Calculation 2 29 29 2" xfId="34251"/>
    <cellStyle name="Calculation 2 29 29 3" xfId="43407"/>
    <cellStyle name="Calculation 2 29 3" xfId="3951"/>
    <cellStyle name="Calculation 2 29 3 2" xfId="21648"/>
    <cellStyle name="Calculation 2 29 3 3" xfId="31168"/>
    <cellStyle name="Calculation 2 29 30" xfId="19716"/>
    <cellStyle name="Calculation 2 29 30 2" xfId="44121"/>
    <cellStyle name="Calculation 2 29 31" xfId="1843"/>
    <cellStyle name="Calculation 2 29 32" xfId="19829"/>
    <cellStyle name="Calculation 2 29 33" xfId="20316"/>
    <cellStyle name="Calculation 2 29 4" xfId="3526"/>
    <cellStyle name="Calculation 2 29 4 2" xfId="21282"/>
    <cellStyle name="Calculation 2 29 4 3" xfId="30155"/>
    <cellStyle name="Calculation 2 29 5" xfId="5352"/>
    <cellStyle name="Calculation 2 29 5 2" xfId="22958"/>
    <cellStyle name="Calculation 2 29 5 3" xfId="35556"/>
    <cellStyle name="Calculation 2 29 6" xfId="5459"/>
    <cellStyle name="Calculation 2 29 6 2" xfId="23065"/>
    <cellStyle name="Calculation 2 29 6 3" xfId="28925"/>
    <cellStyle name="Calculation 2 29 7" xfId="5924"/>
    <cellStyle name="Calculation 2 29 7 2" xfId="23530"/>
    <cellStyle name="Calculation 2 29 7 3" xfId="21701"/>
    <cellStyle name="Calculation 2 29 8" xfId="5989"/>
    <cellStyle name="Calculation 2 29 8 2" xfId="23595"/>
    <cellStyle name="Calculation 2 29 8 3" xfId="35001"/>
    <cellStyle name="Calculation 2 29 9" xfId="6377"/>
    <cellStyle name="Calculation 2 29 9 2" xfId="23981"/>
    <cellStyle name="Calculation 2 29 9 3" xfId="29726"/>
    <cellStyle name="Calculation 2 3" xfId="1115"/>
    <cellStyle name="Calculation 2 3 10" xfId="7854"/>
    <cellStyle name="Calculation 2 3 10 2" xfId="25307"/>
    <cellStyle name="Calculation 2 3 10 3" xfId="36041"/>
    <cellStyle name="Calculation 2 3 11" xfId="7290"/>
    <cellStyle name="Calculation 2 3 11 2" xfId="24804"/>
    <cellStyle name="Calculation 2 3 11 3" xfId="34650"/>
    <cellStyle name="Calculation 2 3 12" xfId="8991"/>
    <cellStyle name="Calculation 2 3 12 2" xfId="26444"/>
    <cellStyle name="Calculation 2 3 12 3" xfId="37178"/>
    <cellStyle name="Calculation 2 3 13" xfId="8002"/>
    <cellStyle name="Calculation 2 3 13 2" xfId="25455"/>
    <cellStyle name="Calculation 2 3 13 3" xfId="36189"/>
    <cellStyle name="Calculation 2 3 14" xfId="9742"/>
    <cellStyle name="Calculation 2 3 14 2" xfId="27195"/>
    <cellStyle name="Calculation 2 3 14 3" xfId="37929"/>
    <cellStyle name="Calculation 2 3 15" xfId="6368"/>
    <cellStyle name="Calculation 2 3 15 2" xfId="23973"/>
    <cellStyle name="Calculation 2 3 15 3" xfId="28894"/>
    <cellStyle name="Calculation 2 3 16" xfId="10438"/>
    <cellStyle name="Calculation 2 3 16 2" xfId="27891"/>
    <cellStyle name="Calculation 2 3 16 3" xfId="38625"/>
    <cellStyle name="Calculation 2 3 17" xfId="9474"/>
    <cellStyle name="Calculation 2 3 17 2" xfId="26927"/>
    <cellStyle name="Calculation 2 3 17 3" xfId="37661"/>
    <cellStyle name="Calculation 2 3 18" xfId="11040"/>
    <cellStyle name="Calculation 2 3 18 2" xfId="28493"/>
    <cellStyle name="Calculation 2 3 18 3" xfId="39227"/>
    <cellStyle name="Calculation 2 3 19" xfId="10190"/>
    <cellStyle name="Calculation 2 3 19 2" xfId="27643"/>
    <cellStyle name="Calculation 2 3 19 3" xfId="38377"/>
    <cellStyle name="Calculation 2 3 2" xfId="3030"/>
    <cellStyle name="Calculation 2 3 2 2" xfId="20843"/>
    <cellStyle name="Calculation 2 3 2 3" xfId="35605"/>
    <cellStyle name="Calculation 2 3 20" xfId="12802"/>
    <cellStyle name="Calculation 2 3 20 2" xfId="30000"/>
    <cellStyle name="Calculation 2 3 20 3" xfId="40175"/>
    <cellStyle name="Calculation 2 3 21" xfId="11885"/>
    <cellStyle name="Calculation 2 3 21 2" xfId="29187"/>
    <cellStyle name="Calculation 2 3 21 3" xfId="39603"/>
    <cellStyle name="Calculation 2 3 22" xfId="13161"/>
    <cellStyle name="Calculation 2 3 22 2" xfId="30298"/>
    <cellStyle name="Calculation 2 3 22 3" xfId="40412"/>
    <cellStyle name="Calculation 2 3 23" xfId="13542"/>
    <cellStyle name="Calculation 2 3 23 2" xfId="30679"/>
    <cellStyle name="Calculation 2 3 23 3" xfId="40793"/>
    <cellStyle name="Calculation 2 3 24" xfId="14929"/>
    <cellStyle name="Calculation 2 3 24 2" xfId="31950"/>
    <cellStyle name="Calculation 2 3 24 3" xfId="41796"/>
    <cellStyle name="Calculation 2 3 25" xfId="14287"/>
    <cellStyle name="Calculation 2 3 25 2" xfId="31397"/>
    <cellStyle name="Calculation 2 3 25 3" xfId="41469"/>
    <cellStyle name="Calculation 2 3 26" xfId="15734"/>
    <cellStyle name="Calculation 2 3 26 2" xfId="32697"/>
    <cellStyle name="Calculation 2 3 26 3" xfId="42479"/>
    <cellStyle name="Calculation 2 3 27" xfId="16020"/>
    <cellStyle name="Calculation 2 3 27 2" xfId="32983"/>
    <cellStyle name="Calculation 2 3 27 3" xfId="42765"/>
    <cellStyle name="Calculation 2 3 28" xfId="17264"/>
    <cellStyle name="Calculation 2 3 28 2" xfId="33974"/>
    <cellStyle name="Calculation 2 3 28 3" xfId="43195"/>
    <cellStyle name="Calculation 2 3 29" xfId="17796"/>
    <cellStyle name="Calculation 2 3 29 2" xfId="34449"/>
    <cellStyle name="Calculation 2 3 29 3" xfId="43605"/>
    <cellStyle name="Calculation 2 3 3" xfId="4300"/>
    <cellStyle name="Calculation 2 3 3 2" xfId="21960"/>
    <cellStyle name="Calculation 2 3 3 3" xfId="35465"/>
    <cellStyle name="Calculation 2 3 30" xfId="19024"/>
    <cellStyle name="Calculation 2 3 30 2" xfId="43883"/>
    <cellStyle name="Calculation 2 3 31" xfId="2192"/>
    <cellStyle name="Calculation 2 3 32" xfId="20140"/>
    <cellStyle name="Calculation 2 3 33" xfId="24557"/>
    <cellStyle name="Calculation 2 3 4" xfId="3633"/>
    <cellStyle name="Calculation 2 3 4 2" xfId="21382"/>
    <cellStyle name="Calculation 2 3 4 3" xfId="34634"/>
    <cellStyle name="Calculation 2 3 5" xfId="5223"/>
    <cellStyle name="Calculation 2 3 5 2" xfId="22829"/>
    <cellStyle name="Calculation 2 3 5 3" xfId="29141"/>
    <cellStyle name="Calculation 2 3 6" xfId="5628"/>
    <cellStyle name="Calculation 2 3 6 2" xfId="23234"/>
    <cellStyle name="Calculation 2 3 6 3" xfId="21553"/>
    <cellStyle name="Calculation 2 3 7" xfId="5166"/>
    <cellStyle name="Calculation 2 3 7 2" xfId="22772"/>
    <cellStyle name="Calculation 2 3 7 3" xfId="1417"/>
    <cellStyle name="Calculation 2 3 8" xfId="6130"/>
    <cellStyle name="Calculation 2 3 8 2" xfId="23736"/>
    <cellStyle name="Calculation 2 3 8 3" xfId="33459"/>
    <cellStyle name="Calculation 2 3 9" xfId="6728"/>
    <cellStyle name="Calculation 2 3 9 2" xfId="24320"/>
    <cellStyle name="Calculation 2 3 9 3" xfId="24459"/>
    <cellStyle name="Calculation 2 30" xfId="995"/>
    <cellStyle name="Calculation 2 30 10" xfId="7952"/>
    <cellStyle name="Calculation 2 30 10 2" xfId="25405"/>
    <cellStyle name="Calculation 2 30 10 3" xfId="36139"/>
    <cellStyle name="Calculation 2 30 11" xfId="6348"/>
    <cellStyle name="Calculation 2 30 11 2" xfId="23953"/>
    <cellStyle name="Calculation 2 30 11 3" xfId="20417"/>
    <cellStyle name="Calculation 2 30 12" xfId="8873"/>
    <cellStyle name="Calculation 2 30 12 2" xfId="26326"/>
    <cellStyle name="Calculation 2 30 12 3" xfId="37060"/>
    <cellStyle name="Calculation 2 30 13" xfId="7408"/>
    <cellStyle name="Calculation 2 30 13 2" xfId="24917"/>
    <cellStyle name="Calculation 2 30 13 3" xfId="35374"/>
    <cellStyle name="Calculation 2 30 14" xfId="9624"/>
    <cellStyle name="Calculation 2 30 14 2" xfId="27077"/>
    <cellStyle name="Calculation 2 30 14 3" xfId="37811"/>
    <cellStyle name="Calculation 2 30 15" xfId="9305"/>
    <cellStyle name="Calculation 2 30 15 2" xfId="26758"/>
    <cellStyle name="Calculation 2 30 15 3" xfId="37492"/>
    <cellStyle name="Calculation 2 30 16" xfId="10323"/>
    <cellStyle name="Calculation 2 30 16 2" xfId="27776"/>
    <cellStyle name="Calculation 2 30 16 3" xfId="38510"/>
    <cellStyle name="Calculation 2 30 17" xfId="10041"/>
    <cellStyle name="Calculation 2 30 17 2" xfId="27494"/>
    <cellStyle name="Calculation 2 30 17 3" xfId="38228"/>
    <cellStyle name="Calculation 2 30 18" xfId="10932"/>
    <cellStyle name="Calculation 2 30 18 2" xfId="28385"/>
    <cellStyle name="Calculation 2 30 18 3" xfId="39119"/>
    <cellStyle name="Calculation 2 30 19" xfId="10709"/>
    <cellStyle name="Calculation 2 30 19 2" xfId="28162"/>
    <cellStyle name="Calculation 2 30 19 3" xfId="38896"/>
    <cellStyle name="Calculation 2 30 2" xfId="2910"/>
    <cellStyle name="Calculation 2 30 2 2" xfId="20734"/>
    <cellStyle name="Calculation 2 30 2 3" xfId="35476"/>
    <cellStyle name="Calculation 2 30 20" xfId="12682"/>
    <cellStyle name="Calculation 2 30 20 2" xfId="29889"/>
    <cellStyle name="Calculation 2 30 20 3" xfId="40070"/>
    <cellStyle name="Calculation 2 30 21" xfId="13351"/>
    <cellStyle name="Calculation 2 30 21 2" xfId="30488"/>
    <cellStyle name="Calculation 2 30 21 3" xfId="40602"/>
    <cellStyle name="Calculation 2 30 22" xfId="12233"/>
    <cellStyle name="Calculation 2 30 22 2" xfId="29521"/>
    <cellStyle name="Calculation 2 30 22 3" xfId="39915"/>
    <cellStyle name="Calculation 2 30 23" xfId="12231"/>
    <cellStyle name="Calculation 2 30 23 2" xfId="29519"/>
    <cellStyle name="Calculation 2 30 23 3" xfId="39913"/>
    <cellStyle name="Calculation 2 30 24" xfId="14809"/>
    <cellStyle name="Calculation 2 30 24 2" xfId="31838"/>
    <cellStyle name="Calculation 2 30 24 3" xfId="41691"/>
    <cellStyle name="Calculation 2 30 25" xfId="15479"/>
    <cellStyle name="Calculation 2 30 25 2" xfId="32442"/>
    <cellStyle name="Calculation 2 30 25 3" xfId="42224"/>
    <cellStyle name="Calculation 2 30 26" xfId="15528"/>
    <cellStyle name="Calculation 2 30 26 2" xfId="32491"/>
    <cellStyle name="Calculation 2 30 26 3" xfId="42273"/>
    <cellStyle name="Calculation 2 30 27" xfId="15915"/>
    <cellStyle name="Calculation 2 30 27 2" xfId="32878"/>
    <cellStyle name="Calculation 2 30 27 3" xfId="42660"/>
    <cellStyle name="Calculation 2 30 28" xfId="17144"/>
    <cellStyle name="Calculation 2 30 28 2" xfId="33863"/>
    <cellStyle name="Calculation 2 30 28 3" xfId="43090"/>
    <cellStyle name="Calculation 2 30 29" xfId="17691"/>
    <cellStyle name="Calculation 2 30 29 2" xfId="34344"/>
    <cellStyle name="Calculation 2 30 29 3" xfId="43500"/>
    <cellStyle name="Calculation 2 30 3" xfId="4180"/>
    <cellStyle name="Calculation 2 30 3 2" xfId="21851"/>
    <cellStyle name="Calculation 2 30 3 3" xfId="35639"/>
    <cellStyle name="Calculation 2 30 30" xfId="19643"/>
    <cellStyle name="Calculation 2 30 30 2" xfId="44048"/>
    <cellStyle name="Calculation 2 30 31" xfId="2072"/>
    <cellStyle name="Calculation 2 30 32" xfId="20029"/>
    <cellStyle name="Calculation 2 30 33" xfId="34962"/>
    <cellStyle name="Calculation 2 30 4" xfId="4878"/>
    <cellStyle name="Calculation 2 30 4 2" xfId="22484"/>
    <cellStyle name="Calculation 2 30 4 3" xfId="1649"/>
    <cellStyle name="Calculation 2 30 5" xfId="4944"/>
    <cellStyle name="Calculation 2 30 5 2" xfId="22550"/>
    <cellStyle name="Calculation 2 30 5 3" xfId="24675"/>
    <cellStyle name="Calculation 2 30 6" xfId="5518"/>
    <cellStyle name="Calculation 2 30 6 2" xfId="23124"/>
    <cellStyle name="Calculation 2 30 6 3" xfId="24655"/>
    <cellStyle name="Calculation 2 30 7" xfId="5268"/>
    <cellStyle name="Calculation 2 30 7 2" xfId="22874"/>
    <cellStyle name="Calculation 2 30 7 3" xfId="29046"/>
    <cellStyle name="Calculation 2 30 8" xfId="6025"/>
    <cellStyle name="Calculation 2 30 8 2" xfId="23631"/>
    <cellStyle name="Calculation 2 30 8 3" xfId="19878"/>
    <cellStyle name="Calculation 2 30 9" xfId="7192"/>
    <cellStyle name="Calculation 2 30 9 2" xfId="24717"/>
    <cellStyle name="Calculation 2 30 9 3" xfId="33299"/>
    <cellStyle name="Calculation 2 31" xfId="1066"/>
    <cellStyle name="Calculation 2 31 10" xfId="7910"/>
    <cellStyle name="Calculation 2 31 10 2" xfId="25363"/>
    <cellStyle name="Calculation 2 31 10 3" xfId="36097"/>
    <cellStyle name="Calculation 2 31 11" xfId="8291"/>
    <cellStyle name="Calculation 2 31 11 2" xfId="25744"/>
    <cellStyle name="Calculation 2 31 11 3" xfId="36478"/>
    <cellStyle name="Calculation 2 31 12" xfId="8942"/>
    <cellStyle name="Calculation 2 31 12 2" xfId="26395"/>
    <cellStyle name="Calculation 2 31 12 3" xfId="37129"/>
    <cellStyle name="Calculation 2 31 13" xfId="8509"/>
    <cellStyle name="Calculation 2 31 13 2" xfId="25962"/>
    <cellStyle name="Calculation 2 31 13 3" xfId="36696"/>
    <cellStyle name="Calculation 2 31 14" xfId="9693"/>
    <cellStyle name="Calculation 2 31 14 2" xfId="27146"/>
    <cellStyle name="Calculation 2 31 14 3" xfId="37880"/>
    <cellStyle name="Calculation 2 31 15" xfId="8612"/>
    <cellStyle name="Calculation 2 31 15 2" xfId="26065"/>
    <cellStyle name="Calculation 2 31 15 3" xfId="36799"/>
    <cellStyle name="Calculation 2 31 16" xfId="10390"/>
    <cellStyle name="Calculation 2 31 16 2" xfId="27843"/>
    <cellStyle name="Calculation 2 31 16 3" xfId="38577"/>
    <cellStyle name="Calculation 2 31 17" xfId="7380"/>
    <cellStyle name="Calculation 2 31 17 2" xfId="24889"/>
    <cellStyle name="Calculation 2 31 17 3" xfId="20390"/>
    <cellStyle name="Calculation 2 31 18" xfId="10996"/>
    <cellStyle name="Calculation 2 31 18 2" xfId="28449"/>
    <cellStyle name="Calculation 2 31 18 3" xfId="39183"/>
    <cellStyle name="Calculation 2 31 19" xfId="8486"/>
    <cellStyle name="Calculation 2 31 19 2" xfId="25939"/>
    <cellStyle name="Calculation 2 31 19 3" xfId="36673"/>
    <cellStyle name="Calculation 2 31 2" xfId="2981"/>
    <cellStyle name="Calculation 2 31 2 2" xfId="20798"/>
    <cellStyle name="Calculation 2 31 2 3" xfId="29155"/>
    <cellStyle name="Calculation 2 31 20" xfId="12753"/>
    <cellStyle name="Calculation 2 31 20 2" xfId="29955"/>
    <cellStyle name="Calculation 2 31 20 3" xfId="40133"/>
    <cellStyle name="Calculation 2 31 21" xfId="12242"/>
    <cellStyle name="Calculation 2 31 21 2" xfId="29529"/>
    <cellStyle name="Calculation 2 31 21 3" xfId="39923"/>
    <cellStyle name="Calculation 2 31 22" xfId="12175"/>
    <cellStyle name="Calculation 2 31 22 2" xfId="29464"/>
    <cellStyle name="Calculation 2 31 22 3" xfId="39858"/>
    <cellStyle name="Calculation 2 31 23" xfId="13158"/>
    <cellStyle name="Calculation 2 31 23 2" xfId="30295"/>
    <cellStyle name="Calculation 2 31 23 3" xfId="40409"/>
    <cellStyle name="Calculation 2 31 24" xfId="14880"/>
    <cellStyle name="Calculation 2 31 24 2" xfId="31904"/>
    <cellStyle name="Calculation 2 31 24 3" xfId="41754"/>
    <cellStyle name="Calculation 2 31 25" xfId="15313"/>
    <cellStyle name="Calculation 2 31 25 2" xfId="32276"/>
    <cellStyle name="Calculation 2 31 25 3" xfId="42058"/>
    <cellStyle name="Calculation 2 31 26" xfId="15739"/>
    <cellStyle name="Calculation 2 31 26 2" xfId="32702"/>
    <cellStyle name="Calculation 2 31 26 3" xfId="42484"/>
    <cellStyle name="Calculation 2 31 27" xfId="15978"/>
    <cellStyle name="Calculation 2 31 27 2" xfId="32941"/>
    <cellStyle name="Calculation 2 31 27 3" xfId="42723"/>
    <cellStyle name="Calculation 2 31 28" xfId="17215"/>
    <cellStyle name="Calculation 2 31 28 2" xfId="33929"/>
    <cellStyle name="Calculation 2 31 28 3" xfId="43153"/>
    <cellStyle name="Calculation 2 31 29" xfId="17754"/>
    <cellStyle name="Calculation 2 31 29 2" xfId="34407"/>
    <cellStyle name="Calculation 2 31 29 3" xfId="43563"/>
    <cellStyle name="Calculation 2 31 3" xfId="4251"/>
    <cellStyle name="Calculation 2 31 3 2" xfId="21916"/>
    <cellStyle name="Calculation 2 31 3 3" xfId="21595"/>
    <cellStyle name="Calculation 2 31 30" xfId="19249"/>
    <cellStyle name="Calculation 2 31 30 2" xfId="43935"/>
    <cellStyle name="Calculation 2 31 31" xfId="2143"/>
    <cellStyle name="Calculation 2 31 32" xfId="20094"/>
    <cellStyle name="Calculation 2 31 33" xfId="35209"/>
    <cellStyle name="Calculation 2 31 4" xfId="4696"/>
    <cellStyle name="Calculation 2 31 4 2" xfId="22302"/>
    <cellStyle name="Calculation 2 31 4 3" xfId="29091"/>
    <cellStyle name="Calculation 2 31 5" xfId="5229"/>
    <cellStyle name="Calculation 2 31 5 2" xfId="22835"/>
    <cellStyle name="Calculation 2 31 5 3" xfId="34714"/>
    <cellStyle name="Calculation 2 31 6" xfId="5583"/>
    <cellStyle name="Calculation 2 31 6 2" xfId="23189"/>
    <cellStyle name="Calculation 2 31 6 3" xfId="20442"/>
    <cellStyle name="Calculation 2 31 7" xfId="3385"/>
    <cellStyle name="Calculation 2 31 7 2" xfId="21142"/>
    <cellStyle name="Calculation 2 31 7 3" xfId="35061"/>
    <cellStyle name="Calculation 2 31 8" xfId="6088"/>
    <cellStyle name="Calculation 2 31 8 2" xfId="23694"/>
    <cellStyle name="Calculation 2 31 8 3" xfId="33328"/>
    <cellStyle name="Calculation 2 31 9" xfId="6456"/>
    <cellStyle name="Calculation 2 31 9 2" xfId="24060"/>
    <cellStyle name="Calculation 2 31 9 3" xfId="20100"/>
    <cellStyle name="Calculation 2 32" xfId="1313"/>
    <cellStyle name="Calculation 2 32 10" xfId="6758"/>
    <cellStyle name="Calculation 2 32 10 2" xfId="24348"/>
    <cellStyle name="Calculation 2 32 10 3" xfId="33684"/>
    <cellStyle name="Calculation 2 32 11" xfId="6574"/>
    <cellStyle name="Calculation 2 32 11 2" xfId="24177"/>
    <cellStyle name="Calculation 2 32 11 3" xfId="35511"/>
    <cellStyle name="Calculation 2 32 12" xfId="9179"/>
    <cellStyle name="Calculation 2 32 12 2" xfId="26632"/>
    <cellStyle name="Calculation 2 32 12 3" xfId="37366"/>
    <cellStyle name="Calculation 2 32 13" xfId="8721"/>
    <cellStyle name="Calculation 2 32 13 2" xfId="26174"/>
    <cellStyle name="Calculation 2 32 13 3" xfId="36908"/>
    <cellStyle name="Calculation 2 32 14" xfId="9928"/>
    <cellStyle name="Calculation 2 32 14 2" xfId="27381"/>
    <cellStyle name="Calculation 2 32 14 3" xfId="38115"/>
    <cellStyle name="Calculation 2 32 15" xfId="8678"/>
    <cellStyle name="Calculation 2 32 15 2" xfId="26131"/>
    <cellStyle name="Calculation 2 32 15 3" xfId="36865"/>
    <cellStyle name="Calculation 2 32 16" xfId="10619"/>
    <cellStyle name="Calculation 2 32 16 2" xfId="28072"/>
    <cellStyle name="Calculation 2 32 16 3" xfId="38806"/>
    <cellStyle name="Calculation 2 32 17" xfId="8700"/>
    <cellStyle name="Calculation 2 32 17 2" xfId="26153"/>
    <cellStyle name="Calculation 2 32 17 3" xfId="36887"/>
    <cellStyle name="Calculation 2 32 18" xfId="11213"/>
    <cellStyle name="Calculation 2 32 18 2" xfId="28666"/>
    <cellStyle name="Calculation 2 32 18 3" xfId="39400"/>
    <cellStyle name="Calculation 2 32 19" xfId="8318"/>
    <cellStyle name="Calculation 2 32 19 2" xfId="25771"/>
    <cellStyle name="Calculation 2 32 19 3" xfId="36505"/>
    <cellStyle name="Calculation 2 32 2" xfId="3228"/>
    <cellStyle name="Calculation 2 32 2 2" xfId="21025"/>
    <cellStyle name="Calculation 2 32 2 3" xfId="35248"/>
    <cellStyle name="Calculation 2 32 20" xfId="13000"/>
    <cellStyle name="Calculation 2 32 20 2" xfId="30180"/>
    <cellStyle name="Calculation 2 32 20 3" xfId="40332"/>
    <cellStyle name="Calculation 2 32 21" xfId="12083"/>
    <cellStyle name="Calculation 2 32 21 2" xfId="29384"/>
    <cellStyle name="Calculation 2 32 21 3" xfId="39787"/>
    <cellStyle name="Calculation 2 32 22" xfId="12190"/>
    <cellStyle name="Calculation 2 32 22 2" xfId="29479"/>
    <cellStyle name="Calculation 2 32 22 3" xfId="39873"/>
    <cellStyle name="Calculation 2 32 23" xfId="13270"/>
    <cellStyle name="Calculation 2 32 23 2" xfId="30407"/>
    <cellStyle name="Calculation 2 32 23 3" xfId="40521"/>
    <cellStyle name="Calculation 2 32 24" xfId="15127"/>
    <cellStyle name="Calculation 2 32 24 2" xfId="32130"/>
    <cellStyle name="Calculation 2 32 24 3" xfId="41953"/>
    <cellStyle name="Calculation 2 32 25" xfId="15393"/>
    <cellStyle name="Calculation 2 32 25 2" xfId="32356"/>
    <cellStyle name="Calculation 2 32 25 3" xfId="42138"/>
    <cellStyle name="Calculation 2 32 26" xfId="15706"/>
    <cellStyle name="Calculation 2 32 26 2" xfId="32669"/>
    <cellStyle name="Calculation 2 32 26 3" xfId="42451"/>
    <cellStyle name="Calculation 2 32 27" xfId="16177"/>
    <cellStyle name="Calculation 2 32 27 2" xfId="33140"/>
    <cellStyle name="Calculation 2 32 27 3" xfId="42922"/>
    <cellStyle name="Calculation 2 32 28" xfId="17462"/>
    <cellStyle name="Calculation 2 32 28 2" xfId="34153"/>
    <cellStyle name="Calculation 2 32 28 3" xfId="43352"/>
    <cellStyle name="Calculation 2 32 29" xfId="17953"/>
    <cellStyle name="Calculation 2 32 29 2" xfId="34606"/>
    <cellStyle name="Calculation 2 32 29 3" xfId="43762"/>
    <cellStyle name="Calculation 2 32 3" xfId="4498"/>
    <cellStyle name="Calculation 2 32 3 2" xfId="22139"/>
    <cellStyle name="Calculation 2 32 3 3" xfId="31733"/>
    <cellStyle name="Calculation 2 32 30" xfId="19545"/>
    <cellStyle name="Calculation 2 32 30 2" xfId="44042"/>
    <cellStyle name="Calculation 2 32 31" xfId="2390"/>
    <cellStyle name="Calculation 2 32 32" xfId="20323"/>
    <cellStyle name="Calculation 2 32 33" xfId="28864"/>
    <cellStyle name="Calculation 2 32 4" xfId="4789"/>
    <cellStyle name="Calculation 2 32 4 2" xfId="22395"/>
    <cellStyle name="Calculation 2 32 4 3" xfId="29623"/>
    <cellStyle name="Calculation 2 32 5" xfId="5185"/>
    <cellStyle name="Calculation 2 32 5 2" xfId="22791"/>
    <cellStyle name="Calculation 2 32 5 3" xfId="20611"/>
    <cellStyle name="Calculation 2 32 6" xfId="5802"/>
    <cellStyle name="Calculation 2 32 6 2" xfId="23408"/>
    <cellStyle name="Calculation 2 32 6 3" xfId="21065"/>
    <cellStyle name="Calculation 2 32 7" xfId="3426"/>
    <cellStyle name="Calculation 2 32 7 2" xfId="21183"/>
    <cellStyle name="Calculation 2 32 7 3" xfId="33490"/>
    <cellStyle name="Calculation 2 32 8" xfId="6287"/>
    <cellStyle name="Calculation 2 32 8 2" xfId="23893"/>
    <cellStyle name="Calculation 2 32 8 3" xfId="35104"/>
    <cellStyle name="Calculation 2 32 9" xfId="7856"/>
    <cellStyle name="Calculation 2 32 9 2" xfId="25309"/>
    <cellStyle name="Calculation 2 32 9 3" xfId="36043"/>
    <cellStyle name="Calculation 2 33" xfId="1317"/>
    <cellStyle name="Calculation 2 33 10" xfId="7723"/>
    <cellStyle name="Calculation 2 33 10 2" xfId="25176"/>
    <cellStyle name="Calculation 2 33 10 3" xfId="35910"/>
    <cellStyle name="Calculation 2 33 11" xfId="8550"/>
    <cellStyle name="Calculation 2 33 11 2" xfId="26003"/>
    <cellStyle name="Calculation 2 33 11 3" xfId="36737"/>
    <cellStyle name="Calculation 2 33 12" xfId="9182"/>
    <cellStyle name="Calculation 2 33 12 2" xfId="26635"/>
    <cellStyle name="Calculation 2 33 12 3" xfId="37369"/>
    <cellStyle name="Calculation 2 33 13" xfId="6434"/>
    <cellStyle name="Calculation 2 33 13 2" xfId="24038"/>
    <cellStyle name="Calculation 2 33 13 3" xfId="34758"/>
    <cellStyle name="Calculation 2 33 14" xfId="9931"/>
    <cellStyle name="Calculation 2 33 14 2" xfId="27384"/>
    <cellStyle name="Calculation 2 33 14 3" xfId="38118"/>
    <cellStyle name="Calculation 2 33 15" xfId="8560"/>
    <cellStyle name="Calculation 2 33 15 2" xfId="26013"/>
    <cellStyle name="Calculation 2 33 15 3" xfId="36747"/>
    <cellStyle name="Calculation 2 33 16" xfId="10622"/>
    <cellStyle name="Calculation 2 33 16 2" xfId="28075"/>
    <cellStyle name="Calculation 2 33 16 3" xfId="38809"/>
    <cellStyle name="Calculation 2 33 17" xfId="6593"/>
    <cellStyle name="Calculation 2 33 17 2" xfId="24196"/>
    <cellStyle name="Calculation 2 33 17 3" xfId="29000"/>
    <cellStyle name="Calculation 2 33 18" xfId="11216"/>
    <cellStyle name="Calculation 2 33 18 2" xfId="28669"/>
    <cellStyle name="Calculation 2 33 18 3" xfId="39403"/>
    <cellStyle name="Calculation 2 33 19" xfId="6598"/>
    <cellStyle name="Calculation 2 33 19 2" xfId="24201"/>
    <cellStyle name="Calculation 2 33 19 3" xfId="35094"/>
    <cellStyle name="Calculation 2 33 2" xfId="3232"/>
    <cellStyle name="Calculation 2 33 2 2" xfId="21028"/>
    <cellStyle name="Calculation 2 33 2 3" xfId="33281"/>
    <cellStyle name="Calculation 2 33 20" xfId="13004"/>
    <cellStyle name="Calculation 2 33 20 2" xfId="30183"/>
    <cellStyle name="Calculation 2 33 20 3" xfId="40335"/>
    <cellStyle name="Calculation 2 33 21" xfId="13174"/>
    <cellStyle name="Calculation 2 33 21 2" xfId="30311"/>
    <cellStyle name="Calculation 2 33 21 3" xfId="40425"/>
    <cellStyle name="Calculation 2 33 22" xfId="13673"/>
    <cellStyle name="Calculation 2 33 22 2" xfId="30810"/>
    <cellStyle name="Calculation 2 33 22 3" xfId="40924"/>
    <cellStyle name="Calculation 2 33 23" xfId="13781"/>
    <cellStyle name="Calculation 2 33 23 2" xfId="30918"/>
    <cellStyle name="Calculation 2 33 23 3" xfId="41032"/>
    <cellStyle name="Calculation 2 33 24" xfId="15131"/>
    <cellStyle name="Calculation 2 33 24 2" xfId="32133"/>
    <cellStyle name="Calculation 2 33 24 3" xfId="41956"/>
    <cellStyle name="Calculation 2 33 25" xfId="15577"/>
    <cellStyle name="Calculation 2 33 25 2" xfId="32540"/>
    <cellStyle name="Calculation 2 33 25 3" xfId="42322"/>
    <cellStyle name="Calculation 2 33 26" xfId="15508"/>
    <cellStyle name="Calculation 2 33 26 2" xfId="32471"/>
    <cellStyle name="Calculation 2 33 26 3" xfId="42253"/>
    <cellStyle name="Calculation 2 33 27" xfId="16180"/>
    <cellStyle name="Calculation 2 33 27 2" xfId="33143"/>
    <cellStyle name="Calculation 2 33 27 3" xfId="42925"/>
    <cellStyle name="Calculation 2 33 28" xfId="17466"/>
    <cellStyle name="Calculation 2 33 28 2" xfId="34156"/>
    <cellStyle name="Calculation 2 33 28 3" xfId="43355"/>
    <cellStyle name="Calculation 2 33 29" xfId="17956"/>
    <cellStyle name="Calculation 2 33 29 2" xfId="34609"/>
    <cellStyle name="Calculation 2 33 29 3" xfId="43765"/>
    <cellStyle name="Calculation 2 33 3" xfId="4502"/>
    <cellStyle name="Calculation 2 33 3 2" xfId="22142"/>
    <cellStyle name="Calculation 2 33 3 3" xfId="21744"/>
    <cellStyle name="Calculation 2 33 30" xfId="19434"/>
    <cellStyle name="Calculation 2 33 30 2" xfId="43970"/>
    <cellStyle name="Calculation 2 33 31" xfId="2394"/>
    <cellStyle name="Calculation 2 33 32" xfId="20326"/>
    <cellStyle name="Calculation 2 33 33" xfId="1454"/>
    <cellStyle name="Calculation 2 33 4" xfId="5010"/>
    <cellStyle name="Calculation 2 33 4 2" xfId="22616"/>
    <cellStyle name="Calculation 2 33 4 3" xfId="33745"/>
    <cellStyle name="Calculation 2 33 5" xfId="4911"/>
    <cellStyle name="Calculation 2 33 5 2" xfId="22517"/>
    <cellStyle name="Calculation 2 33 5 3" xfId="21578"/>
    <cellStyle name="Calculation 2 33 6" xfId="5805"/>
    <cellStyle name="Calculation 2 33 6 2" xfId="23411"/>
    <cellStyle name="Calculation 2 33 6 3" xfId="33224"/>
    <cellStyle name="Calculation 2 33 7" xfId="3361"/>
    <cellStyle name="Calculation 2 33 7 2" xfId="21119"/>
    <cellStyle name="Calculation 2 33 7 3" xfId="1504"/>
    <cellStyle name="Calculation 2 33 8" xfId="6290"/>
    <cellStyle name="Calculation 2 33 8 2" xfId="23896"/>
    <cellStyle name="Calculation 2 33 8 3" xfId="34679"/>
    <cellStyle name="Calculation 2 33 9" xfId="7982"/>
    <cellStyle name="Calculation 2 33 9 2" xfId="25435"/>
    <cellStyle name="Calculation 2 33 9 3" xfId="36169"/>
    <cellStyle name="Calculation 2 34" xfId="1368"/>
    <cellStyle name="Calculation 2 34 10" xfId="6493"/>
    <cellStyle name="Calculation 2 34 10 2" xfId="24097"/>
    <cellStyle name="Calculation 2 34 10 3" xfId="33694"/>
    <cellStyle name="Calculation 2 34 11" xfId="9228"/>
    <cellStyle name="Calculation 2 34 11 2" xfId="26681"/>
    <cellStyle name="Calculation 2 34 11 3" xfId="37415"/>
    <cellStyle name="Calculation 2 34 12" xfId="9471"/>
    <cellStyle name="Calculation 2 34 12 2" xfId="26924"/>
    <cellStyle name="Calculation 2 34 12 3" xfId="37658"/>
    <cellStyle name="Calculation 2 34 13" xfId="9972"/>
    <cellStyle name="Calculation 2 34 13 2" xfId="27425"/>
    <cellStyle name="Calculation 2 34 13 3" xfId="38159"/>
    <cellStyle name="Calculation 2 34 14" xfId="10187"/>
    <cellStyle name="Calculation 2 34 14 2" xfId="27640"/>
    <cellStyle name="Calculation 2 34 14 3" xfId="38374"/>
    <cellStyle name="Calculation 2 34 15" xfId="10656"/>
    <cellStyle name="Calculation 2 34 15 2" xfId="28109"/>
    <cellStyle name="Calculation 2 34 15 3" xfId="38843"/>
    <cellStyle name="Calculation 2 34 16" xfId="10824"/>
    <cellStyle name="Calculation 2 34 16 2" xfId="28277"/>
    <cellStyle name="Calculation 2 34 16 3" xfId="39011"/>
    <cellStyle name="Calculation 2 34 17" xfId="11243"/>
    <cellStyle name="Calculation 2 34 17 2" xfId="28696"/>
    <cellStyle name="Calculation 2 34 17 3" xfId="39430"/>
    <cellStyle name="Calculation 2 34 18" xfId="11336"/>
    <cellStyle name="Calculation 2 34 18 2" xfId="28789"/>
    <cellStyle name="Calculation 2 34 18 3" xfId="39523"/>
    <cellStyle name="Calculation 2 34 19" xfId="13055"/>
    <cellStyle name="Calculation 2 34 19 2" xfId="30211"/>
    <cellStyle name="Calculation 2 34 19 3" xfId="40345"/>
    <cellStyle name="Calculation 2 34 2" xfId="4553"/>
    <cellStyle name="Calculation 2 34 2 2" xfId="22176"/>
    <cellStyle name="Calculation 2 34 2 3" xfId="35160"/>
    <cellStyle name="Calculation 2 34 20" xfId="13551"/>
    <cellStyle name="Calculation 2 34 20 2" xfId="30688"/>
    <cellStyle name="Calculation 2 34 20 3" xfId="40802"/>
    <cellStyle name="Calculation 2 34 21" xfId="13784"/>
    <cellStyle name="Calculation 2 34 21 2" xfId="30921"/>
    <cellStyle name="Calculation 2 34 21 3" xfId="41035"/>
    <cellStyle name="Calculation 2 34 22" xfId="13953"/>
    <cellStyle name="Calculation 2 34 22 2" xfId="31090"/>
    <cellStyle name="Calculation 2 34 22 3" xfId="41204"/>
    <cellStyle name="Calculation 2 34 23" xfId="15182"/>
    <cellStyle name="Calculation 2 34 23 2" xfId="32163"/>
    <cellStyle name="Calculation 2 34 23 3" xfId="41966"/>
    <cellStyle name="Calculation 2 34 24" xfId="14350"/>
    <cellStyle name="Calculation 2 34 24 2" xfId="31456"/>
    <cellStyle name="Calculation 2 34 24 3" xfId="41527"/>
    <cellStyle name="Calculation 2 34 25" xfId="15841"/>
    <cellStyle name="Calculation 2 34 25 2" xfId="32804"/>
    <cellStyle name="Calculation 2 34 25 3" xfId="42586"/>
    <cellStyle name="Calculation 2 34 26" xfId="16190"/>
    <cellStyle name="Calculation 2 34 26 2" xfId="33153"/>
    <cellStyle name="Calculation 2 34 26 3" xfId="42935"/>
    <cellStyle name="Calculation 2 34 27" xfId="17517"/>
    <cellStyle name="Calculation 2 34 27 2" xfId="34186"/>
    <cellStyle name="Calculation 2 34 27 3" xfId="43365"/>
    <cellStyle name="Calculation 2 34 28" xfId="17966"/>
    <cellStyle name="Calculation 2 34 28 2" xfId="34619"/>
    <cellStyle name="Calculation 2 34 28 3" xfId="43775"/>
    <cellStyle name="Calculation 2 34 29" xfId="19738"/>
    <cellStyle name="Calculation 2 34 29 2" xfId="44143"/>
    <cellStyle name="Calculation 2 34 3" xfId="3699"/>
    <cellStyle name="Calculation 2 34 3 2" xfId="21443"/>
    <cellStyle name="Calculation 2 34 3 3" xfId="24720"/>
    <cellStyle name="Calculation 2 34 30" xfId="2445"/>
    <cellStyle name="Calculation 2 34 31" xfId="20360"/>
    <cellStyle name="Calculation 2 34 32" xfId="25050"/>
    <cellStyle name="Calculation 2 34 4" xfId="5397"/>
    <cellStyle name="Calculation 2 34 4 2" xfId="23003"/>
    <cellStyle name="Calculation 2 34 4 3" xfId="24662"/>
    <cellStyle name="Calculation 2 34 5" xfId="5835"/>
    <cellStyle name="Calculation 2 34 5 2" xfId="23441"/>
    <cellStyle name="Calculation 2 34 5 3" xfId="35194"/>
    <cellStyle name="Calculation 2 34 6" xfId="5951"/>
    <cellStyle name="Calculation 2 34 6 2" xfId="23557"/>
    <cellStyle name="Calculation 2 34 6 3" xfId="35533"/>
    <cellStyle name="Calculation 2 34 7" xfId="6300"/>
    <cellStyle name="Calculation 2 34 7 2" xfId="23906"/>
    <cellStyle name="Calculation 2 34 7 3" xfId="20419"/>
    <cellStyle name="Calculation 2 34 8" xfId="6520"/>
    <cellStyle name="Calculation 2 34 8 2" xfId="24123"/>
    <cellStyle name="Calculation 2 34 8 3" xfId="29003"/>
    <cellStyle name="Calculation 2 34 9" xfId="8336"/>
    <cellStyle name="Calculation 2 34 9 2" xfId="25789"/>
    <cellStyle name="Calculation 2 34 9 3" xfId="36523"/>
    <cellStyle name="Calculation 2 35" xfId="578"/>
    <cellStyle name="Calculation 2 35 10" xfId="8185"/>
    <cellStyle name="Calculation 2 35 10 2" xfId="25638"/>
    <cellStyle name="Calculation 2 35 10 3" xfId="36372"/>
    <cellStyle name="Calculation 2 35 11" xfId="8691"/>
    <cellStyle name="Calculation 2 35 11 2" xfId="26144"/>
    <cellStyle name="Calculation 2 35 11 3" xfId="36878"/>
    <cellStyle name="Calculation 2 35 12" xfId="7493"/>
    <cellStyle name="Calculation 2 35 12 2" xfId="25002"/>
    <cellStyle name="Calculation 2 35 12 3" xfId="1766"/>
    <cellStyle name="Calculation 2 35 13" xfId="6695"/>
    <cellStyle name="Calculation 2 35 13 2" xfId="24291"/>
    <cellStyle name="Calculation 2 35 13 3" xfId="34779"/>
    <cellStyle name="Calculation 2 35 14" xfId="7729"/>
    <cellStyle name="Calculation 2 35 14 2" xfId="25182"/>
    <cellStyle name="Calculation 2 35 14 3" xfId="35916"/>
    <cellStyle name="Calculation 2 35 15" xfId="6636"/>
    <cellStyle name="Calculation 2 35 15 2" xfId="24236"/>
    <cellStyle name="Calculation 2 35 15 3" xfId="20406"/>
    <cellStyle name="Calculation 2 35 16" xfId="8618"/>
    <cellStyle name="Calculation 2 35 16 2" xfId="26071"/>
    <cellStyle name="Calculation 2 35 16 3" xfId="36805"/>
    <cellStyle name="Calculation 2 35 17" xfId="6607"/>
    <cellStyle name="Calculation 2 35 17 2" xfId="24210"/>
    <cellStyle name="Calculation 2 35 17 3" xfId="29564"/>
    <cellStyle name="Calculation 2 35 18" xfId="8604"/>
    <cellStyle name="Calculation 2 35 18 2" xfId="26057"/>
    <cellStyle name="Calculation 2 35 18 3" xfId="36791"/>
    <cellStyle name="Calculation 2 35 19" xfId="12265"/>
    <cellStyle name="Calculation 2 35 19 2" xfId="29548"/>
    <cellStyle name="Calculation 2 35 19 3" xfId="39941"/>
    <cellStyle name="Calculation 2 35 2" xfId="3763"/>
    <cellStyle name="Calculation 2 35 2 2" xfId="21501"/>
    <cellStyle name="Calculation 2 35 2 3" xfId="25112"/>
    <cellStyle name="Calculation 2 35 20" xfId="13362"/>
    <cellStyle name="Calculation 2 35 20 2" xfId="30499"/>
    <cellStyle name="Calculation 2 35 20 3" xfId="40613"/>
    <cellStyle name="Calculation 2 35 21" xfId="11955"/>
    <cellStyle name="Calculation 2 35 21 2" xfId="29257"/>
    <cellStyle name="Calculation 2 35 21 3" xfId="39668"/>
    <cellStyle name="Calculation 2 35 22" xfId="13304"/>
    <cellStyle name="Calculation 2 35 22 2" xfId="30441"/>
    <cellStyle name="Calculation 2 35 22 3" xfId="40555"/>
    <cellStyle name="Calculation 2 35 23" xfId="14392"/>
    <cellStyle name="Calculation 2 35 23 2" xfId="31493"/>
    <cellStyle name="Calculation 2 35 23 3" xfId="41562"/>
    <cellStyle name="Calculation 2 35 24" xfId="14121"/>
    <cellStyle name="Calculation 2 35 24 2" xfId="31240"/>
    <cellStyle name="Calculation 2 35 24 3" xfId="41326"/>
    <cellStyle name="Calculation 2 35 25" xfId="15578"/>
    <cellStyle name="Calculation 2 35 25 2" xfId="32541"/>
    <cellStyle name="Calculation 2 35 25 3" xfId="42323"/>
    <cellStyle name="Calculation 2 35 26" xfId="14201"/>
    <cellStyle name="Calculation 2 35 26 2" xfId="31316"/>
    <cellStyle name="Calculation 2 35 26 3" xfId="41397"/>
    <cellStyle name="Calculation 2 35 27" xfId="16727"/>
    <cellStyle name="Calculation 2 35 27 2" xfId="33517"/>
    <cellStyle name="Calculation 2 35 27 3" xfId="42961"/>
    <cellStyle name="Calculation 2 35 28" xfId="17562"/>
    <cellStyle name="Calculation 2 35 28 2" xfId="34215"/>
    <cellStyle name="Calculation 2 35 28 3" xfId="43371"/>
    <cellStyle name="Calculation 2 35 29" xfId="19650"/>
    <cellStyle name="Calculation 2 35 29 2" xfId="44055"/>
    <cellStyle name="Calculation 2 35 3" xfId="3435"/>
    <cellStyle name="Calculation 2 35 3 2" xfId="21192"/>
    <cellStyle name="Calculation 2 35 3 3" xfId="1508"/>
    <cellStyle name="Calculation 2 35 30" xfId="2493"/>
    <cellStyle name="Calculation 2 35 31" xfId="20387"/>
    <cellStyle name="Calculation 2 35 32" xfId="24555"/>
    <cellStyle name="Calculation 2 35 4" xfId="5011"/>
    <cellStyle name="Calculation 2 35 4 2" xfId="22617"/>
    <cellStyle name="Calculation 2 35 4 3" xfId="33367"/>
    <cellStyle name="Calculation 2 35 5" xfId="3545"/>
    <cellStyle name="Calculation 2 35 5 2" xfId="21299"/>
    <cellStyle name="Calculation 2 35 5 3" xfId="34860"/>
    <cellStyle name="Calculation 2 35 6" xfId="3486"/>
    <cellStyle name="Calculation 2 35 6 2" xfId="21242"/>
    <cellStyle name="Calculation 2 35 6 3" xfId="24165"/>
    <cellStyle name="Calculation 2 35 7" xfId="4618"/>
    <cellStyle name="Calculation 2 35 7 2" xfId="22224"/>
    <cellStyle name="Calculation 2 35 7 3" xfId="31730"/>
    <cellStyle name="Calculation 2 35 8" xfId="7475"/>
    <cellStyle name="Calculation 2 35 8 2" xfId="24984"/>
    <cellStyle name="Calculation 2 35 8 3" xfId="1747"/>
    <cellStyle name="Calculation 2 35 9" xfId="7745"/>
    <cellStyle name="Calculation 2 35 9 2" xfId="25198"/>
    <cellStyle name="Calculation 2 35 9 3" xfId="35932"/>
    <cellStyle name="Calculation 2 36" xfId="3357"/>
    <cellStyle name="Calculation 2 36 2" xfId="21115"/>
    <cellStyle name="Calculation 2 36 3" xfId="1501"/>
    <cellStyle name="Calculation 2 37" xfId="4779"/>
    <cellStyle name="Calculation 2 37 2" xfId="22385"/>
    <cellStyle name="Calculation 2 37 3" xfId="35574"/>
    <cellStyle name="Calculation 2 38" xfId="3744"/>
    <cellStyle name="Calculation 2 38 2" xfId="21486"/>
    <cellStyle name="Calculation 2 38 3" xfId="1599"/>
    <cellStyle name="Calculation 2 39" xfId="4977"/>
    <cellStyle name="Calculation 2 39 2" xfId="22583"/>
    <cellStyle name="Calculation 2 39 3" xfId="33590"/>
    <cellStyle name="Calculation 2 4" xfId="1025"/>
    <cellStyle name="Calculation 2 4 10" xfId="7464"/>
    <cellStyle name="Calculation 2 4 10 2" xfId="24973"/>
    <cellStyle name="Calculation 2 4 10 3" xfId="35761"/>
    <cellStyle name="Calculation 2 4 11" xfId="6558"/>
    <cellStyle name="Calculation 2 4 11 2" xfId="24161"/>
    <cellStyle name="Calculation 2 4 11 3" xfId="31513"/>
    <cellStyle name="Calculation 2 4 12" xfId="8901"/>
    <cellStyle name="Calculation 2 4 12 2" xfId="26354"/>
    <cellStyle name="Calculation 2 4 12 3" xfId="37088"/>
    <cellStyle name="Calculation 2 4 13" xfId="8769"/>
    <cellStyle name="Calculation 2 4 13 2" xfId="26222"/>
    <cellStyle name="Calculation 2 4 13 3" xfId="36956"/>
    <cellStyle name="Calculation 2 4 14" xfId="9652"/>
    <cellStyle name="Calculation 2 4 14 2" xfId="27105"/>
    <cellStyle name="Calculation 2 4 14 3" xfId="37839"/>
    <cellStyle name="Calculation 2 4 15" xfId="8659"/>
    <cellStyle name="Calculation 2 4 15 2" xfId="26112"/>
    <cellStyle name="Calculation 2 4 15 3" xfId="36846"/>
    <cellStyle name="Calculation 2 4 16" xfId="10349"/>
    <cellStyle name="Calculation 2 4 16 2" xfId="27802"/>
    <cellStyle name="Calculation 2 4 16 3" xfId="38536"/>
    <cellStyle name="Calculation 2 4 17" xfId="8565"/>
    <cellStyle name="Calculation 2 4 17 2" xfId="26018"/>
    <cellStyle name="Calculation 2 4 17 3" xfId="36752"/>
    <cellStyle name="Calculation 2 4 18" xfId="10957"/>
    <cellStyle name="Calculation 2 4 18 2" xfId="28410"/>
    <cellStyle name="Calculation 2 4 18 3" xfId="39144"/>
    <cellStyle name="Calculation 2 4 19" xfId="6681"/>
    <cellStyle name="Calculation 2 4 19 2" xfId="24277"/>
    <cellStyle name="Calculation 2 4 19 3" xfId="21518"/>
    <cellStyle name="Calculation 2 4 2" xfId="2940"/>
    <cellStyle name="Calculation 2 4 2 2" xfId="20759"/>
    <cellStyle name="Calculation 2 4 2 3" xfId="29861"/>
    <cellStyle name="Calculation 2 4 20" xfId="12712"/>
    <cellStyle name="Calculation 2 4 20 2" xfId="29916"/>
    <cellStyle name="Calculation 2 4 20 3" xfId="40094"/>
    <cellStyle name="Calculation 2 4 21" xfId="13328"/>
    <cellStyle name="Calculation 2 4 21 2" xfId="30465"/>
    <cellStyle name="Calculation 2 4 21 3" xfId="40579"/>
    <cellStyle name="Calculation 2 4 22" xfId="12128"/>
    <cellStyle name="Calculation 2 4 22 2" xfId="29426"/>
    <cellStyle name="Calculation 2 4 22 3" xfId="39825"/>
    <cellStyle name="Calculation 2 4 23" xfId="13938"/>
    <cellStyle name="Calculation 2 4 23 2" xfId="31075"/>
    <cellStyle name="Calculation 2 4 23 3" xfId="41189"/>
    <cellStyle name="Calculation 2 4 24" xfId="14839"/>
    <cellStyle name="Calculation 2 4 24 2" xfId="31865"/>
    <cellStyle name="Calculation 2 4 24 3" xfId="41715"/>
    <cellStyle name="Calculation 2 4 25" xfId="15472"/>
    <cellStyle name="Calculation 2 4 25 2" xfId="32435"/>
    <cellStyle name="Calculation 2 4 25 3" xfId="42217"/>
    <cellStyle name="Calculation 2 4 26" xfId="15233"/>
    <cellStyle name="Calculation 2 4 26 2" xfId="32196"/>
    <cellStyle name="Calculation 2 4 26 3" xfId="41978"/>
    <cellStyle name="Calculation 2 4 27" xfId="15939"/>
    <cellStyle name="Calculation 2 4 27 2" xfId="32902"/>
    <cellStyle name="Calculation 2 4 27 3" xfId="42684"/>
    <cellStyle name="Calculation 2 4 28" xfId="17174"/>
    <cellStyle name="Calculation 2 4 28 2" xfId="33890"/>
    <cellStyle name="Calculation 2 4 28 3" xfId="43114"/>
    <cellStyle name="Calculation 2 4 29" xfId="17715"/>
    <cellStyle name="Calculation 2 4 29 2" xfId="34368"/>
    <cellStyle name="Calculation 2 4 29 3" xfId="43524"/>
    <cellStyle name="Calculation 2 4 3" xfId="4210"/>
    <cellStyle name="Calculation 2 4 3 2" xfId="21877"/>
    <cellStyle name="Calculation 2 4 3 3" xfId="24700"/>
    <cellStyle name="Calculation 2 4 30" xfId="18925"/>
    <cellStyle name="Calculation 2 4 30 2" xfId="43797"/>
    <cellStyle name="Calculation 2 4 31" xfId="2102"/>
    <cellStyle name="Calculation 2 4 32" xfId="20055"/>
    <cellStyle name="Calculation 2 4 33" xfId="33466"/>
    <cellStyle name="Calculation 2 4 4" xfId="4870"/>
    <cellStyle name="Calculation 2 4 4 2" xfId="22476"/>
    <cellStyle name="Calculation 2 4 4 3" xfId="34949"/>
    <cellStyle name="Calculation 2 4 5" xfId="4608"/>
    <cellStyle name="Calculation 2 4 5 2" xfId="22214"/>
    <cellStyle name="Calculation 2 4 5 3" xfId="31576"/>
    <cellStyle name="Calculation 2 4 6" xfId="5544"/>
    <cellStyle name="Calculation 2 4 6 2" xfId="23150"/>
    <cellStyle name="Calculation 2 4 6 3" xfId="35548"/>
    <cellStyle name="Calculation 2 4 7" xfId="5157"/>
    <cellStyle name="Calculation 2 4 7 2" xfId="22763"/>
    <cellStyle name="Calculation 2 4 7 3" xfId="35293"/>
    <cellStyle name="Calculation 2 4 8" xfId="6049"/>
    <cellStyle name="Calculation 2 4 8 2" xfId="23655"/>
    <cellStyle name="Calculation 2 4 8 3" xfId="34799"/>
    <cellStyle name="Calculation 2 4 9" xfId="7376"/>
    <cellStyle name="Calculation 2 4 9 2" xfId="24885"/>
    <cellStyle name="Calculation 2 4 9 3" xfId="24447"/>
    <cellStyle name="Calculation 2 40" xfId="5785"/>
    <cellStyle name="Calculation 2 40 2" xfId="23391"/>
    <cellStyle name="Calculation 2 40 3" xfId="35526"/>
    <cellStyle name="Calculation 2 41" xfId="5263"/>
    <cellStyle name="Calculation 2 41 2" xfId="22869"/>
    <cellStyle name="Calculation 2 41 3" xfId="20290"/>
    <cellStyle name="Calculation 2 42" xfId="7932"/>
    <cellStyle name="Calculation 2 42 2" xfId="25385"/>
    <cellStyle name="Calculation 2 42 3" xfId="36119"/>
    <cellStyle name="Calculation 2 43" xfId="6746"/>
    <cellStyle name="Calculation 2 43 2" xfId="24336"/>
    <cellStyle name="Calculation 2 43 3" xfId="1722"/>
    <cellStyle name="Calculation 2 44" xfId="8376"/>
    <cellStyle name="Calculation 2 44 2" xfId="25829"/>
    <cellStyle name="Calculation 2 44 3" xfId="36563"/>
    <cellStyle name="Calculation 2 45" xfId="6833"/>
    <cellStyle name="Calculation 2 45 2" xfId="24421"/>
    <cellStyle name="Calculation 2 45 3" xfId="28991"/>
    <cellStyle name="Calculation 2 46" xfId="9157"/>
    <cellStyle name="Calculation 2 46 2" xfId="26610"/>
    <cellStyle name="Calculation 2 46 3" xfId="37344"/>
    <cellStyle name="Calculation 2 47" xfId="7883"/>
    <cellStyle name="Calculation 2 47 2" xfId="25336"/>
    <cellStyle name="Calculation 2 47 3" xfId="36070"/>
    <cellStyle name="Calculation 2 48" xfId="9908"/>
    <cellStyle name="Calculation 2 48 2" xfId="27361"/>
    <cellStyle name="Calculation 2 48 3" xfId="38095"/>
    <cellStyle name="Calculation 2 49" xfId="9300"/>
    <cellStyle name="Calculation 2 49 2" xfId="26753"/>
    <cellStyle name="Calculation 2 49 3" xfId="37487"/>
    <cellStyle name="Calculation 2 5" xfId="1011"/>
    <cellStyle name="Calculation 2 5 10" xfId="6782"/>
    <cellStyle name="Calculation 2 5 10 2" xfId="24372"/>
    <cellStyle name="Calculation 2 5 10 3" xfId="33306"/>
    <cellStyle name="Calculation 2 5 11" xfId="7963"/>
    <cellStyle name="Calculation 2 5 11 2" xfId="25416"/>
    <cellStyle name="Calculation 2 5 11 3" xfId="36150"/>
    <cellStyle name="Calculation 2 5 12" xfId="8887"/>
    <cellStyle name="Calculation 2 5 12 2" xfId="26340"/>
    <cellStyle name="Calculation 2 5 12 3" xfId="37074"/>
    <cellStyle name="Calculation 2 5 13" xfId="8682"/>
    <cellStyle name="Calculation 2 5 13 2" xfId="26135"/>
    <cellStyle name="Calculation 2 5 13 3" xfId="36869"/>
    <cellStyle name="Calculation 2 5 14" xfId="9638"/>
    <cellStyle name="Calculation 2 5 14 2" xfId="27091"/>
    <cellStyle name="Calculation 2 5 14 3" xfId="37825"/>
    <cellStyle name="Calculation 2 5 15" xfId="8058"/>
    <cellStyle name="Calculation 2 5 15 2" xfId="25511"/>
    <cellStyle name="Calculation 2 5 15 3" xfId="36245"/>
    <cellStyle name="Calculation 2 5 16" xfId="10335"/>
    <cellStyle name="Calculation 2 5 16 2" xfId="27788"/>
    <cellStyle name="Calculation 2 5 16 3" xfId="38522"/>
    <cellStyle name="Calculation 2 5 17" xfId="9397"/>
    <cellStyle name="Calculation 2 5 17 2" xfId="26850"/>
    <cellStyle name="Calculation 2 5 17 3" xfId="37584"/>
    <cellStyle name="Calculation 2 5 18" xfId="10943"/>
    <cellStyle name="Calculation 2 5 18 2" xfId="28396"/>
    <cellStyle name="Calculation 2 5 18 3" xfId="39130"/>
    <cellStyle name="Calculation 2 5 19" xfId="10122"/>
    <cellStyle name="Calculation 2 5 19 2" xfId="27575"/>
    <cellStyle name="Calculation 2 5 19 3" xfId="38309"/>
    <cellStyle name="Calculation 2 5 2" xfId="2926"/>
    <cellStyle name="Calculation 2 5 2 2" xfId="20745"/>
    <cellStyle name="Calculation 2 5 2 3" xfId="33420"/>
    <cellStyle name="Calculation 2 5 20" xfId="12698"/>
    <cellStyle name="Calculation 2 5 20 2" xfId="29902"/>
    <cellStyle name="Calculation 2 5 20 3" xfId="40080"/>
    <cellStyle name="Calculation 2 5 21" xfId="12023"/>
    <cellStyle name="Calculation 2 5 21 2" xfId="29324"/>
    <cellStyle name="Calculation 2 5 21 3" xfId="39731"/>
    <cellStyle name="Calculation 2 5 22" xfId="13598"/>
    <cellStyle name="Calculation 2 5 22 2" xfId="30735"/>
    <cellStyle name="Calculation 2 5 22 3" xfId="40849"/>
    <cellStyle name="Calculation 2 5 23" xfId="13627"/>
    <cellStyle name="Calculation 2 5 23 2" xfId="30764"/>
    <cellStyle name="Calculation 2 5 23 3" xfId="40878"/>
    <cellStyle name="Calculation 2 5 24" xfId="14825"/>
    <cellStyle name="Calculation 2 5 24 2" xfId="31851"/>
    <cellStyle name="Calculation 2 5 24 3" xfId="41701"/>
    <cellStyle name="Calculation 2 5 25" xfId="15330"/>
    <cellStyle name="Calculation 2 5 25 2" xfId="32293"/>
    <cellStyle name="Calculation 2 5 25 3" xfId="42075"/>
    <cellStyle name="Calculation 2 5 26" xfId="15488"/>
    <cellStyle name="Calculation 2 5 26 2" xfId="32451"/>
    <cellStyle name="Calculation 2 5 26 3" xfId="42233"/>
    <cellStyle name="Calculation 2 5 27" xfId="15925"/>
    <cellStyle name="Calculation 2 5 27 2" xfId="32888"/>
    <cellStyle name="Calculation 2 5 27 3" xfId="42670"/>
    <cellStyle name="Calculation 2 5 28" xfId="17160"/>
    <cellStyle name="Calculation 2 5 28 2" xfId="33876"/>
    <cellStyle name="Calculation 2 5 28 3" xfId="43100"/>
    <cellStyle name="Calculation 2 5 29" xfId="17701"/>
    <cellStyle name="Calculation 2 5 29 2" xfId="34354"/>
    <cellStyle name="Calculation 2 5 29 3" xfId="43510"/>
    <cellStyle name="Calculation 2 5 3" xfId="4196"/>
    <cellStyle name="Calculation 2 5 3 2" xfId="21863"/>
    <cellStyle name="Calculation 2 5 3 3" xfId="33276"/>
    <cellStyle name="Calculation 2 5 30" xfId="19478"/>
    <cellStyle name="Calculation 2 5 30 2" xfId="44005"/>
    <cellStyle name="Calculation 2 5 31" xfId="2088"/>
    <cellStyle name="Calculation 2 5 32" xfId="20041"/>
    <cellStyle name="Calculation 2 5 33" xfId="1431"/>
    <cellStyle name="Calculation 2 5 4" xfId="4714"/>
    <cellStyle name="Calculation 2 5 4 2" xfId="22320"/>
    <cellStyle name="Calculation 2 5 4 3" xfId="20471"/>
    <cellStyle name="Calculation 2 5 5" xfId="4888"/>
    <cellStyle name="Calculation 2 5 5 2" xfId="22494"/>
    <cellStyle name="Calculation 2 5 5 3" xfId="35041"/>
    <cellStyle name="Calculation 2 5 6" xfId="5530"/>
    <cellStyle name="Calculation 2 5 6 2" xfId="23136"/>
    <cellStyle name="Calculation 2 5 6 3" xfId="28924"/>
    <cellStyle name="Calculation 2 5 7" xfId="5105"/>
    <cellStyle name="Calculation 2 5 7 2" xfId="22711"/>
    <cellStyle name="Calculation 2 5 7 3" xfId="25122"/>
    <cellStyle name="Calculation 2 5 8" xfId="6035"/>
    <cellStyle name="Calculation 2 5 8 2" xfId="23641"/>
    <cellStyle name="Calculation 2 5 8 3" xfId="21538"/>
    <cellStyle name="Calculation 2 5 9" xfId="6338"/>
    <cellStyle name="Calculation 2 5 9 2" xfId="23943"/>
    <cellStyle name="Calculation 2 5 9 3" xfId="34677"/>
    <cellStyle name="Calculation 2 50" xfId="10599"/>
    <cellStyle name="Calculation 2 50 2" xfId="28052"/>
    <cellStyle name="Calculation 2 50 3" xfId="38786"/>
    <cellStyle name="Calculation 2 51" xfId="10036"/>
    <cellStyle name="Calculation 2 51 2" xfId="27489"/>
    <cellStyle name="Calculation 2 51 3" xfId="38223"/>
    <cellStyle name="Calculation 2 52" xfId="11197"/>
    <cellStyle name="Calculation 2 52 2" xfId="28650"/>
    <cellStyle name="Calculation 2 52 3" xfId="39384"/>
    <cellStyle name="Calculation 2 53" xfId="11915"/>
    <cellStyle name="Calculation 2 53 2" xfId="29217"/>
    <cellStyle name="Calculation 2 53 3" xfId="39633"/>
    <cellStyle name="Calculation 2 54" xfId="12070"/>
    <cellStyle name="Calculation 2 54 2" xfId="29371"/>
    <cellStyle name="Calculation 2 54 3" xfId="39775"/>
    <cellStyle name="Calculation 2 55" xfId="13366"/>
    <cellStyle name="Calculation 2 55 2" xfId="30503"/>
    <cellStyle name="Calculation 2 55 3" xfId="40617"/>
    <cellStyle name="Calculation 2 56" xfId="13764"/>
    <cellStyle name="Calculation 2 56 2" xfId="30901"/>
    <cellStyle name="Calculation 2 56 3" xfId="41015"/>
    <cellStyle name="Calculation 2 57" xfId="14071"/>
    <cellStyle name="Calculation 2 57 2" xfId="31191"/>
    <cellStyle name="Calculation 2 57 3" xfId="41283"/>
    <cellStyle name="Calculation 2 58" xfId="15386"/>
    <cellStyle name="Calculation 2 58 2" xfId="32349"/>
    <cellStyle name="Calculation 2 58 3" xfId="42131"/>
    <cellStyle name="Calculation 2 59" xfId="14376"/>
    <cellStyle name="Calculation 2 59 2" xfId="31480"/>
    <cellStyle name="Calculation 2 59 3" xfId="41551"/>
    <cellStyle name="Calculation 2 6" xfId="1097"/>
    <cellStyle name="Calculation 2 6 10" xfId="8208"/>
    <cellStyle name="Calculation 2 6 10 2" xfId="25661"/>
    <cellStyle name="Calculation 2 6 10 3" xfId="36395"/>
    <cellStyle name="Calculation 2 6 11" xfId="8803"/>
    <cellStyle name="Calculation 2 6 11 2" xfId="26256"/>
    <cellStyle name="Calculation 2 6 11 3" xfId="36990"/>
    <cellStyle name="Calculation 2 6 12" xfId="8973"/>
    <cellStyle name="Calculation 2 6 12 2" xfId="26426"/>
    <cellStyle name="Calculation 2 6 12 3" xfId="37160"/>
    <cellStyle name="Calculation 2 6 13" xfId="9356"/>
    <cellStyle name="Calculation 2 6 13 2" xfId="26809"/>
    <cellStyle name="Calculation 2 6 13 3" xfId="37543"/>
    <cellStyle name="Calculation 2 6 14" xfId="9724"/>
    <cellStyle name="Calculation 2 6 14 2" xfId="27177"/>
    <cellStyle name="Calculation 2 6 14 3" xfId="37911"/>
    <cellStyle name="Calculation 2 6 15" xfId="10086"/>
    <cellStyle name="Calculation 2 6 15 2" xfId="27539"/>
    <cellStyle name="Calculation 2 6 15 3" xfId="38273"/>
    <cellStyle name="Calculation 2 6 16" xfId="10420"/>
    <cellStyle name="Calculation 2 6 16 2" xfId="27873"/>
    <cellStyle name="Calculation 2 6 16 3" xfId="38607"/>
    <cellStyle name="Calculation 2 6 17" xfId="10744"/>
    <cellStyle name="Calculation 2 6 17 2" xfId="28197"/>
    <cellStyle name="Calculation 2 6 17 3" xfId="38931"/>
    <cellStyle name="Calculation 2 6 18" xfId="11022"/>
    <cellStyle name="Calculation 2 6 18 2" xfId="28475"/>
    <cellStyle name="Calculation 2 6 18 3" xfId="39209"/>
    <cellStyle name="Calculation 2 6 19" xfId="11292"/>
    <cellStyle name="Calculation 2 6 19 2" xfId="28745"/>
    <cellStyle name="Calculation 2 6 19 3" xfId="39479"/>
    <cellStyle name="Calculation 2 6 2" xfId="3012"/>
    <cellStyle name="Calculation 2 6 2 2" xfId="20825"/>
    <cellStyle name="Calculation 2 6 2 3" xfId="32111"/>
    <cellStyle name="Calculation 2 6 20" xfId="12784"/>
    <cellStyle name="Calculation 2 6 20 2" xfId="29982"/>
    <cellStyle name="Calculation 2 6 20 3" xfId="40157"/>
    <cellStyle name="Calculation 2 6 21" xfId="13452"/>
    <cellStyle name="Calculation 2 6 21 2" xfId="30589"/>
    <cellStyle name="Calculation 2 6 21 3" xfId="40703"/>
    <cellStyle name="Calculation 2 6 22" xfId="13814"/>
    <cellStyle name="Calculation 2 6 22 2" xfId="30951"/>
    <cellStyle name="Calculation 2 6 22 3" xfId="41065"/>
    <cellStyle name="Calculation 2 6 23" xfId="13900"/>
    <cellStyle name="Calculation 2 6 23 2" xfId="31037"/>
    <cellStyle name="Calculation 2 6 23 3" xfId="41151"/>
    <cellStyle name="Calculation 2 6 24" xfId="14911"/>
    <cellStyle name="Calculation 2 6 24 2" xfId="31932"/>
    <cellStyle name="Calculation 2 6 24 3" xfId="41778"/>
    <cellStyle name="Calculation 2 6 25" xfId="15703"/>
    <cellStyle name="Calculation 2 6 25 2" xfId="32666"/>
    <cellStyle name="Calculation 2 6 25 3" xfId="42448"/>
    <cellStyle name="Calculation 2 6 26" xfId="15785"/>
    <cellStyle name="Calculation 2 6 26 2" xfId="32748"/>
    <cellStyle name="Calculation 2 6 26 3" xfId="42530"/>
    <cellStyle name="Calculation 2 6 27" xfId="16002"/>
    <cellStyle name="Calculation 2 6 27 2" xfId="32965"/>
    <cellStyle name="Calculation 2 6 27 3" xfId="42747"/>
    <cellStyle name="Calculation 2 6 28" xfId="17246"/>
    <cellStyle name="Calculation 2 6 28 2" xfId="33956"/>
    <cellStyle name="Calculation 2 6 28 3" xfId="43177"/>
    <cellStyle name="Calculation 2 6 29" xfId="17778"/>
    <cellStyle name="Calculation 2 6 29 2" xfId="34431"/>
    <cellStyle name="Calculation 2 6 29 3" xfId="43587"/>
    <cellStyle name="Calculation 2 6 3" xfId="4282"/>
    <cellStyle name="Calculation 2 6 3 2" xfId="21942"/>
    <cellStyle name="Calculation 2 6 3 3" xfId="29793"/>
    <cellStyle name="Calculation 2 6 30" xfId="19694"/>
    <cellStyle name="Calculation 2 6 30 2" xfId="44099"/>
    <cellStyle name="Calculation 2 6 31" xfId="2174"/>
    <cellStyle name="Calculation 2 6 32" xfId="20122"/>
    <cellStyle name="Calculation 2 6 33" xfId="20382"/>
    <cellStyle name="Calculation 2 6 4" xfId="5182"/>
    <cellStyle name="Calculation 2 6 4 2" xfId="22788"/>
    <cellStyle name="Calculation 2 6 4 3" xfId="29048"/>
    <cellStyle name="Calculation 2 6 5" xfId="5307"/>
    <cellStyle name="Calculation 2 6 5 2" xfId="22913"/>
    <cellStyle name="Calculation 2 6 5 3" xfId="34827"/>
    <cellStyle name="Calculation 2 6 6" xfId="5610"/>
    <cellStyle name="Calculation 2 6 6 2" xfId="23216"/>
    <cellStyle name="Calculation 2 6 6 3" xfId="33344"/>
    <cellStyle name="Calculation 2 6 7" xfId="5895"/>
    <cellStyle name="Calculation 2 6 7 2" xfId="23501"/>
    <cellStyle name="Calculation 2 6 7 3" xfId="33714"/>
    <cellStyle name="Calculation 2 6 8" xfId="6112"/>
    <cellStyle name="Calculation 2 6 8 2" xfId="23718"/>
    <cellStyle name="Calculation 2 6 8 3" xfId="31682"/>
    <cellStyle name="Calculation 2 6 9" xfId="8031"/>
    <cellStyle name="Calculation 2 6 9 2" xfId="25484"/>
    <cellStyle name="Calculation 2 6 9 3" xfId="36218"/>
    <cellStyle name="Calculation 2 60" xfId="15553"/>
    <cellStyle name="Calculation 2 60 2" xfId="32516"/>
    <cellStyle name="Calculation 2 60 3" xfId="42298"/>
    <cellStyle name="Calculation 2 61" xfId="16669"/>
    <cellStyle name="Calculation 2 61 2" xfId="33477"/>
    <cellStyle name="Calculation 2 61 3" xfId="42945"/>
    <cellStyle name="Calculation 2 62" xfId="16717"/>
    <cellStyle name="Calculation 2 62 2" xfId="33512"/>
    <cellStyle name="Calculation 2 62 3" xfId="42958"/>
    <cellStyle name="Calculation 2 63" xfId="19471"/>
    <cellStyle name="Calculation 2 63 2" xfId="43998"/>
    <cellStyle name="Calculation 2 64" xfId="1419"/>
    <cellStyle name="Calculation 2 7" xfId="1064"/>
    <cellStyle name="Calculation 2 7 10" xfId="7905"/>
    <cellStyle name="Calculation 2 7 10 2" xfId="25358"/>
    <cellStyle name="Calculation 2 7 10 3" xfId="36092"/>
    <cellStyle name="Calculation 2 7 11" xfId="8457"/>
    <cellStyle name="Calculation 2 7 11 2" xfId="25910"/>
    <cellStyle name="Calculation 2 7 11 3" xfId="36644"/>
    <cellStyle name="Calculation 2 7 12" xfId="8940"/>
    <cellStyle name="Calculation 2 7 12 2" xfId="26393"/>
    <cellStyle name="Calculation 2 7 12 3" xfId="37127"/>
    <cellStyle name="Calculation 2 7 13" xfId="8653"/>
    <cellStyle name="Calculation 2 7 13 2" xfId="26106"/>
    <cellStyle name="Calculation 2 7 13 3" xfId="36840"/>
    <cellStyle name="Calculation 2 7 14" xfId="9691"/>
    <cellStyle name="Calculation 2 7 14 2" xfId="27144"/>
    <cellStyle name="Calculation 2 7 14 3" xfId="37878"/>
    <cellStyle name="Calculation 2 7 15" xfId="7443"/>
    <cellStyle name="Calculation 2 7 15 2" xfId="24952"/>
    <cellStyle name="Calculation 2 7 15 3" xfId="35742"/>
    <cellStyle name="Calculation 2 7 16" xfId="10388"/>
    <cellStyle name="Calculation 2 7 16 2" xfId="27841"/>
    <cellStyle name="Calculation 2 7 16 3" xfId="38575"/>
    <cellStyle name="Calculation 2 7 17" xfId="9389"/>
    <cellStyle name="Calculation 2 7 17 2" xfId="26842"/>
    <cellStyle name="Calculation 2 7 17 3" xfId="37576"/>
    <cellStyle name="Calculation 2 7 18" xfId="10994"/>
    <cellStyle name="Calculation 2 7 18 2" xfId="28447"/>
    <cellStyle name="Calculation 2 7 18 3" xfId="39181"/>
    <cellStyle name="Calculation 2 7 19" xfId="10115"/>
    <cellStyle name="Calculation 2 7 19 2" xfId="27568"/>
    <cellStyle name="Calculation 2 7 19 3" xfId="38302"/>
    <cellStyle name="Calculation 2 7 2" xfId="2979"/>
    <cellStyle name="Calculation 2 7 2 2" xfId="20796"/>
    <cellStyle name="Calculation 2 7 2 3" xfId="32182"/>
    <cellStyle name="Calculation 2 7 20" xfId="12751"/>
    <cellStyle name="Calculation 2 7 20 2" xfId="29953"/>
    <cellStyle name="Calculation 2 7 20 3" xfId="40131"/>
    <cellStyle name="Calculation 2 7 21" xfId="11895"/>
    <cellStyle name="Calculation 2 7 21 2" xfId="29197"/>
    <cellStyle name="Calculation 2 7 21 3" xfId="39613"/>
    <cellStyle name="Calculation 2 7 22" xfId="13408"/>
    <cellStyle name="Calculation 2 7 22 2" xfId="30545"/>
    <cellStyle name="Calculation 2 7 22 3" xfId="40659"/>
    <cellStyle name="Calculation 2 7 23" xfId="13145"/>
    <cellStyle name="Calculation 2 7 23 2" xfId="30282"/>
    <cellStyle name="Calculation 2 7 23 3" xfId="40396"/>
    <cellStyle name="Calculation 2 7 24" xfId="14878"/>
    <cellStyle name="Calculation 2 7 24 2" xfId="31902"/>
    <cellStyle name="Calculation 2 7 24 3" xfId="41752"/>
    <cellStyle name="Calculation 2 7 25" xfId="14273"/>
    <cellStyle name="Calculation 2 7 25 2" xfId="31383"/>
    <cellStyle name="Calculation 2 7 25 3" xfId="41456"/>
    <cellStyle name="Calculation 2 7 26" xfId="15738"/>
    <cellStyle name="Calculation 2 7 26 2" xfId="32701"/>
    <cellStyle name="Calculation 2 7 26 3" xfId="42483"/>
    <cellStyle name="Calculation 2 7 27" xfId="15976"/>
    <cellStyle name="Calculation 2 7 27 2" xfId="32939"/>
    <cellStyle name="Calculation 2 7 27 3" xfId="42721"/>
    <cellStyle name="Calculation 2 7 28" xfId="17213"/>
    <cellStyle name="Calculation 2 7 28 2" xfId="33927"/>
    <cellStyle name="Calculation 2 7 28 3" xfId="43151"/>
    <cellStyle name="Calculation 2 7 29" xfId="17752"/>
    <cellStyle name="Calculation 2 7 29 2" xfId="34405"/>
    <cellStyle name="Calculation 2 7 29 3" xfId="43561"/>
    <cellStyle name="Calculation 2 7 3" xfId="4249"/>
    <cellStyle name="Calculation 2 7 3 2" xfId="21914"/>
    <cellStyle name="Calculation 2 7 3 3" xfId="28964"/>
    <cellStyle name="Calculation 2 7 30" xfId="19035"/>
    <cellStyle name="Calculation 2 7 30 2" xfId="43893"/>
    <cellStyle name="Calculation 2 7 31" xfId="2141"/>
    <cellStyle name="Calculation 2 7 32" xfId="20092"/>
    <cellStyle name="Calculation 2 7 33" xfId="21010"/>
    <cellStyle name="Calculation 2 7 4" xfId="3618"/>
    <cellStyle name="Calculation 2 7 4 2" xfId="21368"/>
    <cellStyle name="Calculation 2 7 4 3" xfId="20296"/>
    <cellStyle name="Calculation 2 7 5" xfId="5228"/>
    <cellStyle name="Calculation 2 7 5 2" xfId="22834"/>
    <cellStyle name="Calculation 2 7 5 3" xfId="21054"/>
    <cellStyle name="Calculation 2 7 6" xfId="5581"/>
    <cellStyle name="Calculation 2 7 6 2" xfId="23187"/>
    <cellStyle name="Calculation 2 7 6 3" xfId="35426"/>
    <cellStyle name="Calculation 2 7 7" xfId="3736"/>
    <cellStyle name="Calculation 2 7 7 2" xfId="21478"/>
    <cellStyle name="Calculation 2 7 7 3" xfId="1590"/>
    <cellStyle name="Calculation 2 7 8" xfId="6086"/>
    <cellStyle name="Calculation 2 7 8 2" xfId="23692"/>
    <cellStyle name="Calculation 2 7 8 3" xfId="20423"/>
    <cellStyle name="Calculation 2 7 9" xfId="8052"/>
    <cellStyle name="Calculation 2 7 9 2" xfId="25505"/>
    <cellStyle name="Calculation 2 7 9 3" xfId="36239"/>
    <cellStyle name="Calculation 2 8" xfId="987"/>
    <cellStyle name="Calculation 2 8 10" xfId="7630"/>
    <cellStyle name="Calculation 2 8 10 2" xfId="25099"/>
    <cellStyle name="Calculation 2 8 10 3" xfId="35855"/>
    <cellStyle name="Calculation 2 8 11" xfId="7722"/>
    <cellStyle name="Calculation 2 8 11 2" xfId="25175"/>
    <cellStyle name="Calculation 2 8 11 3" xfId="35909"/>
    <cellStyle name="Calculation 2 8 12" xfId="8728"/>
    <cellStyle name="Calculation 2 8 12 2" xfId="26181"/>
    <cellStyle name="Calculation 2 8 12 3" xfId="36915"/>
    <cellStyle name="Calculation 2 8 13" xfId="8602"/>
    <cellStyle name="Calculation 2 8 13 2" xfId="26055"/>
    <cellStyle name="Calculation 2 8 13 3" xfId="36789"/>
    <cellStyle name="Calculation 2 8 14" xfId="6542"/>
    <cellStyle name="Calculation 2 8 14 2" xfId="24145"/>
    <cellStyle name="Calculation 2 8 14 3" xfId="29724"/>
    <cellStyle name="Calculation 2 8 15" xfId="9141"/>
    <cellStyle name="Calculation 2 8 15 2" xfId="26594"/>
    <cellStyle name="Calculation 2 8 15 3" xfId="37328"/>
    <cellStyle name="Calculation 2 8 16" xfId="9519"/>
    <cellStyle name="Calculation 2 8 16 2" xfId="26972"/>
    <cellStyle name="Calculation 2 8 16 3" xfId="37706"/>
    <cellStyle name="Calculation 2 8 17" xfId="9892"/>
    <cellStyle name="Calculation 2 8 17 2" xfId="27345"/>
    <cellStyle name="Calculation 2 8 17 3" xfId="38079"/>
    <cellStyle name="Calculation 2 8 18" xfId="10232"/>
    <cellStyle name="Calculation 2 8 18 2" xfId="27685"/>
    <cellStyle name="Calculation 2 8 18 3" xfId="38419"/>
    <cellStyle name="Calculation 2 8 19" xfId="10585"/>
    <cellStyle name="Calculation 2 8 19 2" xfId="28038"/>
    <cellStyle name="Calculation 2 8 19 3" xfId="38772"/>
    <cellStyle name="Calculation 2 8 2" xfId="2902"/>
    <cellStyle name="Calculation 2 8 2 2" xfId="20727"/>
    <cellStyle name="Calculation 2 8 2 3" xfId="34751"/>
    <cellStyle name="Calculation 2 8 20" xfId="12674"/>
    <cellStyle name="Calculation 2 8 20 2" xfId="29882"/>
    <cellStyle name="Calculation 2 8 20 3" xfId="40065"/>
    <cellStyle name="Calculation 2 8 21" xfId="12027"/>
    <cellStyle name="Calculation 2 8 21 2" xfId="29328"/>
    <cellStyle name="Calculation 2 8 21 3" xfId="39735"/>
    <cellStyle name="Calculation 2 8 22" xfId="12137"/>
    <cellStyle name="Calculation 2 8 22 2" xfId="29432"/>
    <cellStyle name="Calculation 2 8 22 3" xfId="39830"/>
    <cellStyle name="Calculation 2 8 23" xfId="13455"/>
    <cellStyle name="Calculation 2 8 23 2" xfId="30592"/>
    <cellStyle name="Calculation 2 8 23 3" xfId="40706"/>
    <cellStyle name="Calculation 2 8 24" xfId="14801"/>
    <cellStyle name="Calculation 2 8 24 2" xfId="31830"/>
    <cellStyle name="Calculation 2 8 24 3" xfId="41686"/>
    <cellStyle name="Calculation 2 8 25" xfId="15335"/>
    <cellStyle name="Calculation 2 8 25 2" xfId="32298"/>
    <cellStyle name="Calculation 2 8 25 3" xfId="42080"/>
    <cellStyle name="Calculation 2 8 26" xfId="15627"/>
    <cellStyle name="Calculation 2 8 26 2" xfId="32590"/>
    <cellStyle name="Calculation 2 8 26 3" xfId="42372"/>
    <cellStyle name="Calculation 2 8 27" xfId="14140"/>
    <cellStyle name="Calculation 2 8 27 2" xfId="31257"/>
    <cellStyle name="Calculation 2 8 27 3" xfId="41341"/>
    <cellStyle name="Calculation 2 8 28" xfId="17136"/>
    <cellStyle name="Calculation 2 8 28 2" xfId="33855"/>
    <cellStyle name="Calculation 2 8 28 3" xfId="43085"/>
    <cellStyle name="Calculation 2 8 29" xfId="17686"/>
    <cellStyle name="Calculation 2 8 29 2" xfId="34339"/>
    <cellStyle name="Calculation 2 8 29 3" xfId="43495"/>
    <cellStyle name="Calculation 2 8 3" xfId="4172"/>
    <cellStyle name="Calculation 2 8 3 2" xfId="21843"/>
    <cellStyle name="Calculation 2 8 3 3" xfId="35817"/>
    <cellStyle name="Calculation 2 8 30" xfId="19450"/>
    <cellStyle name="Calculation 2 8 30 2" xfId="43985"/>
    <cellStyle name="Calculation 2 8 31" xfId="2064"/>
    <cellStyle name="Calculation 2 8 32" xfId="20022"/>
    <cellStyle name="Calculation 2 8 33" xfId="24792"/>
    <cellStyle name="Calculation 2 8 4" xfId="4719"/>
    <cellStyle name="Calculation 2 8 4 2" xfId="22325"/>
    <cellStyle name="Calculation 2 8 4 3" xfId="29063"/>
    <cellStyle name="Calculation 2 8 5" xfId="5073"/>
    <cellStyle name="Calculation 2 8 5 2" xfId="22679"/>
    <cellStyle name="Calculation 2 8 5 3" xfId="33250"/>
    <cellStyle name="Calculation 2 8 6" xfId="3474"/>
    <cellStyle name="Calculation 2 8 6 2" xfId="21230"/>
    <cellStyle name="Calculation 2 8 6 3" xfId="1415"/>
    <cellStyle name="Calculation 2 8 7" xfId="3751"/>
    <cellStyle name="Calculation 2 8 7 2" xfId="21493"/>
    <cellStyle name="Calculation 2 8 7 3" xfId="19794"/>
    <cellStyle name="Calculation 2 8 8" xfId="5439"/>
    <cellStyle name="Calculation 2 8 8 2" xfId="23045"/>
    <cellStyle name="Calculation 2 8 8 3" xfId="20448"/>
    <cellStyle name="Calculation 2 8 9" xfId="7996"/>
    <cellStyle name="Calculation 2 8 9 2" xfId="25449"/>
    <cellStyle name="Calculation 2 8 9 3" xfId="36183"/>
    <cellStyle name="Calculation 2 9" xfId="975"/>
    <cellStyle name="Calculation 2 9 10" xfId="7946"/>
    <cellStyle name="Calculation 2 9 10 2" xfId="25399"/>
    <cellStyle name="Calculation 2 9 10 3" xfId="36133"/>
    <cellStyle name="Calculation 2 9 11" xfId="7040"/>
    <cellStyle name="Calculation 2 9 11 2" xfId="24585"/>
    <cellStyle name="Calculation 2 9 11 3" xfId="28876"/>
    <cellStyle name="Calculation 2 9 12" xfId="8696"/>
    <cellStyle name="Calculation 2 9 12 2" xfId="26149"/>
    <cellStyle name="Calculation 2 9 12 3" xfId="36883"/>
    <cellStyle name="Calculation 2 9 13" xfId="8661"/>
    <cellStyle name="Calculation 2 9 13 2" xfId="26114"/>
    <cellStyle name="Calculation 2 9 13 3" xfId="36848"/>
    <cellStyle name="Calculation 2 9 14" xfId="7303"/>
    <cellStyle name="Calculation 2 9 14 2" xfId="24817"/>
    <cellStyle name="Calculation 2 9 14 3" xfId="32137"/>
    <cellStyle name="Calculation 2 9 15" xfId="9335"/>
    <cellStyle name="Calculation 2 9 15 2" xfId="26788"/>
    <cellStyle name="Calculation 2 9 15 3" xfId="37522"/>
    <cellStyle name="Calculation 2 9 16" xfId="9436"/>
    <cellStyle name="Calculation 2 9 16 2" xfId="26889"/>
    <cellStyle name="Calculation 2 9 16 3" xfId="37623"/>
    <cellStyle name="Calculation 2 9 17" xfId="10067"/>
    <cellStyle name="Calculation 2 9 17 2" xfId="27520"/>
    <cellStyle name="Calculation 2 9 17 3" xfId="38254"/>
    <cellStyle name="Calculation 2 9 18" xfId="10155"/>
    <cellStyle name="Calculation 2 9 18 2" xfId="27608"/>
    <cellStyle name="Calculation 2 9 18 3" xfId="38342"/>
    <cellStyle name="Calculation 2 9 19" xfId="10729"/>
    <cellStyle name="Calculation 2 9 19 2" xfId="28182"/>
    <cellStyle name="Calculation 2 9 19 3" xfId="38916"/>
    <cellStyle name="Calculation 2 9 2" xfId="2890"/>
    <cellStyle name="Calculation 2 9 2 2" xfId="20716"/>
    <cellStyle name="Calculation 2 9 2 3" xfId="20377"/>
    <cellStyle name="Calculation 2 9 20" xfId="12662"/>
    <cellStyle name="Calculation 2 9 20 2" xfId="29870"/>
    <cellStyle name="Calculation 2 9 20 3" xfId="40054"/>
    <cellStyle name="Calculation 2 9 21" xfId="12030"/>
    <cellStyle name="Calculation 2 9 21 2" xfId="29331"/>
    <cellStyle name="Calculation 2 9 21 3" xfId="39738"/>
    <cellStyle name="Calculation 2 9 22" xfId="13802"/>
    <cellStyle name="Calculation 2 9 22 2" xfId="30939"/>
    <cellStyle name="Calculation 2 9 22 3" xfId="41053"/>
    <cellStyle name="Calculation 2 9 23" xfId="13417"/>
    <cellStyle name="Calculation 2 9 23 2" xfId="30554"/>
    <cellStyle name="Calculation 2 9 23 3" xfId="40668"/>
    <cellStyle name="Calculation 2 9 24" xfId="14789"/>
    <cellStyle name="Calculation 2 9 24 2" xfId="31818"/>
    <cellStyle name="Calculation 2 9 24 3" xfId="41675"/>
    <cellStyle name="Calculation 2 9 25" xfId="15338"/>
    <cellStyle name="Calculation 2 9 25 2" xfId="32301"/>
    <cellStyle name="Calculation 2 9 25 3" xfId="42083"/>
    <cellStyle name="Calculation 2 9 26" xfId="15531"/>
    <cellStyle name="Calculation 2 9 26 2" xfId="32494"/>
    <cellStyle name="Calculation 2 9 26 3" xfId="42276"/>
    <cellStyle name="Calculation 2 9 27" xfId="14136"/>
    <cellStyle name="Calculation 2 9 27 2" xfId="31253"/>
    <cellStyle name="Calculation 2 9 27 3" xfId="41338"/>
    <cellStyle name="Calculation 2 9 28" xfId="17124"/>
    <cellStyle name="Calculation 2 9 28 2" xfId="33843"/>
    <cellStyle name="Calculation 2 9 28 3" xfId="43074"/>
    <cellStyle name="Calculation 2 9 29" xfId="17675"/>
    <cellStyle name="Calculation 2 9 29 2" xfId="34328"/>
    <cellStyle name="Calculation 2 9 29 3" xfId="43484"/>
    <cellStyle name="Calculation 2 9 3" xfId="4160"/>
    <cellStyle name="Calculation 2 9 3 2" xfId="21832"/>
    <cellStyle name="Calculation 2 9 3 3" xfId="35294"/>
    <cellStyle name="Calculation 2 9 30" xfId="19446"/>
    <cellStyle name="Calculation 2 9 30 2" xfId="43982"/>
    <cellStyle name="Calculation 2 9 31" xfId="2052"/>
    <cellStyle name="Calculation 2 9 32" xfId="20010"/>
    <cellStyle name="Calculation 2 9 33" xfId="25058"/>
    <cellStyle name="Calculation 2 9 4" xfId="4722"/>
    <cellStyle name="Calculation 2 9 4 2" xfId="22328"/>
    <cellStyle name="Calculation 2 9 4 3" xfId="20626"/>
    <cellStyle name="Calculation 2 9 5" xfId="4948"/>
    <cellStyle name="Calculation 2 9 5 2" xfId="22554"/>
    <cellStyle name="Calculation 2 9 5 3" xfId="35148"/>
    <cellStyle name="Calculation 2 9 6" xfId="3469"/>
    <cellStyle name="Calculation 2 9 6 2" xfId="21225"/>
    <cellStyle name="Calculation 2 9 6 3" xfId="1540"/>
    <cellStyle name="Calculation 2 9 7" xfId="5292"/>
    <cellStyle name="Calculation 2 9 7 2" xfId="22898"/>
    <cellStyle name="Calculation 2 9 7 3" xfId="24510"/>
    <cellStyle name="Calculation 2 9 8" xfId="5367"/>
    <cellStyle name="Calculation 2 9 8 2" xfId="22973"/>
    <cellStyle name="Calculation 2 9 8 3" xfId="35023"/>
    <cellStyle name="Calculation 2 9 9" xfId="7737"/>
    <cellStyle name="Calculation 2 9 9 2" xfId="25190"/>
    <cellStyle name="Calculation 2 9 9 3" xfId="35924"/>
    <cellStyle name="Calculation 3" xfId="64"/>
    <cellStyle name="Calculation 3 10" xfId="1047"/>
    <cellStyle name="Calculation 3 10 10" xfId="7684"/>
    <cellStyle name="Calculation 3 10 10 2" xfId="25137"/>
    <cellStyle name="Calculation 3 10 10 3" xfId="35871"/>
    <cellStyle name="Calculation 3 10 11" xfId="6769"/>
    <cellStyle name="Calculation 3 10 11 2" xfId="24359"/>
    <cellStyle name="Calculation 3 10 11 3" xfId="19850"/>
    <cellStyle name="Calculation 3 10 12" xfId="8923"/>
    <cellStyle name="Calculation 3 10 12 2" xfId="26376"/>
    <cellStyle name="Calculation 3 10 12 3" xfId="37110"/>
    <cellStyle name="Calculation 3 10 13" xfId="7016"/>
    <cellStyle name="Calculation 3 10 13 2" xfId="24565"/>
    <cellStyle name="Calculation 3 10 13 3" xfId="21511"/>
    <cellStyle name="Calculation 3 10 14" xfId="9674"/>
    <cellStyle name="Calculation 3 10 14 2" xfId="27127"/>
    <cellStyle name="Calculation 3 10 14 3" xfId="37861"/>
    <cellStyle name="Calculation 3 10 15" xfId="6318"/>
    <cellStyle name="Calculation 3 10 15 2" xfId="23923"/>
    <cellStyle name="Calculation 3 10 15 3" xfId="31520"/>
    <cellStyle name="Calculation 3 10 16" xfId="10371"/>
    <cellStyle name="Calculation 3 10 16 2" xfId="27824"/>
    <cellStyle name="Calculation 3 10 16 3" xfId="38558"/>
    <cellStyle name="Calculation 3 10 17" xfId="8956"/>
    <cellStyle name="Calculation 3 10 17 2" xfId="26409"/>
    <cellStyle name="Calculation 3 10 17 3" xfId="37143"/>
    <cellStyle name="Calculation 3 10 18" xfId="10978"/>
    <cellStyle name="Calculation 3 10 18 2" xfId="28431"/>
    <cellStyle name="Calculation 3 10 18 3" xfId="39165"/>
    <cellStyle name="Calculation 3 10 19" xfId="9707"/>
    <cellStyle name="Calculation 3 10 19 2" xfId="27160"/>
    <cellStyle name="Calculation 3 10 19 3" xfId="37894"/>
    <cellStyle name="Calculation 3 10 2" xfId="2962"/>
    <cellStyle name="Calculation 3 10 2 2" xfId="20780"/>
    <cellStyle name="Calculation 3 10 2 3" xfId="1473"/>
    <cellStyle name="Calculation 3 10 20" xfId="12734"/>
    <cellStyle name="Calculation 3 10 20 2" xfId="29937"/>
    <cellStyle name="Calculation 3 10 20 3" xfId="40115"/>
    <cellStyle name="Calculation 3 10 21" xfId="11900"/>
    <cellStyle name="Calculation 3 10 21 2" xfId="29202"/>
    <cellStyle name="Calculation 3 10 21 3" xfId="39618"/>
    <cellStyle name="Calculation 3 10 22" xfId="12148"/>
    <cellStyle name="Calculation 3 10 22 2" xfId="29442"/>
    <cellStyle name="Calculation 3 10 22 3" xfId="39838"/>
    <cellStyle name="Calculation 3 10 23" xfId="13640"/>
    <cellStyle name="Calculation 3 10 23 2" xfId="30777"/>
    <cellStyle name="Calculation 3 10 23 3" xfId="40891"/>
    <cellStyle name="Calculation 3 10 24" xfId="14861"/>
    <cellStyle name="Calculation 3 10 24 2" xfId="31886"/>
    <cellStyle name="Calculation 3 10 24 3" xfId="41736"/>
    <cellStyle name="Calculation 3 10 25" xfId="14267"/>
    <cellStyle name="Calculation 3 10 25 2" xfId="31377"/>
    <cellStyle name="Calculation 3 10 25 3" xfId="41451"/>
    <cellStyle name="Calculation 3 10 26" xfId="15511"/>
    <cellStyle name="Calculation 3 10 26 2" xfId="32474"/>
    <cellStyle name="Calculation 3 10 26 3" xfId="42256"/>
    <cellStyle name="Calculation 3 10 27" xfId="15960"/>
    <cellStyle name="Calculation 3 10 27 2" xfId="32923"/>
    <cellStyle name="Calculation 3 10 27 3" xfId="42705"/>
    <cellStyle name="Calculation 3 10 28" xfId="17196"/>
    <cellStyle name="Calculation 3 10 28 2" xfId="33911"/>
    <cellStyle name="Calculation 3 10 28 3" xfId="43135"/>
    <cellStyle name="Calculation 3 10 29" xfId="17736"/>
    <cellStyle name="Calculation 3 10 29 2" xfId="34389"/>
    <cellStyle name="Calculation 3 10 29 3" xfId="43545"/>
    <cellStyle name="Calculation 3 10 3" xfId="4232"/>
    <cellStyle name="Calculation 3 10 3 2" xfId="21898"/>
    <cellStyle name="Calculation 3 10 3 3" xfId="33387"/>
    <cellStyle name="Calculation 3 10 30" xfId="19041"/>
    <cellStyle name="Calculation 3 10 30 2" xfId="43897"/>
    <cellStyle name="Calculation 3 10 31" xfId="2124"/>
    <cellStyle name="Calculation 3 10 32" xfId="20076"/>
    <cellStyle name="Calculation 3 10 33" xfId="32158"/>
    <cellStyle name="Calculation 3 10 4" xfId="3612"/>
    <cellStyle name="Calculation 3 10 4 2" xfId="21362"/>
    <cellStyle name="Calculation 3 10 4 3" xfId="25042"/>
    <cellStyle name="Calculation 3 10 5" xfId="4915"/>
    <cellStyle name="Calculation 3 10 5 2" xfId="22521"/>
    <cellStyle name="Calculation 3 10 5 3" xfId="33748"/>
    <cellStyle name="Calculation 3 10 6" xfId="5565"/>
    <cellStyle name="Calculation 3 10 6 2" xfId="23171"/>
    <cellStyle name="Calculation 3 10 6 3" xfId="29033"/>
    <cellStyle name="Calculation 3 10 7" xfId="4764"/>
    <cellStyle name="Calculation 3 10 7 2" xfId="22370"/>
    <cellStyle name="Calculation 3 10 7 3" xfId="29627"/>
    <cellStyle name="Calculation 3 10 8" xfId="6070"/>
    <cellStyle name="Calculation 3 10 8 2" xfId="23676"/>
    <cellStyle name="Calculation 3 10 8 3" xfId="35530"/>
    <cellStyle name="Calculation 3 10 9" xfId="6719"/>
    <cellStyle name="Calculation 3 10 9 2" xfId="24311"/>
    <cellStyle name="Calculation 3 10 9 3" xfId="35088"/>
    <cellStyle name="Calculation 3 11" xfId="1044"/>
    <cellStyle name="Calculation 3 11 10" xfId="7882"/>
    <cellStyle name="Calculation 3 11 10 2" xfId="25335"/>
    <cellStyle name="Calculation 3 11 10 3" xfId="36069"/>
    <cellStyle name="Calculation 3 11 11" xfId="6340"/>
    <cellStyle name="Calculation 3 11 11 2" xfId="23945"/>
    <cellStyle name="Calculation 3 11 11 3" xfId="33208"/>
    <cellStyle name="Calculation 3 11 12" xfId="8920"/>
    <cellStyle name="Calculation 3 11 12 2" xfId="26373"/>
    <cellStyle name="Calculation 3 11 12 3" xfId="37107"/>
    <cellStyle name="Calculation 3 11 13" xfId="8539"/>
    <cellStyle name="Calculation 3 11 13 2" xfId="25992"/>
    <cellStyle name="Calculation 3 11 13 3" xfId="36726"/>
    <cellStyle name="Calculation 3 11 14" xfId="9671"/>
    <cellStyle name="Calculation 3 11 14 2" xfId="27124"/>
    <cellStyle name="Calculation 3 11 14 3" xfId="37858"/>
    <cellStyle name="Calculation 3 11 15" xfId="8676"/>
    <cellStyle name="Calculation 3 11 15 2" xfId="26129"/>
    <cellStyle name="Calculation 3 11 15 3" xfId="36863"/>
    <cellStyle name="Calculation 3 11 16" xfId="10368"/>
    <cellStyle name="Calculation 3 11 16 2" xfId="27821"/>
    <cellStyle name="Calculation 3 11 16 3" xfId="38555"/>
    <cellStyle name="Calculation 3 11 17" xfId="8737"/>
    <cellStyle name="Calculation 3 11 17 2" xfId="26190"/>
    <cellStyle name="Calculation 3 11 17 3" xfId="36924"/>
    <cellStyle name="Calculation 3 11 18" xfId="10975"/>
    <cellStyle name="Calculation 3 11 18 2" xfId="28428"/>
    <cellStyle name="Calculation 3 11 18 3" xfId="39162"/>
    <cellStyle name="Calculation 3 11 19" xfId="6708"/>
    <cellStyle name="Calculation 3 11 19 2" xfId="24304"/>
    <cellStyle name="Calculation 3 11 19 3" xfId="34976"/>
    <cellStyle name="Calculation 3 11 2" xfId="2959"/>
    <cellStyle name="Calculation 3 11 2 2" xfId="20777"/>
    <cellStyle name="Calculation 3 11 2 3" xfId="1472"/>
    <cellStyle name="Calculation 3 11 20" xfId="12731"/>
    <cellStyle name="Calculation 3 11 20 2" xfId="29934"/>
    <cellStyle name="Calculation 3 11 20 3" xfId="40112"/>
    <cellStyle name="Calculation 3 11 21" xfId="12014"/>
    <cellStyle name="Calculation 3 11 21 2" xfId="29315"/>
    <cellStyle name="Calculation 3 11 21 3" xfId="39722"/>
    <cellStyle name="Calculation 3 11 22" xfId="13687"/>
    <cellStyle name="Calculation 3 11 22 2" xfId="30824"/>
    <cellStyle name="Calculation 3 11 22 3" xfId="40938"/>
    <cellStyle name="Calculation 3 11 23" xfId="13404"/>
    <cellStyle name="Calculation 3 11 23 2" xfId="30541"/>
    <cellStyle name="Calculation 3 11 23 3" xfId="40655"/>
    <cellStyle name="Calculation 3 11 24" xfId="14858"/>
    <cellStyle name="Calculation 3 11 24 2" xfId="31883"/>
    <cellStyle name="Calculation 3 11 24 3" xfId="41733"/>
    <cellStyle name="Calculation 3 11 25" xfId="15321"/>
    <cellStyle name="Calculation 3 11 25 2" xfId="32284"/>
    <cellStyle name="Calculation 3 11 25 3" xfId="42066"/>
    <cellStyle name="Calculation 3 11 26" xfId="15595"/>
    <cellStyle name="Calculation 3 11 26 2" xfId="32558"/>
    <cellStyle name="Calculation 3 11 26 3" xfId="42340"/>
    <cellStyle name="Calculation 3 11 27" xfId="15957"/>
    <cellStyle name="Calculation 3 11 27 2" xfId="32920"/>
    <cellStyle name="Calculation 3 11 27 3" xfId="42702"/>
    <cellStyle name="Calculation 3 11 28" xfId="17193"/>
    <cellStyle name="Calculation 3 11 28 2" xfId="33908"/>
    <cellStyle name="Calculation 3 11 28 3" xfId="43132"/>
    <cellStyle name="Calculation 3 11 29" xfId="17733"/>
    <cellStyle name="Calculation 3 11 29 2" xfId="34386"/>
    <cellStyle name="Calculation 3 11 29 3" xfId="43542"/>
    <cellStyle name="Calculation 3 11 3" xfId="4229"/>
    <cellStyle name="Calculation 3 11 3 2" xfId="21895"/>
    <cellStyle name="Calculation 3 11 3 3" xfId="35056"/>
    <cellStyle name="Calculation 3 11 30" xfId="19437"/>
    <cellStyle name="Calculation 3 11 30 2" xfId="43973"/>
    <cellStyle name="Calculation 3 11 31" xfId="2121"/>
    <cellStyle name="Calculation 3 11 32" xfId="20073"/>
    <cellStyle name="Calculation 3 11 33" xfId="20497"/>
    <cellStyle name="Calculation 3 11 4" xfId="4705"/>
    <cellStyle name="Calculation 3 11 4 2" xfId="22311"/>
    <cellStyle name="Calculation 3 11 4 3" xfId="33600"/>
    <cellStyle name="Calculation 3 11 5" xfId="5032"/>
    <cellStyle name="Calculation 3 11 5 2" xfId="22638"/>
    <cellStyle name="Calculation 3 11 5 3" xfId="35444"/>
    <cellStyle name="Calculation 3 11 6" xfId="5562"/>
    <cellStyle name="Calculation 3 11 6 2" xfId="23168"/>
    <cellStyle name="Calculation 3 11 6 3" xfId="33346"/>
    <cellStyle name="Calculation 3 11 7" xfId="3741"/>
    <cellStyle name="Calculation 3 11 7 2" xfId="21483"/>
    <cellStyle name="Calculation 3 11 7 3" xfId="1595"/>
    <cellStyle name="Calculation 3 11 8" xfId="6067"/>
    <cellStyle name="Calculation 3 11 8 2" xfId="23673"/>
    <cellStyle name="Calculation 3 11 8 3" xfId="24638"/>
    <cellStyle name="Calculation 3 11 9" xfId="7785"/>
    <cellStyle name="Calculation 3 11 9 2" xfId="25238"/>
    <cellStyle name="Calculation 3 11 9 3" xfId="35972"/>
    <cellStyle name="Calculation 3 12" xfId="1067"/>
    <cellStyle name="Calculation 3 12 10" xfId="8206"/>
    <cellStyle name="Calculation 3 12 10 2" xfId="25659"/>
    <cellStyle name="Calculation 3 12 10 3" xfId="36393"/>
    <cellStyle name="Calculation 3 12 11" xfId="7698"/>
    <cellStyle name="Calculation 3 12 11 2" xfId="25151"/>
    <cellStyle name="Calculation 3 12 11 3" xfId="35885"/>
    <cellStyle name="Calculation 3 12 12" xfId="8943"/>
    <cellStyle name="Calculation 3 12 12 2" xfId="26396"/>
    <cellStyle name="Calculation 3 12 12 3" xfId="37130"/>
    <cellStyle name="Calculation 3 12 13" xfId="9354"/>
    <cellStyle name="Calculation 3 12 13 2" xfId="26807"/>
    <cellStyle name="Calculation 3 12 13 3" xfId="37541"/>
    <cellStyle name="Calculation 3 12 14" xfId="9694"/>
    <cellStyle name="Calculation 3 12 14 2" xfId="27147"/>
    <cellStyle name="Calculation 3 12 14 3" xfId="37881"/>
    <cellStyle name="Calculation 3 12 15" xfId="10084"/>
    <cellStyle name="Calculation 3 12 15 2" xfId="27537"/>
    <cellStyle name="Calculation 3 12 15 3" xfId="38271"/>
    <cellStyle name="Calculation 3 12 16" xfId="10391"/>
    <cellStyle name="Calculation 3 12 16 2" xfId="27844"/>
    <cellStyle name="Calculation 3 12 16 3" xfId="38578"/>
    <cellStyle name="Calculation 3 12 17" xfId="10742"/>
    <cellStyle name="Calculation 3 12 17 2" xfId="28195"/>
    <cellStyle name="Calculation 3 12 17 3" xfId="38929"/>
    <cellStyle name="Calculation 3 12 18" xfId="10997"/>
    <cellStyle name="Calculation 3 12 18 2" xfId="28450"/>
    <cellStyle name="Calculation 3 12 18 3" xfId="39184"/>
    <cellStyle name="Calculation 3 12 19" xfId="11291"/>
    <cellStyle name="Calculation 3 12 19 2" xfId="28744"/>
    <cellStyle name="Calculation 3 12 19 3" xfId="39478"/>
    <cellStyle name="Calculation 3 12 2" xfId="2982"/>
    <cellStyle name="Calculation 3 12 2 2" xfId="20799"/>
    <cellStyle name="Calculation 3 12 2 3" xfId="25115"/>
    <cellStyle name="Calculation 3 12 20" xfId="12754"/>
    <cellStyle name="Calculation 3 12 20 2" xfId="29956"/>
    <cellStyle name="Calculation 3 12 20 3" xfId="40134"/>
    <cellStyle name="Calculation 3 12 21" xfId="13450"/>
    <cellStyle name="Calculation 3 12 21 2" xfId="30587"/>
    <cellStyle name="Calculation 3 12 21 3" xfId="40701"/>
    <cellStyle name="Calculation 3 12 22" xfId="13504"/>
    <cellStyle name="Calculation 3 12 22 2" xfId="30641"/>
    <cellStyle name="Calculation 3 12 22 3" xfId="40755"/>
    <cellStyle name="Calculation 3 12 23" xfId="13949"/>
    <cellStyle name="Calculation 3 12 23 2" xfId="31086"/>
    <cellStyle name="Calculation 3 12 23 3" xfId="41200"/>
    <cellStyle name="Calculation 3 12 24" xfId="14881"/>
    <cellStyle name="Calculation 3 12 24 2" xfId="31905"/>
    <cellStyle name="Calculation 3 12 24 3" xfId="41755"/>
    <cellStyle name="Calculation 3 12 25" xfId="15458"/>
    <cellStyle name="Calculation 3 12 25 2" xfId="32421"/>
    <cellStyle name="Calculation 3 12 25 3" xfId="42203"/>
    <cellStyle name="Calculation 3 12 26" xfId="15783"/>
    <cellStyle name="Calculation 3 12 26 2" xfId="32746"/>
    <cellStyle name="Calculation 3 12 26 3" xfId="42528"/>
    <cellStyle name="Calculation 3 12 27" xfId="15979"/>
    <cellStyle name="Calculation 3 12 27 2" xfId="32942"/>
    <cellStyle name="Calculation 3 12 27 3" xfId="42724"/>
    <cellStyle name="Calculation 3 12 28" xfId="17216"/>
    <cellStyle name="Calculation 3 12 28 2" xfId="33930"/>
    <cellStyle name="Calculation 3 12 28 3" xfId="43154"/>
    <cellStyle name="Calculation 3 12 29" xfId="17755"/>
    <cellStyle name="Calculation 3 12 29 2" xfId="34408"/>
    <cellStyle name="Calculation 3 12 29 3" xfId="43564"/>
    <cellStyle name="Calculation 3 12 3" xfId="4252"/>
    <cellStyle name="Calculation 3 12 3 2" xfId="21917"/>
    <cellStyle name="Calculation 3 12 3 3" xfId="35467"/>
    <cellStyle name="Calculation 3 12 30" xfId="19693"/>
    <cellStyle name="Calculation 3 12 30 2" xfId="44098"/>
    <cellStyle name="Calculation 3 12 31" xfId="2144"/>
    <cellStyle name="Calculation 3 12 32" xfId="20095"/>
    <cellStyle name="Calculation 3 12 33" xfId="34892"/>
    <cellStyle name="Calculation 3 12 4" xfId="4856"/>
    <cellStyle name="Calculation 3 12 4 2" xfId="22462"/>
    <cellStyle name="Calculation 3 12 4 3" xfId="20292"/>
    <cellStyle name="Calculation 3 12 5" xfId="5305"/>
    <cellStyle name="Calculation 3 12 5 2" xfId="22911"/>
    <cellStyle name="Calculation 3 12 5 3" xfId="35557"/>
    <cellStyle name="Calculation 3 12 6" xfId="5584"/>
    <cellStyle name="Calculation 3 12 6 2" xfId="23190"/>
    <cellStyle name="Calculation 3 12 6 3" xfId="33725"/>
    <cellStyle name="Calculation 3 12 7" xfId="5893"/>
    <cellStyle name="Calculation 3 12 7 2" xfId="23499"/>
    <cellStyle name="Calculation 3 12 7 3" xfId="35005"/>
    <cellStyle name="Calculation 3 12 8" xfId="6089"/>
    <cellStyle name="Calculation 3 12 8 2" xfId="23695"/>
    <cellStyle name="Calculation 3 12 8 3" xfId="31681"/>
    <cellStyle name="Calculation 3 12 9" xfId="8090"/>
    <cellStyle name="Calculation 3 12 9 2" xfId="25543"/>
    <cellStyle name="Calculation 3 12 9 3" xfId="36277"/>
    <cellStyle name="Calculation 3 13" xfId="950"/>
    <cellStyle name="Calculation 3 13 10" xfId="8242"/>
    <cellStyle name="Calculation 3 13 10 2" xfId="25695"/>
    <cellStyle name="Calculation 3 13 10 3" xfId="36429"/>
    <cellStyle name="Calculation 3 13 11" xfId="7191"/>
    <cellStyle name="Calculation 3 13 11 2" xfId="24716"/>
    <cellStyle name="Calculation 3 13 11 3" xfId="33678"/>
    <cellStyle name="Calculation 3 13 12" xfId="8726"/>
    <cellStyle name="Calculation 3 13 12 2" xfId="26179"/>
    <cellStyle name="Calculation 3 13 12 3" xfId="36913"/>
    <cellStyle name="Calculation 3 13 13" xfId="9388"/>
    <cellStyle name="Calculation 3 13 13 2" xfId="26841"/>
    <cellStyle name="Calculation 3 13 13 3" xfId="37575"/>
    <cellStyle name="Calculation 3 13 14" xfId="7724"/>
    <cellStyle name="Calculation 3 13 14 2" xfId="25177"/>
    <cellStyle name="Calculation 3 13 14 3" xfId="35911"/>
    <cellStyle name="Calculation 3 13 15" xfId="10114"/>
    <cellStyle name="Calculation 3 13 15 2" xfId="27567"/>
    <cellStyle name="Calculation 3 13 15 3" xfId="38301"/>
    <cellStyle name="Calculation 3 13 16" xfId="9156"/>
    <cellStyle name="Calculation 3 13 16 2" xfId="26609"/>
    <cellStyle name="Calculation 3 13 16 3" xfId="37343"/>
    <cellStyle name="Calculation 3 13 17" xfId="10769"/>
    <cellStyle name="Calculation 3 13 17 2" xfId="28222"/>
    <cellStyle name="Calculation 3 13 17 3" xfId="38956"/>
    <cellStyle name="Calculation 3 13 18" xfId="9907"/>
    <cellStyle name="Calculation 3 13 18 2" xfId="27360"/>
    <cellStyle name="Calculation 3 13 18 3" xfId="38094"/>
    <cellStyle name="Calculation 3 13 19" xfId="11304"/>
    <cellStyle name="Calculation 3 13 19 2" xfId="28757"/>
    <cellStyle name="Calculation 3 13 19 3" xfId="39491"/>
    <cellStyle name="Calculation 3 13 2" xfId="2865"/>
    <cellStyle name="Calculation 3 13 2 2" xfId="20695"/>
    <cellStyle name="Calculation 3 13 2 3" xfId="33835"/>
    <cellStyle name="Calculation 3 13 20" xfId="12637"/>
    <cellStyle name="Calculation 3 13 20 2" xfId="29851"/>
    <cellStyle name="Calculation 3 13 20 3" xfId="40036"/>
    <cellStyle name="Calculation 3 13 21" xfId="13475"/>
    <cellStyle name="Calculation 3 13 21 2" xfId="30612"/>
    <cellStyle name="Calculation 3 13 21 3" xfId="40726"/>
    <cellStyle name="Calculation 3 13 22" xfId="11947"/>
    <cellStyle name="Calculation 3 13 22 2" xfId="29249"/>
    <cellStyle name="Calculation 3 13 22 3" xfId="39661"/>
    <cellStyle name="Calculation 3 13 23" xfId="13954"/>
    <cellStyle name="Calculation 3 13 23 2" xfId="31091"/>
    <cellStyle name="Calculation 3 13 23 3" xfId="41205"/>
    <cellStyle name="Calculation 3 13 24" xfId="14764"/>
    <cellStyle name="Calculation 3 13 24 2" xfId="31797"/>
    <cellStyle name="Calculation 3 13 24 3" xfId="41657"/>
    <cellStyle name="Calculation 3 13 25" xfId="15490"/>
    <cellStyle name="Calculation 3 13 25 2" xfId="32453"/>
    <cellStyle name="Calculation 3 13 25 3" xfId="42235"/>
    <cellStyle name="Calculation 3 13 26" xfId="15800"/>
    <cellStyle name="Calculation 3 13 26 2" xfId="32763"/>
    <cellStyle name="Calculation 3 13 26 3" xfId="42545"/>
    <cellStyle name="Calculation 3 13 27" xfId="14097"/>
    <cellStyle name="Calculation 3 13 27 2" xfId="31216"/>
    <cellStyle name="Calculation 3 13 27 3" xfId="41305"/>
    <cellStyle name="Calculation 3 13 28" xfId="17099"/>
    <cellStyle name="Calculation 3 13 28 2" xfId="33823"/>
    <cellStyle name="Calculation 3 13 28 3" xfId="43056"/>
    <cellStyle name="Calculation 3 13 29" xfId="17657"/>
    <cellStyle name="Calculation 3 13 29 2" xfId="34310"/>
    <cellStyle name="Calculation 3 13 29 3" xfId="43466"/>
    <cellStyle name="Calculation 3 13 3" xfId="4135"/>
    <cellStyle name="Calculation 3 13 3 2" xfId="21811"/>
    <cellStyle name="Calculation 3 13 3 3" xfId="35782"/>
    <cellStyle name="Calculation 3 13 30" xfId="19706"/>
    <cellStyle name="Calculation 3 13 30 2" xfId="44111"/>
    <cellStyle name="Calculation 3 13 31" xfId="2027"/>
    <cellStyle name="Calculation 3 13 32" xfId="19992"/>
    <cellStyle name="Calculation 3 13 33" xfId="31601"/>
    <cellStyle name="Calculation 3 13 4" xfId="4890"/>
    <cellStyle name="Calculation 3 13 4 2" xfId="22496"/>
    <cellStyle name="Calculation 3 13 4 3" xfId="33750"/>
    <cellStyle name="Calculation 3 13 5" xfId="5334"/>
    <cellStyle name="Calculation 3 13 5 2" xfId="22940"/>
    <cellStyle name="Calculation 3 13 5 3" xfId="33581"/>
    <cellStyle name="Calculation 3 13 6" xfId="3404"/>
    <cellStyle name="Calculation 3 13 6 2" xfId="21161"/>
    <cellStyle name="Calculation 3 13 6 3" xfId="25043"/>
    <cellStyle name="Calculation 3 13 7" xfId="5910"/>
    <cellStyle name="Calculation 3 13 7 2" xfId="23516"/>
    <cellStyle name="Calculation 3 13 7 3" xfId="31536"/>
    <cellStyle name="Calculation 3 13 8" xfId="3756"/>
    <cellStyle name="Calculation 3 13 8 2" xfId="21496"/>
    <cellStyle name="Calculation 3 13 8 3" xfId="20371"/>
    <cellStyle name="Calculation 3 13 9" xfId="6793"/>
    <cellStyle name="Calculation 3 13 9 2" xfId="24382"/>
    <cellStyle name="Calculation 3 13 9 3" xfId="1723"/>
    <cellStyle name="Calculation 3 14" xfId="1020"/>
    <cellStyle name="Calculation 3 14 10" xfId="6815"/>
    <cellStyle name="Calculation 3 14 10 2" xfId="24404"/>
    <cellStyle name="Calculation 3 14 10 3" xfId="35084"/>
    <cellStyle name="Calculation 3 14 11" xfId="7810"/>
    <cellStyle name="Calculation 3 14 11 2" xfId="25263"/>
    <cellStyle name="Calculation 3 14 11 3" xfId="35997"/>
    <cellStyle name="Calculation 3 14 12" xfId="8896"/>
    <cellStyle name="Calculation 3 14 12 2" xfId="26349"/>
    <cellStyle name="Calculation 3 14 12 3" xfId="37083"/>
    <cellStyle name="Calculation 3 14 13" xfId="8083"/>
    <cellStyle name="Calculation 3 14 13 2" xfId="25536"/>
    <cellStyle name="Calculation 3 14 13 3" xfId="36270"/>
    <cellStyle name="Calculation 3 14 14" xfId="9647"/>
    <cellStyle name="Calculation 3 14 14 2" xfId="27100"/>
    <cellStyle name="Calculation 3 14 14 3" xfId="37834"/>
    <cellStyle name="Calculation 3 14 15" xfId="8720"/>
    <cellStyle name="Calculation 3 14 15 2" xfId="26173"/>
    <cellStyle name="Calculation 3 14 15 3" xfId="36907"/>
    <cellStyle name="Calculation 3 14 16" xfId="10344"/>
    <cellStyle name="Calculation 3 14 16 2" xfId="27797"/>
    <cellStyle name="Calculation 3 14 16 3" xfId="38531"/>
    <cellStyle name="Calculation 3 14 17" xfId="9137"/>
    <cellStyle name="Calculation 3 14 17 2" xfId="26590"/>
    <cellStyle name="Calculation 3 14 17 3" xfId="37324"/>
    <cellStyle name="Calculation 3 14 18" xfId="10952"/>
    <cellStyle name="Calculation 3 14 18 2" xfId="28405"/>
    <cellStyle name="Calculation 3 14 18 3" xfId="39139"/>
    <cellStyle name="Calculation 3 14 19" xfId="9888"/>
    <cellStyle name="Calculation 3 14 19 2" xfId="27341"/>
    <cellStyle name="Calculation 3 14 19 3" xfId="38075"/>
    <cellStyle name="Calculation 3 14 2" xfId="2935"/>
    <cellStyle name="Calculation 3 14 2 2" xfId="20754"/>
    <cellStyle name="Calculation 3 14 2 3" xfId="34889"/>
    <cellStyle name="Calculation 3 14 20" xfId="12707"/>
    <cellStyle name="Calculation 3 14 20 2" xfId="29911"/>
    <cellStyle name="Calculation 3 14 20 3" xfId="40089"/>
    <cellStyle name="Calculation 3 14 21" xfId="13136"/>
    <cellStyle name="Calculation 3 14 21 2" xfId="30273"/>
    <cellStyle name="Calculation 3 14 21 3" xfId="40387"/>
    <cellStyle name="Calculation 3 14 22" xfId="13733"/>
    <cellStyle name="Calculation 3 14 22 2" xfId="30870"/>
    <cellStyle name="Calculation 3 14 22 3" xfId="40984"/>
    <cellStyle name="Calculation 3 14 23" xfId="13300"/>
    <cellStyle name="Calculation 3 14 23 2" xfId="30437"/>
    <cellStyle name="Calculation 3 14 23 3" xfId="40551"/>
    <cellStyle name="Calculation 3 14 24" xfId="14834"/>
    <cellStyle name="Calculation 3 14 24 2" xfId="31860"/>
    <cellStyle name="Calculation 3 14 24 3" xfId="41710"/>
    <cellStyle name="Calculation 3 14 25" xfId="14052"/>
    <cellStyle name="Calculation 3 14 25 2" xfId="31172"/>
    <cellStyle name="Calculation 3 14 25 3" xfId="41264"/>
    <cellStyle name="Calculation 3 14 26" xfId="14144"/>
    <cellStyle name="Calculation 3 14 26 2" xfId="31260"/>
    <cellStyle name="Calculation 3 14 26 3" xfId="41344"/>
    <cellStyle name="Calculation 3 14 27" xfId="15934"/>
    <cellStyle name="Calculation 3 14 27 2" xfId="32897"/>
    <cellStyle name="Calculation 3 14 27 3" xfId="42679"/>
    <cellStyle name="Calculation 3 14 28" xfId="17169"/>
    <cellStyle name="Calculation 3 14 28 2" xfId="33885"/>
    <cellStyle name="Calculation 3 14 28 3" xfId="43109"/>
    <cellStyle name="Calculation 3 14 29" xfId="17710"/>
    <cellStyle name="Calculation 3 14 29 2" xfId="34363"/>
    <cellStyle name="Calculation 3 14 29 3" xfId="43519"/>
    <cellStyle name="Calculation 3 14 3" xfId="4205"/>
    <cellStyle name="Calculation 3 14 3 2" xfId="21872"/>
    <cellStyle name="Calculation 3 14 3 3" xfId="33768"/>
    <cellStyle name="Calculation 3 14 30" xfId="18981"/>
    <cellStyle name="Calculation 3 14 30 2" xfId="43842"/>
    <cellStyle name="Calculation 3 14 31" xfId="2097"/>
    <cellStyle name="Calculation 3 14 32" xfId="20050"/>
    <cellStyle name="Calculation 3 14 33" xfId="24295"/>
    <cellStyle name="Calculation 3 14 4" xfId="3324"/>
    <cellStyle name="Calculation 3 14 4 2" xfId="21082"/>
    <cellStyle name="Calculation 3 14 4 3" xfId="34131"/>
    <cellStyle name="Calculation 3 14 5" xfId="3478"/>
    <cellStyle name="Calculation 3 14 5 2" xfId="21234"/>
    <cellStyle name="Calculation 3 14 5 3" xfId="1547"/>
    <cellStyle name="Calculation 3 14 6" xfId="5539"/>
    <cellStyle name="Calculation 3 14 6 2" xfId="23145"/>
    <cellStyle name="Calculation 3 14 6 3" xfId="29756"/>
    <cellStyle name="Calculation 3 14 7" xfId="3440"/>
    <cellStyle name="Calculation 3 14 7 2" xfId="21197"/>
    <cellStyle name="Calculation 3 14 7 3" xfId="1513"/>
    <cellStyle name="Calculation 3 14 8" xfId="6044"/>
    <cellStyle name="Calculation 3 14 8 2" xfId="23650"/>
    <cellStyle name="Calculation 3 14 8 3" xfId="24637"/>
    <cellStyle name="Calculation 3 14 9" xfId="7687"/>
    <cellStyle name="Calculation 3 14 9 2" xfId="25140"/>
    <cellStyle name="Calculation 3 14 9 3" xfId="35874"/>
    <cellStyle name="Calculation 3 15" xfId="1181"/>
    <cellStyle name="Calculation 3 15 10" xfId="7356"/>
    <cellStyle name="Calculation 3 15 10 2" xfId="24865"/>
    <cellStyle name="Calculation 3 15 10 3" xfId="34966"/>
    <cellStyle name="Calculation 3 15 11" xfId="6569"/>
    <cellStyle name="Calculation 3 15 11 2" xfId="24172"/>
    <cellStyle name="Calculation 3 15 11 3" xfId="29719"/>
    <cellStyle name="Calculation 3 15 12" xfId="9057"/>
    <cellStyle name="Calculation 3 15 12 2" xfId="26510"/>
    <cellStyle name="Calculation 3 15 12 3" xfId="37244"/>
    <cellStyle name="Calculation 3 15 13" xfId="9145"/>
    <cellStyle name="Calculation 3 15 13 2" xfId="26598"/>
    <cellStyle name="Calculation 3 15 13 3" xfId="37332"/>
    <cellStyle name="Calculation 3 15 14" xfId="9808"/>
    <cellStyle name="Calculation 3 15 14 2" xfId="27261"/>
    <cellStyle name="Calculation 3 15 14 3" xfId="37995"/>
    <cellStyle name="Calculation 3 15 15" xfId="9896"/>
    <cellStyle name="Calculation 3 15 15 2" xfId="27349"/>
    <cellStyle name="Calculation 3 15 15 3" xfId="38083"/>
    <cellStyle name="Calculation 3 15 16" xfId="10504"/>
    <cellStyle name="Calculation 3 15 16 2" xfId="27957"/>
    <cellStyle name="Calculation 3 15 16 3" xfId="38691"/>
    <cellStyle name="Calculation 3 15 17" xfId="10589"/>
    <cellStyle name="Calculation 3 15 17 2" xfId="28042"/>
    <cellStyle name="Calculation 3 15 17 3" xfId="38776"/>
    <cellStyle name="Calculation 3 15 18" xfId="11106"/>
    <cellStyle name="Calculation 3 15 18 2" xfId="28559"/>
    <cellStyle name="Calculation 3 15 18 3" xfId="39293"/>
    <cellStyle name="Calculation 3 15 19" xfId="11190"/>
    <cellStyle name="Calculation 3 15 19 2" xfId="28643"/>
    <cellStyle name="Calculation 3 15 19 3" xfId="39377"/>
    <cellStyle name="Calculation 3 15 2" xfId="3096"/>
    <cellStyle name="Calculation 3 15 2 2" xfId="20909"/>
    <cellStyle name="Calculation 3 15 2 3" xfId="25046"/>
    <cellStyle name="Calculation 3 15 20" xfId="12868"/>
    <cellStyle name="Calculation 3 15 20 2" xfId="30066"/>
    <cellStyle name="Calculation 3 15 20 3" xfId="40241"/>
    <cellStyle name="Calculation 3 15 21" xfId="13101"/>
    <cellStyle name="Calculation 3 15 21 2" xfId="30238"/>
    <cellStyle name="Calculation 3 15 21 3" xfId="40352"/>
    <cellStyle name="Calculation 3 15 22" xfId="13418"/>
    <cellStyle name="Calculation 3 15 22 2" xfId="30555"/>
    <cellStyle name="Calculation 3 15 22 3" xfId="40669"/>
    <cellStyle name="Calculation 3 15 23" xfId="11927"/>
    <cellStyle name="Calculation 3 15 23 2" xfId="29229"/>
    <cellStyle name="Calculation 3 15 23 3" xfId="39644"/>
    <cellStyle name="Calculation 3 15 24" xfId="14995"/>
    <cellStyle name="Calculation 3 15 24 2" xfId="32016"/>
    <cellStyle name="Calculation 3 15 24 3" xfId="41862"/>
    <cellStyle name="Calculation 3 15 25" xfId="14310"/>
    <cellStyle name="Calculation 3 15 25 2" xfId="31416"/>
    <cellStyle name="Calculation 3 15 25 3" xfId="41487"/>
    <cellStyle name="Calculation 3 15 26" xfId="15399"/>
    <cellStyle name="Calculation 3 15 26 2" xfId="32362"/>
    <cellStyle name="Calculation 3 15 26 3" xfId="42144"/>
    <cellStyle name="Calculation 3 15 27" xfId="16086"/>
    <cellStyle name="Calculation 3 15 27 2" xfId="33049"/>
    <cellStyle name="Calculation 3 15 27 3" xfId="42831"/>
    <cellStyle name="Calculation 3 15 28" xfId="17330"/>
    <cellStyle name="Calculation 3 15 28 2" xfId="34040"/>
    <cellStyle name="Calculation 3 15 28 3" xfId="43261"/>
    <cellStyle name="Calculation 3 15 29" xfId="17862"/>
    <cellStyle name="Calculation 3 15 29 2" xfId="34515"/>
    <cellStyle name="Calculation 3 15 29 3" xfId="43671"/>
    <cellStyle name="Calculation 3 15 3" xfId="4366"/>
    <cellStyle name="Calculation 3 15 3 2" xfId="22026"/>
    <cellStyle name="Calculation 3 15 3 3" xfId="33269"/>
    <cellStyle name="Calculation 3 15 30" xfId="19006"/>
    <cellStyle name="Calculation 3 15 30 2" xfId="43865"/>
    <cellStyle name="Calculation 3 15 31" xfId="2258"/>
    <cellStyle name="Calculation 3 15 32" xfId="20206"/>
    <cellStyle name="Calculation 3 15 33" xfId="21060"/>
    <cellStyle name="Calculation 3 15 4" xfId="3656"/>
    <cellStyle name="Calculation 3 15 4 2" xfId="21400"/>
    <cellStyle name="Calculation 3 15 4 3" xfId="35728"/>
    <cellStyle name="Calculation 3 15 5" xfId="4797"/>
    <cellStyle name="Calculation 3 15 5 2" xfId="22403"/>
    <cellStyle name="Calculation 3 15 5 3" xfId="33371"/>
    <cellStyle name="Calculation 3 15 6" xfId="5694"/>
    <cellStyle name="Calculation 3 15 6 2" xfId="23300"/>
    <cellStyle name="Calculation 3 15 6 3" xfId="33565"/>
    <cellStyle name="Calculation 3 15 7" xfId="5778"/>
    <cellStyle name="Calculation 3 15 7 2" xfId="23384"/>
    <cellStyle name="Calculation 3 15 7 3" xfId="33327"/>
    <cellStyle name="Calculation 3 15 8" xfId="6196"/>
    <cellStyle name="Calculation 3 15 8 2" xfId="23802"/>
    <cellStyle name="Calculation 3 15 8 3" xfId="33550"/>
    <cellStyle name="Calculation 3 15 9" xfId="6738"/>
    <cellStyle name="Calculation 3 15 9 2" xfId="24328"/>
    <cellStyle name="Calculation 3 15 9 3" xfId="24616"/>
    <cellStyle name="Calculation 3 16" xfId="1142"/>
    <cellStyle name="Calculation 3 16 10" xfId="6573"/>
    <cellStyle name="Calculation 3 16 10 2" xfId="24176"/>
    <cellStyle name="Calculation 3 16 10 3" xfId="20562"/>
    <cellStyle name="Calculation 3 16 11" xfId="8745"/>
    <cellStyle name="Calculation 3 16 11 2" xfId="26198"/>
    <cellStyle name="Calculation 3 16 11 3" xfId="36932"/>
    <cellStyle name="Calculation 3 16 12" xfId="9018"/>
    <cellStyle name="Calculation 3 16 12 2" xfId="26471"/>
    <cellStyle name="Calculation 3 16 12 3" xfId="37205"/>
    <cellStyle name="Calculation 3 16 13" xfId="7241"/>
    <cellStyle name="Calculation 3 16 13 2" xfId="24763"/>
    <cellStyle name="Calculation 3 16 13 3" xfId="31651"/>
    <cellStyle name="Calculation 3 16 14" xfId="9769"/>
    <cellStyle name="Calculation 3 16 14 2" xfId="27222"/>
    <cellStyle name="Calculation 3 16 14 3" xfId="37956"/>
    <cellStyle name="Calculation 3 16 15" xfId="9527"/>
    <cellStyle name="Calculation 3 16 15 2" xfId="26980"/>
    <cellStyle name="Calculation 3 16 15 3" xfId="37714"/>
    <cellStyle name="Calculation 3 16 16" xfId="10465"/>
    <cellStyle name="Calculation 3 16 16 2" xfId="27918"/>
    <cellStyle name="Calculation 3 16 16 3" xfId="38652"/>
    <cellStyle name="Calculation 3 16 17" xfId="10240"/>
    <cellStyle name="Calculation 3 16 17 2" xfId="27693"/>
    <cellStyle name="Calculation 3 16 17 3" xfId="38427"/>
    <cellStyle name="Calculation 3 16 18" xfId="11067"/>
    <cellStyle name="Calculation 3 16 18 2" xfId="28520"/>
    <cellStyle name="Calculation 3 16 18 3" xfId="39254"/>
    <cellStyle name="Calculation 3 16 19" xfId="10868"/>
    <cellStyle name="Calculation 3 16 19 2" xfId="28321"/>
    <cellStyle name="Calculation 3 16 19 3" xfId="39055"/>
    <cellStyle name="Calculation 3 16 2" xfId="3057"/>
    <cellStyle name="Calculation 3 16 2 2" xfId="20870"/>
    <cellStyle name="Calculation 3 16 2 3" xfId="34922"/>
    <cellStyle name="Calculation 3 16 20" xfId="12829"/>
    <cellStyle name="Calculation 3 16 20 2" xfId="30027"/>
    <cellStyle name="Calculation 3 16 20 3" xfId="40202"/>
    <cellStyle name="Calculation 3 16 21" xfId="13143"/>
    <cellStyle name="Calculation 3 16 21 2" xfId="30280"/>
    <cellStyle name="Calculation 3 16 21 3" xfId="40394"/>
    <cellStyle name="Calculation 3 16 22" xfId="13152"/>
    <cellStyle name="Calculation 3 16 22 2" xfId="30289"/>
    <cellStyle name="Calculation 3 16 22 3" xfId="40403"/>
    <cellStyle name="Calculation 3 16 23" xfId="13461"/>
    <cellStyle name="Calculation 3 16 23 2" xfId="30598"/>
    <cellStyle name="Calculation 3 16 23 3" xfId="40712"/>
    <cellStyle name="Calculation 3 16 24" xfId="14956"/>
    <cellStyle name="Calculation 3 16 24 2" xfId="31977"/>
    <cellStyle name="Calculation 3 16 24 3" xfId="41823"/>
    <cellStyle name="Calculation 3 16 25" xfId="15676"/>
    <cellStyle name="Calculation 3 16 25 2" xfId="32639"/>
    <cellStyle name="Calculation 3 16 25 3" xfId="42421"/>
    <cellStyle name="Calculation 3 16 26" xfId="15667"/>
    <cellStyle name="Calculation 3 16 26 2" xfId="32630"/>
    <cellStyle name="Calculation 3 16 26 3" xfId="42412"/>
    <cellStyle name="Calculation 3 16 27" xfId="16047"/>
    <cellStyle name="Calculation 3 16 27 2" xfId="33010"/>
    <cellStyle name="Calculation 3 16 27 3" xfId="42792"/>
    <cellStyle name="Calculation 3 16 28" xfId="17291"/>
    <cellStyle name="Calculation 3 16 28 2" xfId="34001"/>
    <cellStyle name="Calculation 3 16 28 3" xfId="43222"/>
    <cellStyle name="Calculation 3 16 29" xfId="17823"/>
    <cellStyle name="Calculation 3 16 29 2" xfId="34476"/>
    <cellStyle name="Calculation 3 16 29 3" xfId="43632"/>
    <cellStyle name="Calculation 3 16 3" xfId="4327"/>
    <cellStyle name="Calculation 3 16 3 2" xfId="21987"/>
    <cellStyle name="Calculation 3 16 3 3" xfId="33762"/>
    <cellStyle name="Calculation 3 16 30" xfId="18977"/>
    <cellStyle name="Calculation 3 16 30 2" xfId="43839"/>
    <cellStyle name="Calculation 3 16 31" xfId="2219"/>
    <cellStyle name="Calculation 3 16 32" xfId="20167"/>
    <cellStyle name="Calculation 3 16 33" xfId="34891"/>
    <cellStyle name="Calculation 3 16 4" xfId="5143"/>
    <cellStyle name="Calculation 3 16 4 2" xfId="22749"/>
    <cellStyle name="Calculation 3 16 4 3" xfId="34881"/>
    <cellStyle name="Calculation 3 16 5" xfId="5127"/>
    <cellStyle name="Calculation 3 16 5 2" xfId="22733"/>
    <cellStyle name="Calculation 3 16 5 3" xfId="22155"/>
    <cellStyle name="Calculation 3 16 6" xfId="5655"/>
    <cellStyle name="Calculation 3 16 6 2" xfId="23261"/>
    <cellStyle name="Calculation 3 16 6 3" xfId="35008"/>
    <cellStyle name="Calculation 3 16 7" xfId="5447"/>
    <cellStyle name="Calculation 3 16 7 2" xfId="23053"/>
    <cellStyle name="Calculation 3 16 7 3" xfId="20603"/>
    <cellStyle name="Calculation 3 16 8" xfId="6157"/>
    <cellStyle name="Calculation 3 16 8 2" xfId="23763"/>
    <cellStyle name="Calculation 3 16 8 3" xfId="21033"/>
    <cellStyle name="Calculation 3 16 9" xfId="6481"/>
    <cellStyle name="Calculation 3 16 9 2" xfId="24085"/>
    <cellStyle name="Calculation 3 16 9 3" xfId="1710"/>
    <cellStyle name="Calculation 3 17" xfId="1050"/>
    <cellStyle name="Calculation 3 17 10" xfId="8375"/>
    <cellStyle name="Calculation 3 17 10 2" xfId="25828"/>
    <cellStyle name="Calculation 3 17 10 3" xfId="36562"/>
    <cellStyle name="Calculation 3 17 11" xfId="6436"/>
    <cellStyle name="Calculation 3 17 11 2" xfId="24040"/>
    <cellStyle name="Calculation 3 17 11 3" xfId="33291"/>
    <cellStyle name="Calculation 3 17 12" xfId="8926"/>
    <cellStyle name="Calculation 3 17 12 2" xfId="26379"/>
    <cellStyle name="Calculation 3 17 12 3" xfId="37113"/>
    <cellStyle name="Calculation 3 17 13" xfId="9507"/>
    <cellStyle name="Calculation 3 17 13 2" xfId="26960"/>
    <cellStyle name="Calculation 3 17 13 3" xfId="37694"/>
    <cellStyle name="Calculation 3 17 14" xfId="9677"/>
    <cellStyle name="Calculation 3 17 14 2" xfId="27130"/>
    <cellStyle name="Calculation 3 17 14 3" xfId="37864"/>
    <cellStyle name="Calculation 3 17 15" xfId="10221"/>
    <cellStyle name="Calculation 3 17 15 2" xfId="27674"/>
    <cellStyle name="Calculation 3 17 15 3" xfId="38408"/>
    <cellStyle name="Calculation 3 17 16" xfId="10374"/>
    <cellStyle name="Calculation 3 17 16 2" xfId="27827"/>
    <cellStyle name="Calculation 3 17 16 3" xfId="38561"/>
    <cellStyle name="Calculation 3 17 17" xfId="10852"/>
    <cellStyle name="Calculation 3 17 17 2" xfId="28305"/>
    <cellStyle name="Calculation 3 17 17 3" xfId="39039"/>
    <cellStyle name="Calculation 3 17 18" xfId="10981"/>
    <cellStyle name="Calculation 3 17 18 2" xfId="28434"/>
    <cellStyle name="Calculation 3 17 18 3" xfId="39168"/>
    <cellStyle name="Calculation 3 17 19" xfId="11354"/>
    <cellStyle name="Calculation 3 17 19 2" xfId="28807"/>
    <cellStyle name="Calculation 3 17 19 3" xfId="39541"/>
    <cellStyle name="Calculation 3 17 2" xfId="2965"/>
    <cellStyle name="Calculation 3 17 2 2" xfId="20783"/>
    <cellStyle name="Calculation 3 17 2 3" xfId="1475"/>
    <cellStyle name="Calculation 3 17 20" xfId="12737"/>
    <cellStyle name="Calculation 3 17 20 2" xfId="29940"/>
    <cellStyle name="Calculation 3 17 20 3" xfId="40118"/>
    <cellStyle name="Calculation 3 17 21" xfId="13579"/>
    <cellStyle name="Calculation 3 17 21 2" xfId="30716"/>
    <cellStyle name="Calculation 3 17 21 3" xfId="40830"/>
    <cellStyle name="Calculation 3 17 22" xfId="13370"/>
    <cellStyle name="Calculation 3 17 22 2" xfId="30507"/>
    <cellStyle name="Calculation 3 17 22 3" xfId="40621"/>
    <cellStyle name="Calculation 3 17 23" xfId="13986"/>
    <cellStyle name="Calculation 3 17 23 2" xfId="31123"/>
    <cellStyle name="Calculation 3 17 23 3" xfId="41237"/>
    <cellStyle name="Calculation 3 17 24" xfId="14864"/>
    <cellStyle name="Calculation 3 17 24 2" xfId="31889"/>
    <cellStyle name="Calculation 3 17 24 3" xfId="41739"/>
    <cellStyle name="Calculation 3 17 25" xfId="15319"/>
    <cellStyle name="Calculation 3 17 25 2" xfId="32282"/>
    <cellStyle name="Calculation 3 17 25 3" xfId="42064"/>
    <cellStyle name="Calculation 3 17 26" xfId="15860"/>
    <cellStyle name="Calculation 3 17 26 2" xfId="32823"/>
    <cellStyle name="Calculation 3 17 26 3" xfId="42605"/>
    <cellStyle name="Calculation 3 17 27" xfId="15963"/>
    <cellStyle name="Calculation 3 17 27 2" xfId="32926"/>
    <cellStyle name="Calculation 3 17 27 3" xfId="42708"/>
    <cellStyle name="Calculation 3 17 28" xfId="17199"/>
    <cellStyle name="Calculation 3 17 28 2" xfId="33914"/>
    <cellStyle name="Calculation 3 17 28 3" xfId="43138"/>
    <cellStyle name="Calculation 3 17 29" xfId="17739"/>
    <cellStyle name="Calculation 3 17 29 2" xfId="34392"/>
    <cellStyle name="Calculation 3 17 29 3" xfId="43548"/>
    <cellStyle name="Calculation 3 17 3" xfId="4235"/>
    <cellStyle name="Calculation 3 17 3 2" xfId="21901"/>
    <cellStyle name="Calculation 3 17 3 3" xfId="29075"/>
    <cellStyle name="Calculation 3 17 30" xfId="19756"/>
    <cellStyle name="Calculation 3 17 30 2" xfId="44161"/>
    <cellStyle name="Calculation 3 17 31" xfId="2127"/>
    <cellStyle name="Calculation 3 17 32" xfId="20079"/>
    <cellStyle name="Calculation 3 17 33" xfId="25093"/>
    <cellStyle name="Calculation 3 17 4" xfId="4703"/>
    <cellStyle name="Calculation 3 17 4 2" xfId="22309"/>
    <cellStyle name="Calculation 3 17 4 3" xfId="20101"/>
    <cellStyle name="Calculation 3 17 5" xfId="5429"/>
    <cellStyle name="Calculation 3 17 5 2" xfId="23035"/>
    <cellStyle name="Calculation 3 17 5 3" xfId="34708"/>
    <cellStyle name="Calculation 3 17 6" xfId="5568"/>
    <cellStyle name="Calculation 3 17 6 2" xfId="23174"/>
    <cellStyle name="Calculation 3 17 6 3" xfId="20596"/>
    <cellStyle name="Calculation 3 17 7" xfId="5970"/>
    <cellStyle name="Calculation 3 17 7 2" xfId="23576"/>
    <cellStyle name="Calculation 3 17 7 3" xfId="29022"/>
    <cellStyle name="Calculation 3 17 8" xfId="6073"/>
    <cellStyle name="Calculation 3 17 8 2" xfId="23679"/>
    <cellStyle name="Calculation 3 17 8 3" xfId="19876"/>
    <cellStyle name="Calculation 3 17 9" xfId="8023"/>
    <cellStyle name="Calculation 3 17 9 2" xfId="25476"/>
    <cellStyle name="Calculation 3 17 9 3" xfId="36210"/>
    <cellStyle name="Calculation 3 18" xfId="1055"/>
    <cellStyle name="Calculation 3 18 10" xfId="8190"/>
    <cellStyle name="Calculation 3 18 10 2" xfId="25643"/>
    <cellStyle name="Calculation 3 18 10 3" xfId="36377"/>
    <cellStyle name="Calculation 3 18 11" xfId="6321"/>
    <cellStyle name="Calculation 3 18 11 2" xfId="23926"/>
    <cellStyle name="Calculation 3 18 11 3" xfId="24473"/>
    <cellStyle name="Calculation 3 18 12" xfId="8931"/>
    <cellStyle name="Calculation 3 18 12 2" xfId="26384"/>
    <cellStyle name="Calculation 3 18 12 3" xfId="37118"/>
    <cellStyle name="Calculation 3 18 13" xfId="9341"/>
    <cellStyle name="Calculation 3 18 13 2" xfId="26794"/>
    <cellStyle name="Calculation 3 18 13 3" xfId="37528"/>
    <cellStyle name="Calculation 3 18 14" xfId="9682"/>
    <cellStyle name="Calculation 3 18 14 2" xfId="27135"/>
    <cellStyle name="Calculation 3 18 14 3" xfId="37869"/>
    <cellStyle name="Calculation 3 18 15" xfId="10073"/>
    <cellStyle name="Calculation 3 18 15 2" xfId="27526"/>
    <cellStyle name="Calculation 3 18 15 3" xfId="38260"/>
    <cellStyle name="Calculation 3 18 16" xfId="10379"/>
    <cellStyle name="Calculation 3 18 16 2" xfId="27832"/>
    <cellStyle name="Calculation 3 18 16 3" xfId="38566"/>
    <cellStyle name="Calculation 3 18 17" xfId="10734"/>
    <cellStyle name="Calculation 3 18 17 2" xfId="28187"/>
    <cellStyle name="Calculation 3 18 17 3" xfId="38921"/>
    <cellStyle name="Calculation 3 18 18" xfId="10986"/>
    <cellStyle name="Calculation 3 18 18 2" xfId="28439"/>
    <cellStyle name="Calculation 3 18 18 3" xfId="39173"/>
    <cellStyle name="Calculation 3 18 19" xfId="11287"/>
    <cellStyle name="Calculation 3 18 19 2" xfId="28740"/>
    <cellStyle name="Calculation 3 18 19 3" xfId="39474"/>
    <cellStyle name="Calculation 3 18 2" xfId="2970"/>
    <cellStyle name="Calculation 3 18 2 2" xfId="20788"/>
    <cellStyle name="Calculation 3 18 2 3" xfId="1480"/>
    <cellStyle name="Calculation 3 18 20" xfId="12742"/>
    <cellStyle name="Calculation 3 18 20 2" xfId="29945"/>
    <cellStyle name="Calculation 3 18 20 3" xfId="40123"/>
    <cellStyle name="Calculation 3 18 21" xfId="13438"/>
    <cellStyle name="Calculation 3 18 21 2" xfId="30575"/>
    <cellStyle name="Calculation 3 18 21 3" xfId="40689"/>
    <cellStyle name="Calculation 3 18 22" xfId="13155"/>
    <cellStyle name="Calculation 3 18 22 2" xfId="30292"/>
    <cellStyle name="Calculation 3 18 22 3" xfId="40406"/>
    <cellStyle name="Calculation 3 18 23" xfId="13946"/>
    <cellStyle name="Calculation 3 18 23 2" xfId="31083"/>
    <cellStyle name="Calculation 3 18 23 3" xfId="41197"/>
    <cellStyle name="Calculation 3 18 24" xfId="14869"/>
    <cellStyle name="Calculation 3 18 24 2" xfId="31894"/>
    <cellStyle name="Calculation 3 18 24 3" xfId="41744"/>
    <cellStyle name="Calculation 3 18 25" xfId="15462"/>
    <cellStyle name="Calculation 3 18 25 2" xfId="32425"/>
    <cellStyle name="Calculation 3 18 25 3" xfId="42207"/>
    <cellStyle name="Calculation 3 18 26" xfId="15779"/>
    <cellStyle name="Calculation 3 18 26 2" xfId="32742"/>
    <cellStyle name="Calculation 3 18 26 3" xfId="42524"/>
    <cellStyle name="Calculation 3 18 27" xfId="15968"/>
    <cellStyle name="Calculation 3 18 27 2" xfId="32931"/>
    <cellStyle name="Calculation 3 18 27 3" xfId="42713"/>
    <cellStyle name="Calculation 3 18 28" xfId="17204"/>
    <cellStyle name="Calculation 3 18 28 2" xfId="33919"/>
    <cellStyle name="Calculation 3 18 28 3" xfId="43143"/>
    <cellStyle name="Calculation 3 18 29" xfId="17744"/>
    <cellStyle name="Calculation 3 18 29 2" xfId="34397"/>
    <cellStyle name="Calculation 3 18 29 3" xfId="43553"/>
    <cellStyle name="Calculation 3 18 3" xfId="4240"/>
    <cellStyle name="Calculation 3 18 3 2" xfId="21906"/>
    <cellStyle name="Calculation 3 18 3 3" xfId="35171"/>
    <cellStyle name="Calculation 3 18 30" xfId="19689"/>
    <cellStyle name="Calculation 3 18 30 2" xfId="44094"/>
    <cellStyle name="Calculation 3 18 31" xfId="2132"/>
    <cellStyle name="Calculation 3 18 32" xfId="20084"/>
    <cellStyle name="Calculation 3 18 33" xfId="34915"/>
    <cellStyle name="Calculation 3 18 4" xfId="4860"/>
    <cellStyle name="Calculation 3 18 4 2" xfId="22466"/>
    <cellStyle name="Calculation 3 18 4 3" xfId="29780"/>
    <cellStyle name="Calculation 3 18 5" xfId="5297"/>
    <cellStyle name="Calculation 3 18 5 2" xfId="22903"/>
    <cellStyle name="Calculation 3 18 5 3" xfId="33736"/>
    <cellStyle name="Calculation 3 18 6" xfId="5573"/>
    <cellStyle name="Calculation 3 18 6 2" xfId="23179"/>
    <cellStyle name="Calculation 3 18 6 3" xfId="34702"/>
    <cellStyle name="Calculation 3 18 7" xfId="5889"/>
    <cellStyle name="Calculation 3 18 7 2" xfId="23495"/>
    <cellStyle name="Calculation 3 18 7 3" xfId="28911"/>
    <cellStyle name="Calculation 3 18 8" xfId="6078"/>
    <cellStyle name="Calculation 3 18 8 2" xfId="23684"/>
    <cellStyle name="Calculation 3 18 8 3" xfId="33214"/>
    <cellStyle name="Calculation 3 18 9" xfId="7215"/>
    <cellStyle name="Calculation 3 18 9 2" xfId="24739"/>
    <cellStyle name="Calculation 3 18 9 3" xfId="33300"/>
    <cellStyle name="Calculation 3 19" xfId="954"/>
    <cellStyle name="Calculation 3 19 10" xfId="8004"/>
    <cellStyle name="Calculation 3 19 10 2" xfId="25457"/>
    <cellStyle name="Calculation 3 19 10 3" xfId="36191"/>
    <cellStyle name="Calculation 3 19 11" xfId="8166"/>
    <cellStyle name="Calculation 3 19 11 2" xfId="25619"/>
    <cellStyle name="Calculation 3 19 11 3" xfId="36353"/>
    <cellStyle name="Calculation 3 19 12" xfId="8734"/>
    <cellStyle name="Calculation 3 19 12 2" xfId="26187"/>
    <cellStyle name="Calculation 3 19 12 3" xfId="36921"/>
    <cellStyle name="Calculation 3 19 13" xfId="8645"/>
    <cellStyle name="Calculation 3 19 13 2" xfId="26098"/>
    <cellStyle name="Calculation 3 19 13 3" xfId="36832"/>
    <cellStyle name="Calculation 3 19 14" xfId="6553"/>
    <cellStyle name="Calculation 3 19 14 2" xfId="24156"/>
    <cellStyle name="Calculation 3 19 14 3" xfId="1713"/>
    <cellStyle name="Calculation 3 19 15" xfId="8948"/>
    <cellStyle name="Calculation 3 19 15 2" xfId="26401"/>
    <cellStyle name="Calculation 3 19 15 3" xfId="37135"/>
    <cellStyle name="Calculation 3 19 16" xfId="8150"/>
    <cellStyle name="Calculation 3 19 16 2" xfId="25603"/>
    <cellStyle name="Calculation 3 19 16 3" xfId="36337"/>
    <cellStyle name="Calculation 3 19 17" xfId="9699"/>
    <cellStyle name="Calculation 3 19 17 2" xfId="27152"/>
    <cellStyle name="Calculation 3 19 17 3" xfId="37886"/>
    <cellStyle name="Calculation 3 19 18" xfId="9275"/>
    <cellStyle name="Calculation 3 19 18 2" xfId="26728"/>
    <cellStyle name="Calculation 3 19 18 3" xfId="37462"/>
    <cellStyle name="Calculation 3 19 19" xfId="10396"/>
    <cellStyle name="Calculation 3 19 19 2" xfId="27849"/>
    <cellStyle name="Calculation 3 19 19 3" xfId="38583"/>
    <cellStyle name="Calculation 3 19 2" xfId="2869"/>
    <cellStyle name="Calculation 3 19 2 2" xfId="20699"/>
    <cellStyle name="Calculation 3 19 2 3" xfId="29084"/>
    <cellStyle name="Calculation 3 19 20" xfId="12641"/>
    <cellStyle name="Calculation 3 19 20 2" xfId="29854"/>
    <cellStyle name="Calculation 3 19 20 3" xfId="40039"/>
    <cellStyle name="Calculation 3 19 21" xfId="12034"/>
    <cellStyle name="Calculation 3 19 21 2" xfId="29335"/>
    <cellStyle name="Calculation 3 19 21 3" xfId="39742"/>
    <cellStyle name="Calculation 3 19 22" xfId="13796"/>
    <cellStyle name="Calculation 3 19 22 2" xfId="30933"/>
    <cellStyle name="Calculation 3 19 22 3" xfId="41047"/>
    <cellStyle name="Calculation 3 19 23" xfId="13358"/>
    <cellStyle name="Calculation 3 19 23 2" xfId="30495"/>
    <cellStyle name="Calculation 3 19 23 3" xfId="40609"/>
    <cellStyle name="Calculation 3 19 24" xfId="14768"/>
    <cellStyle name="Calculation 3 19 24 2" xfId="31801"/>
    <cellStyle name="Calculation 3 19 24 3" xfId="41660"/>
    <cellStyle name="Calculation 3 19 25" xfId="15342"/>
    <cellStyle name="Calculation 3 19 25 2" xfId="32305"/>
    <cellStyle name="Calculation 3 19 25 3" xfId="42087"/>
    <cellStyle name="Calculation 3 19 26" xfId="14068"/>
    <cellStyle name="Calculation 3 19 26 2" xfId="31188"/>
    <cellStyle name="Calculation 3 19 26 3" xfId="41280"/>
    <cellStyle name="Calculation 3 19 27" xfId="15669"/>
    <cellStyle name="Calculation 3 19 27 2" xfId="32632"/>
    <cellStyle name="Calculation 3 19 27 3" xfId="42414"/>
    <cellStyle name="Calculation 3 19 28" xfId="17103"/>
    <cellStyle name="Calculation 3 19 28 2" xfId="33826"/>
    <cellStyle name="Calculation 3 19 28 3" xfId="43059"/>
    <cellStyle name="Calculation 3 19 29" xfId="17660"/>
    <cellStyle name="Calculation 3 19 29 2" xfId="34313"/>
    <cellStyle name="Calculation 3 19 29 3" xfId="43469"/>
    <cellStyle name="Calculation 3 19 3" xfId="4139"/>
    <cellStyle name="Calculation 3 19 3 2" xfId="21815"/>
    <cellStyle name="Calculation 3 19 3 3" xfId="35610"/>
    <cellStyle name="Calculation 3 19 30" xfId="19387"/>
    <cellStyle name="Calculation 3 19 30 2" xfId="43948"/>
    <cellStyle name="Calculation 3 19 31" xfId="2031"/>
    <cellStyle name="Calculation 3 19 32" xfId="19995"/>
    <cellStyle name="Calculation 3 19 33" xfId="21610"/>
    <cellStyle name="Calculation 3 19 4" xfId="4726"/>
    <cellStyle name="Calculation 3 19 4 2" xfId="22332"/>
    <cellStyle name="Calculation 3 19 4 3" xfId="19921"/>
    <cellStyle name="Calculation 3 19 5" xfId="3354"/>
    <cellStyle name="Calculation 3 19 5 2" xfId="21112"/>
    <cellStyle name="Calculation 3 19 5 3" xfId="31158"/>
    <cellStyle name="Calculation 3 19 6" xfId="5129"/>
    <cellStyle name="Calculation 3 19 6 2" xfId="22735"/>
    <cellStyle name="Calculation 3 19 6 3" xfId="35700"/>
    <cellStyle name="Calculation 3 19 7" xfId="4694"/>
    <cellStyle name="Calculation 3 19 7 2" xfId="22300"/>
    <cellStyle name="Calculation 3 19 7 3" xfId="31911"/>
    <cellStyle name="Calculation 3 19 8" xfId="3337"/>
    <cellStyle name="Calculation 3 19 8 2" xfId="21095"/>
    <cellStyle name="Calculation 3 19 8 3" xfId="33393"/>
    <cellStyle name="Calculation 3 19 9" xfId="6432"/>
    <cellStyle name="Calculation 3 19 9 2" xfId="24036"/>
    <cellStyle name="Calculation 3 19 9 3" xfId="34784"/>
    <cellStyle name="Calculation 3 2" xfId="772"/>
    <cellStyle name="Calculation 3 2 10" xfId="6649"/>
    <cellStyle name="Calculation 3 2 10 2" xfId="24249"/>
    <cellStyle name="Calculation 3 2 10 3" xfId="1717"/>
    <cellStyle name="Calculation 3 2 11" xfId="7378"/>
    <cellStyle name="Calculation 3 2 11 2" xfId="24887"/>
    <cellStyle name="Calculation 3 2 11 3" xfId="35377"/>
    <cellStyle name="Calculation 3 2 12" xfId="6794"/>
    <cellStyle name="Calculation 3 2 12 2" xfId="24383"/>
    <cellStyle name="Calculation 3 2 12 3" xfId="1724"/>
    <cellStyle name="Calculation 3 2 13" xfId="8387"/>
    <cellStyle name="Calculation 3 2 13 2" xfId="25840"/>
    <cellStyle name="Calculation 3 2 13 3" xfId="36574"/>
    <cellStyle name="Calculation 3 2 14" xfId="9491"/>
    <cellStyle name="Calculation 3 2 14 2" xfId="26944"/>
    <cellStyle name="Calculation 3 2 14 3" xfId="37678"/>
    <cellStyle name="Calculation 3 2 15" xfId="8151"/>
    <cellStyle name="Calculation 3 2 15 2" xfId="25604"/>
    <cellStyle name="Calculation 3 2 15 3" xfId="36338"/>
    <cellStyle name="Calculation 3 2 16" xfId="10205"/>
    <cellStyle name="Calculation 3 2 16 2" xfId="27658"/>
    <cellStyle name="Calculation 3 2 16 3" xfId="38392"/>
    <cellStyle name="Calculation 3 2 17" xfId="8817"/>
    <cellStyle name="Calculation 3 2 17 2" xfId="26270"/>
    <cellStyle name="Calculation 3 2 17 3" xfId="37004"/>
    <cellStyle name="Calculation 3 2 18" xfId="10839"/>
    <cellStyle name="Calculation 3 2 18 2" xfId="28292"/>
    <cellStyle name="Calculation 3 2 18 3" xfId="39026"/>
    <cellStyle name="Calculation 3 2 19" xfId="6761"/>
    <cellStyle name="Calculation 3 2 19 2" xfId="24351"/>
    <cellStyle name="Calculation 3 2 19 3" xfId="29714"/>
    <cellStyle name="Calculation 3 2 2" xfId="2687"/>
    <cellStyle name="Calculation 3 2 2 2" xfId="20540"/>
    <cellStyle name="Calculation 3 2 2 3" xfId="29652"/>
    <cellStyle name="Calculation 3 2 20" xfId="12459"/>
    <cellStyle name="Calculation 3 2 20 2" xfId="29699"/>
    <cellStyle name="Calculation 3 2 20 3" xfId="39983"/>
    <cellStyle name="Calculation 3 2 21" xfId="13322"/>
    <cellStyle name="Calculation 3 2 21 2" xfId="30459"/>
    <cellStyle name="Calculation 3 2 21 3" xfId="40573"/>
    <cellStyle name="Calculation 3 2 22" xfId="13699"/>
    <cellStyle name="Calculation 3 2 22 2" xfId="30836"/>
    <cellStyle name="Calculation 3 2 22 3" xfId="40950"/>
    <cellStyle name="Calculation 3 2 23" xfId="11935"/>
    <cellStyle name="Calculation 3 2 23 2" xfId="29237"/>
    <cellStyle name="Calculation 3 2 23 3" xfId="39652"/>
    <cellStyle name="Calculation 3 2 24" xfId="14586"/>
    <cellStyle name="Calculation 3 2 24 2" xfId="31644"/>
    <cellStyle name="Calculation 3 2 24 3" xfId="41604"/>
    <cellStyle name="Calculation 3 2 25" xfId="14194"/>
    <cellStyle name="Calculation 3 2 25 2" xfId="31309"/>
    <cellStyle name="Calculation 3 2 25 3" xfId="41390"/>
    <cellStyle name="Calculation 3 2 26" xfId="15232"/>
    <cellStyle name="Calculation 3 2 26 2" xfId="32195"/>
    <cellStyle name="Calculation 3 2 26 3" xfId="41977"/>
    <cellStyle name="Calculation 3 2 27" xfId="15852"/>
    <cellStyle name="Calculation 3 2 27 2" xfId="32815"/>
    <cellStyle name="Calculation 3 2 27 3" xfId="42597"/>
    <cellStyle name="Calculation 3 2 28" xfId="16921"/>
    <cellStyle name="Calculation 3 2 28 2" xfId="33670"/>
    <cellStyle name="Calculation 3 2 28 3" xfId="43003"/>
    <cellStyle name="Calculation 3 2 29" xfId="17604"/>
    <cellStyle name="Calculation 3 2 29 2" xfId="34257"/>
    <cellStyle name="Calculation 3 2 29 3" xfId="43413"/>
    <cellStyle name="Calculation 3 2 3" xfId="3957"/>
    <cellStyle name="Calculation 3 2 3 2" xfId="21654"/>
    <cellStyle name="Calculation 3 2 3 3" xfId="20370"/>
    <cellStyle name="Calculation 3 2 30" xfId="18928"/>
    <cellStyle name="Calculation 3 2 30 2" xfId="43800"/>
    <cellStyle name="Calculation 3 2 31" xfId="1849"/>
    <cellStyle name="Calculation 3 2 32" xfId="19835"/>
    <cellStyle name="Calculation 3 2 33" xfId="24794"/>
    <cellStyle name="Calculation 3 2 4" xfId="3534"/>
    <cellStyle name="Calculation 3 2 4 2" xfId="21288"/>
    <cellStyle name="Calculation 3 2 4 3" xfId="20297"/>
    <cellStyle name="Calculation 3 2 5" xfId="4607"/>
    <cellStyle name="Calculation 3 2 5 2" xfId="22213"/>
    <cellStyle name="Calculation 3 2 5 3" xfId="33263"/>
    <cellStyle name="Calculation 3 2 6" xfId="5414"/>
    <cellStyle name="Calculation 3 2 6 2" xfId="23020"/>
    <cellStyle name="Calculation 3 2 6 3" xfId="35431"/>
    <cellStyle name="Calculation 3 2 7" xfId="4926"/>
    <cellStyle name="Calculation 3 2 7 2" xfId="22532"/>
    <cellStyle name="Calculation 3 2 7 3" xfId="19915"/>
    <cellStyle name="Calculation 3 2 8" xfId="5962"/>
    <cellStyle name="Calculation 3 2 8 2" xfId="23568"/>
    <cellStyle name="Calculation 3 2 8 3" xfId="21543"/>
    <cellStyle name="Calculation 3 2 9" xfId="7466"/>
    <cellStyle name="Calculation 3 2 9 2" xfId="24975"/>
    <cellStyle name="Calculation 3 2 9 3" xfId="35648"/>
    <cellStyle name="Calculation 3 20" xfId="768"/>
    <cellStyle name="Calculation 3 20 10" xfId="8245"/>
    <cellStyle name="Calculation 3 20 10 2" xfId="25698"/>
    <cellStyle name="Calculation 3 20 10 3" xfId="36432"/>
    <cellStyle name="Calculation 3 20 11" xfId="8034"/>
    <cellStyle name="Calculation 3 20 11 2" xfId="25487"/>
    <cellStyle name="Calculation 3 20 11 3" xfId="36221"/>
    <cellStyle name="Calculation 3 20 12" xfId="6510"/>
    <cellStyle name="Calculation 3 20 12 2" xfId="24113"/>
    <cellStyle name="Calculation 3 20 12 3" xfId="28891"/>
    <cellStyle name="Calculation 3 20 13" xfId="9391"/>
    <cellStyle name="Calculation 3 20 13 2" xfId="26844"/>
    <cellStyle name="Calculation 3 20 13 3" xfId="37578"/>
    <cellStyle name="Calculation 3 20 14" xfId="7711"/>
    <cellStyle name="Calculation 3 20 14 2" xfId="25164"/>
    <cellStyle name="Calculation 3 20 14 3" xfId="35898"/>
    <cellStyle name="Calculation 3 20 15" xfId="10117"/>
    <cellStyle name="Calculation 3 20 15 2" xfId="27570"/>
    <cellStyle name="Calculation 3 20 15 3" xfId="38304"/>
    <cellStyle name="Calculation 3 20 16" xfId="9256"/>
    <cellStyle name="Calculation 3 20 16 2" xfId="26709"/>
    <cellStyle name="Calculation 3 20 16 3" xfId="37443"/>
    <cellStyle name="Calculation 3 20 17" xfId="10770"/>
    <cellStyle name="Calculation 3 20 17 2" xfId="28223"/>
    <cellStyle name="Calculation 3 20 17 3" xfId="38957"/>
    <cellStyle name="Calculation 3 20 18" xfId="9998"/>
    <cellStyle name="Calculation 3 20 18 2" xfId="27451"/>
    <cellStyle name="Calculation 3 20 18 3" xfId="38185"/>
    <cellStyle name="Calculation 3 20 19" xfId="11305"/>
    <cellStyle name="Calculation 3 20 19 2" xfId="28758"/>
    <cellStyle name="Calculation 3 20 19 3" xfId="39492"/>
    <cellStyle name="Calculation 3 20 2" xfId="2683"/>
    <cellStyle name="Calculation 3 20 2 2" xfId="20536"/>
    <cellStyle name="Calculation 3 20 2 3" xfId="34753"/>
    <cellStyle name="Calculation 3 20 20" xfId="12455"/>
    <cellStyle name="Calculation 3 20 20 2" xfId="29695"/>
    <cellStyle name="Calculation 3 20 20 3" xfId="39979"/>
    <cellStyle name="Calculation 3 20 21" xfId="13476"/>
    <cellStyle name="Calculation 3 20 21 2" xfId="30613"/>
    <cellStyle name="Calculation 3 20 21 3" xfId="40727"/>
    <cellStyle name="Calculation 3 20 22" xfId="13755"/>
    <cellStyle name="Calculation 3 20 22 2" xfId="30892"/>
    <cellStyle name="Calculation 3 20 22 3" xfId="41006"/>
    <cellStyle name="Calculation 3 20 23" xfId="13924"/>
    <cellStyle name="Calculation 3 20 23 2" xfId="31061"/>
    <cellStyle name="Calculation 3 20 23 3" xfId="41175"/>
    <cellStyle name="Calculation 3 20 24" xfId="14582"/>
    <cellStyle name="Calculation 3 20 24 2" xfId="31640"/>
    <cellStyle name="Calculation 3 20 24 3" xfId="41600"/>
    <cellStyle name="Calculation 3 20 25" xfId="14189"/>
    <cellStyle name="Calculation 3 20 25 2" xfId="31305"/>
    <cellStyle name="Calculation 3 20 25 3" xfId="41387"/>
    <cellStyle name="Calculation 3 20 26" xfId="15801"/>
    <cellStyle name="Calculation 3 20 26 2" xfId="32764"/>
    <cellStyle name="Calculation 3 20 26 3" xfId="42546"/>
    <cellStyle name="Calculation 3 20 27" xfId="15666"/>
    <cellStyle name="Calculation 3 20 27 2" xfId="32629"/>
    <cellStyle name="Calculation 3 20 27 3" xfId="42411"/>
    <cellStyle name="Calculation 3 20 28" xfId="16917"/>
    <cellStyle name="Calculation 3 20 28 2" xfId="33666"/>
    <cellStyle name="Calculation 3 20 28 3" xfId="42999"/>
    <cellStyle name="Calculation 3 20 29" xfId="17600"/>
    <cellStyle name="Calculation 3 20 29 2" xfId="34253"/>
    <cellStyle name="Calculation 3 20 29 3" xfId="43409"/>
    <cellStyle name="Calculation 3 20 3" xfId="3953"/>
    <cellStyle name="Calculation 3 20 3 2" xfId="21650"/>
    <cellStyle name="Calculation 3 20 3 3" xfId="29167"/>
    <cellStyle name="Calculation 3 20 30" xfId="19707"/>
    <cellStyle name="Calculation 3 20 30 2" xfId="44112"/>
    <cellStyle name="Calculation 3 20 31" xfId="1845"/>
    <cellStyle name="Calculation 3 20 32" xfId="19831"/>
    <cellStyle name="Calculation 3 20 33" xfId="33403"/>
    <cellStyle name="Calculation 3 20 4" xfId="3529"/>
    <cellStyle name="Calculation 3 20 4 2" xfId="21285"/>
    <cellStyle name="Calculation 3 20 4 3" xfId="22117"/>
    <cellStyle name="Calculation 3 20 5" xfId="5336"/>
    <cellStyle name="Calculation 3 20 5 2" xfId="22942"/>
    <cellStyle name="Calculation 3 20 5 3" xfId="31556"/>
    <cellStyle name="Calculation 3 20 6" xfId="5126"/>
    <cellStyle name="Calculation 3 20 6 2" xfId="22732"/>
    <cellStyle name="Calculation 3 20 6 3" xfId="25081"/>
    <cellStyle name="Calculation 3 20 7" xfId="5911"/>
    <cellStyle name="Calculation 3 20 7 2" xfId="23517"/>
    <cellStyle name="Calculation 3 20 7 3" xfId="29589"/>
    <cellStyle name="Calculation 3 20 8" xfId="3725"/>
    <cellStyle name="Calculation 3 20 8 2" xfId="21468"/>
    <cellStyle name="Calculation 3 20 8 3" xfId="1581"/>
    <cellStyle name="Calculation 3 20 9" xfId="7968"/>
    <cellStyle name="Calculation 3 20 9 2" xfId="25421"/>
    <cellStyle name="Calculation 3 20 9 3" xfId="36155"/>
    <cellStyle name="Calculation 3 21" xfId="1166"/>
    <cellStyle name="Calculation 3 21 10" xfId="6560"/>
    <cellStyle name="Calculation 3 21 10 2" xfId="24163"/>
    <cellStyle name="Calculation 3 21 10 3" xfId="28888"/>
    <cellStyle name="Calculation 3 21 11" xfId="8445"/>
    <cellStyle name="Calculation 3 21 11 2" xfId="25898"/>
    <cellStyle name="Calculation 3 21 11 3" xfId="36632"/>
    <cellStyle name="Calculation 3 21 12" xfId="9042"/>
    <cellStyle name="Calculation 3 21 12 2" xfId="26495"/>
    <cellStyle name="Calculation 3 21 12 3" xfId="37229"/>
    <cellStyle name="Calculation 3 21 13" xfId="8596"/>
    <cellStyle name="Calculation 3 21 13 2" xfId="26049"/>
    <cellStyle name="Calculation 3 21 13 3" xfId="36783"/>
    <cellStyle name="Calculation 3 21 14" xfId="9793"/>
    <cellStyle name="Calculation 3 21 14 2" xfId="27246"/>
    <cellStyle name="Calculation 3 21 14 3" xfId="37980"/>
    <cellStyle name="Calculation 3 21 15" xfId="9495"/>
    <cellStyle name="Calculation 3 21 15 2" xfId="26948"/>
    <cellStyle name="Calculation 3 21 15 3" xfId="37682"/>
    <cellStyle name="Calculation 3 21 16" xfId="10489"/>
    <cellStyle name="Calculation 3 21 16 2" xfId="27942"/>
    <cellStyle name="Calculation 3 21 16 3" xfId="38676"/>
    <cellStyle name="Calculation 3 21 17" xfId="10209"/>
    <cellStyle name="Calculation 3 21 17 2" xfId="27662"/>
    <cellStyle name="Calculation 3 21 17 3" xfId="38396"/>
    <cellStyle name="Calculation 3 21 18" xfId="11091"/>
    <cellStyle name="Calculation 3 21 18 2" xfId="28544"/>
    <cellStyle name="Calculation 3 21 18 3" xfId="39278"/>
    <cellStyle name="Calculation 3 21 19" xfId="10843"/>
    <cellStyle name="Calculation 3 21 19 2" xfId="28296"/>
    <cellStyle name="Calculation 3 21 19 3" xfId="39030"/>
    <cellStyle name="Calculation 3 21 2" xfId="3081"/>
    <cellStyle name="Calculation 3 21 2 2" xfId="20894"/>
    <cellStyle name="Calculation 3 21 2 3" xfId="32154"/>
    <cellStyle name="Calculation 3 21 20" xfId="12853"/>
    <cellStyle name="Calculation 3 21 20 2" xfId="30051"/>
    <cellStyle name="Calculation 3 21 20 3" xfId="40226"/>
    <cellStyle name="Calculation 3 21 21" xfId="12093"/>
    <cellStyle name="Calculation 3 21 21 2" xfId="29393"/>
    <cellStyle name="Calculation 3 21 21 3" xfId="39795"/>
    <cellStyle name="Calculation 3 21 22" xfId="12185"/>
    <cellStyle name="Calculation 3 21 22 2" xfId="29474"/>
    <cellStyle name="Calculation 3 21 22 3" xfId="39868"/>
    <cellStyle name="Calculation 3 21 23" xfId="13841"/>
    <cellStyle name="Calculation 3 21 23 2" xfId="30978"/>
    <cellStyle name="Calculation 3 21 23 3" xfId="41092"/>
    <cellStyle name="Calculation 3 21 24" xfId="14980"/>
    <cellStyle name="Calculation 3 21 24 2" xfId="32001"/>
    <cellStyle name="Calculation 3 21 24 3" xfId="41847"/>
    <cellStyle name="Calculation 3 21 25" xfId="15426"/>
    <cellStyle name="Calculation 3 21 25 2" xfId="32389"/>
    <cellStyle name="Calculation 3 21 25 3" xfId="42171"/>
    <cellStyle name="Calculation 3 21 26" xfId="15730"/>
    <cellStyle name="Calculation 3 21 26 2" xfId="32693"/>
    <cellStyle name="Calculation 3 21 26 3" xfId="42475"/>
    <cellStyle name="Calculation 3 21 27" xfId="16071"/>
    <cellStyle name="Calculation 3 21 27 2" xfId="33034"/>
    <cellStyle name="Calculation 3 21 27 3" xfId="42816"/>
    <cellStyle name="Calculation 3 21 28" xfId="17315"/>
    <cellStyle name="Calculation 3 21 28 2" xfId="34025"/>
    <cellStyle name="Calculation 3 21 28 3" xfId="43246"/>
    <cellStyle name="Calculation 3 21 29" xfId="17847"/>
    <cellStyle name="Calculation 3 21 29 2" xfId="34500"/>
    <cellStyle name="Calculation 3 21 29 3" xfId="43656"/>
    <cellStyle name="Calculation 3 21 3" xfId="4351"/>
    <cellStyle name="Calculation 3 21 3 2" xfId="22011"/>
    <cellStyle name="Calculation 3 21 3 3" xfId="33761"/>
    <cellStyle name="Calculation 3 21 30" xfId="19486"/>
    <cellStyle name="Calculation 3 21 30 2" xfId="44013"/>
    <cellStyle name="Calculation 3 21 31" xfId="2243"/>
    <cellStyle name="Calculation 3 21 32" xfId="20191"/>
    <cellStyle name="Calculation 3 21 33" xfId="1446"/>
    <cellStyle name="Calculation 3 21 4" xfId="4824"/>
    <cellStyle name="Calculation 3 21 4 2" xfId="22430"/>
    <cellStyle name="Calculation 3 21 4 3" xfId="33259"/>
    <cellStyle name="Calculation 3 21 5" xfId="5219"/>
    <cellStyle name="Calculation 3 21 5 2" xfId="22825"/>
    <cellStyle name="Calculation 3 21 5 3" xfId="34190"/>
    <cellStyle name="Calculation 3 21 6" xfId="5679"/>
    <cellStyle name="Calculation 3 21 6 2" xfId="23285"/>
    <cellStyle name="Calculation 3 21 6 3" xfId="20438"/>
    <cellStyle name="Calculation 3 21 7" xfId="5418"/>
    <cellStyle name="Calculation 3 21 7 2" xfId="23024"/>
    <cellStyle name="Calculation 3 21 7 3" xfId="33352"/>
    <cellStyle name="Calculation 3 21 8" xfId="6181"/>
    <cellStyle name="Calculation 3 21 8 2" xfId="23787"/>
    <cellStyle name="Calculation 3 21 8 3" xfId="24020"/>
    <cellStyle name="Calculation 3 21 9" xfId="7719"/>
    <cellStyle name="Calculation 3 21 9 2" xfId="25172"/>
    <cellStyle name="Calculation 3 21 9 3" xfId="35906"/>
    <cellStyle name="Calculation 3 22" xfId="891"/>
    <cellStyle name="Calculation 3 22 10" xfId="8395"/>
    <cellStyle name="Calculation 3 22 10 2" xfId="25848"/>
    <cellStyle name="Calculation 3 22 10 3" xfId="36582"/>
    <cellStyle name="Calculation 3 22 11" xfId="8225"/>
    <cellStyle name="Calculation 3 22 11 2" xfId="25678"/>
    <cellStyle name="Calculation 3 22 11 3" xfId="36412"/>
    <cellStyle name="Calculation 3 22 12" xfId="7035"/>
    <cellStyle name="Calculation 3 22 12 2" xfId="24580"/>
    <cellStyle name="Calculation 3 22 12 3" xfId="34655"/>
    <cellStyle name="Calculation 3 22 13" xfId="9524"/>
    <cellStyle name="Calculation 3 22 13 2" xfId="26977"/>
    <cellStyle name="Calculation 3 22 13 3" xfId="37711"/>
    <cellStyle name="Calculation 3 22 14" xfId="8392"/>
    <cellStyle name="Calculation 3 22 14 2" xfId="25845"/>
    <cellStyle name="Calculation 3 22 14 3" xfId="36579"/>
    <cellStyle name="Calculation 3 22 15" xfId="10237"/>
    <cellStyle name="Calculation 3 22 15 2" xfId="27690"/>
    <cellStyle name="Calculation 3 22 15 3" xfId="38424"/>
    <cellStyle name="Calculation 3 22 16" xfId="6497"/>
    <cellStyle name="Calculation 3 22 16 2" xfId="24101"/>
    <cellStyle name="Calculation 3 22 16 3" xfId="29002"/>
    <cellStyle name="Calculation 3 22 17" xfId="10865"/>
    <cellStyle name="Calculation 3 22 17 2" xfId="28318"/>
    <cellStyle name="Calculation 3 22 17 3" xfId="39052"/>
    <cellStyle name="Calculation 3 22 18" xfId="8680"/>
    <cellStyle name="Calculation 3 22 18 2" xfId="26133"/>
    <cellStyle name="Calculation 3 22 18 3" xfId="36867"/>
    <cellStyle name="Calculation 3 22 19" xfId="11360"/>
    <cellStyle name="Calculation 3 22 19 2" xfId="28813"/>
    <cellStyle name="Calculation 3 22 19 3" xfId="39547"/>
    <cellStyle name="Calculation 3 22 2" xfId="2806"/>
    <cellStyle name="Calculation 3 22 2 2" xfId="20642"/>
    <cellStyle name="Calculation 3 22 2 3" xfId="31352"/>
    <cellStyle name="Calculation 3 22 20" xfId="12578"/>
    <cellStyle name="Calculation 3 22 20 2" xfId="29797"/>
    <cellStyle name="Calculation 3 22 20 3" xfId="39988"/>
    <cellStyle name="Calculation 3 22 21" xfId="13592"/>
    <cellStyle name="Calculation 3 22 21 2" xfId="30729"/>
    <cellStyle name="Calculation 3 22 21 3" xfId="40843"/>
    <cellStyle name="Calculation 3 22 22" xfId="11930"/>
    <cellStyle name="Calculation 3 22 22 2" xfId="29232"/>
    <cellStyle name="Calculation 3 22 22 3" xfId="39647"/>
    <cellStyle name="Calculation 3 22 23" xfId="13972"/>
    <cellStyle name="Calculation 3 22 23 2" xfId="31109"/>
    <cellStyle name="Calculation 3 22 23 3" xfId="41223"/>
    <cellStyle name="Calculation 3 22 24" xfId="14705"/>
    <cellStyle name="Calculation 3 22 24 2" xfId="31744"/>
    <cellStyle name="Calculation 3 22 24 3" xfId="41609"/>
    <cellStyle name="Calculation 3 22 25" xfId="14205"/>
    <cellStyle name="Calculation 3 22 25 2" xfId="31319"/>
    <cellStyle name="Calculation 3 22 25 3" xfId="41400"/>
    <cellStyle name="Calculation 3 22 26" xfId="15869"/>
    <cellStyle name="Calculation 3 22 26 2" xfId="32832"/>
    <cellStyle name="Calculation 3 22 26 3" xfId="42614"/>
    <cellStyle name="Calculation 3 22 27" xfId="15517"/>
    <cellStyle name="Calculation 3 22 27 2" xfId="32480"/>
    <cellStyle name="Calculation 3 22 27 3" xfId="42262"/>
    <cellStyle name="Calculation 3 22 28" xfId="17040"/>
    <cellStyle name="Calculation 3 22 28 2" xfId="33769"/>
    <cellStyle name="Calculation 3 22 28 3" xfId="43008"/>
    <cellStyle name="Calculation 3 22 29" xfId="17609"/>
    <cellStyle name="Calculation 3 22 29 2" xfId="34262"/>
    <cellStyle name="Calculation 3 22 29 3" xfId="43418"/>
    <cellStyle name="Calculation 3 22 3" xfId="4076"/>
    <cellStyle name="Calculation 3 22 3 2" xfId="21757"/>
    <cellStyle name="Calculation 3 22 3 3" xfId="19951"/>
    <cellStyle name="Calculation 3 22 30" xfId="19762"/>
    <cellStyle name="Calculation 3 22 30 2" xfId="44167"/>
    <cellStyle name="Calculation 3 22 31" xfId="1968"/>
    <cellStyle name="Calculation 3 22 32" xfId="19937"/>
    <cellStyle name="Calculation 3 22 33" xfId="22171"/>
    <cellStyle name="Calculation 3 22 4" xfId="3549"/>
    <cellStyle name="Calculation 3 22 4 2" xfId="21303"/>
    <cellStyle name="Calculation 3 22 4 3" xfId="34635"/>
    <cellStyle name="Calculation 3 22 5" xfId="5444"/>
    <cellStyle name="Calculation 3 22 5 2" xfId="23050"/>
    <cellStyle name="Calculation 3 22 5 3" xfId="29040"/>
    <cellStyle name="Calculation 3 22 6" xfId="4925"/>
    <cellStyle name="Calculation 3 22 6 2" xfId="22531"/>
    <cellStyle name="Calculation 3 22 6 3" xfId="34839"/>
    <cellStyle name="Calculation 3 22 7" xfId="5979"/>
    <cellStyle name="Calculation 3 22 7 2" xfId="23585"/>
    <cellStyle name="Calculation 3 22 7 3" xfId="1690"/>
    <cellStyle name="Calculation 3 22 8" xfId="3375"/>
    <cellStyle name="Calculation 3 22 8 2" xfId="21132"/>
    <cellStyle name="Calculation 3 22 8 3" xfId="21055"/>
    <cellStyle name="Calculation 3 22 9" xfId="7748"/>
    <cellStyle name="Calculation 3 22 9 2" xfId="25201"/>
    <cellStyle name="Calculation 3 22 9 3" xfId="35935"/>
    <cellStyle name="Calculation 3 23" xfId="946"/>
    <cellStyle name="Calculation 3 23 10" xfId="8159"/>
    <cellStyle name="Calculation 3 23 10 2" xfId="25612"/>
    <cellStyle name="Calculation 3 23 10 3" xfId="36346"/>
    <cellStyle name="Calculation 3 23 11" xfId="8283"/>
    <cellStyle name="Calculation 3 23 11 2" xfId="25736"/>
    <cellStyle name="Calculation 3 23 11 3" xfId="36470"/>
    <cellStyle name="Calculation 3 23 12" xfId="8717"/>
    <cellStyle name="Calculation 3 23 12 2" xfId="26170"/>
    <cellStyle name="Calculation 3 23 12 3" xfId="36904"/>
    <cellStyle name="Calculation 3 23 13" xfId="9309"/>
    <cellStyle name="Calculation 3 23 13 2" xfId="26762"/>
    <cellStyle name="Calculation 3 23 13 3" xfId="37496"/>
    <cellStyle name="Calculation 3 23 14" xfId="8668"/>
    <cellStyle name="Calculation 3 23 14 2" xfId="26121"/>
    <cellStyle name="Calculation 3 23 14 3" xfId="36855"/>
    <cellStyle name="Calculation 3 23 15" xfId="10045"/>
    <cellStyle name="Calculation 3 23 15 2" xfId="27498"/>
    <cellStyle name="Calculation 3 23 15 3" xfId="38232"/>
    <cellStyle name="Calculation 3 23 16" xfId="8490"/>
    <cellStyle name="Calculation 3 23 16 2" xfId="25943"/>
    <cellStyle name="Calculation 3 23 16 3" xfId="36677"/>
    <cellStyle name="Calculation 3 23 17" xfId="10713"/>
    <cellStyle name="Calculation 3 23 17 2" xfId="28166"/>
    <cellStyle name="Calculation 3 23 17 3" xfId="38900"/>
    <cellStyle name="Calculation 3 23 18" xfId="9517"/>
    <cellStyle name="Calculation 3 23 18 2" xfId="26970"/>
    <cellStyle name="Calculation 3 23 18 3" xfId="37704"/>
    <cellStyle name="Calculation 3 23 19" xfId="11278"/>
    <cellStyle name="Calculation 3 23 19 2" xfId="28731"/>
    <cellStyle name="Calculation 3 23 19 3" xfId="39465"/>
    <cellStyle name="Calculation 3 23 2" xfId="2861"/>
    <cellStyle name="Calculation 3 23 2 2" xfId="20692"/>
    <cellStyle name="Calculation 3 23 2 3" xfId="35680"/>
    <cellStyle name="Calculation 3 23 20" xfId="12633"/>
    <cellStyle name="Calculation 3 23 20 2" xfId="29848"/>
    <cellStyle name="Calculation 3 23 20 3" xfId="40034"/>
    <cellStyle name="Calculation 3 23 21" xfId="13413"/>
    <cellStyle name="Calculation 3 23 21 2" xfId="30550"/>
    <cellStyle name="Calculation 3 23 21 3" xfId="40664"/>
    <cellStyle name="Calculation 3 23 22" xfId="11974"/>
    <cellStyle name="Calculation 3 23 22 2" xfId="29276"/>
    <cellStyle name="Calculation 3 23 22 3" xfId="39685"/>
    <cellStyle name="Calculation 3 23 23" xfId="13951"/>
    <cellStyle name="Calculation 3 23 23 2" xfId="31088"/>
    <cellStyle name="Calculation 3 23 23 3" xfId="41202"/>
    <cellStyle name="Calculation 3 23 24" xfId="14760"/>
    <cellStyle name="Calculation 3 23 24 2" xfId="31794"/>
    <cellStyle name="Calculation 3 23 24 3" xfId="41655"/>
    <cellStyle name="Calculation 3 23 25" xfId="15492"/>
    <cellStyle name="Calculation 3 23 25 2" xfId="32455"/>
    <cellStyle name="Calculation 3 23 25 3" xfId="42237"/>
    <cellStyle name="Calculation 3 23 26" xfId="15765"/>
    <cellStyle name="Calculation 3 23 26 2" xfId="32728"/>
    <cellStyle name="Calculation 3 23 26 3" xfId="42510"/>
    <cellStyle name="Calculation 3 23 27" xfId="14138"/>
    <cellStyle name="Calculation 3 23 27 2" xfId="31255"/>
    <cellStyle name="Calculation 3 23 27 3" xfId="41340"/>
    <cellStyle name="Calculation 3 23 28" xfId="17095"/>
    <cellStyle name="Calculation 3 23 28 2" xfId="33819"/>
    <cellStyle name="Calculation 3 23 28 3" xfId="43054"/>
    <cellStyle name="Calculation 3 23 29" xfId="17655"/>
    <cellStyle name="Calculation 3 23 29 2" xfId="34308"/>
    <cellStyle name="Calculation 3 23 29 3" xfId="43464"/>
    <cellStyle name="Calculation 3 23 3" xfId="4131"/>
    <cellStyle name="Calculation 3 23 3 2" xfId="21808"/>
    <cellStyle name="Calculation 3 23 3 3" xfId="35775"/>
    <cellStyle name="Calculation 3 23 30" xfId="19680"/>
    <cellStyle name="Calculation 3 23 30 2" xfId="44085"/>
    <cellStyle name="Calculation 3 23 31" xfId="2023"/>
    <cellStyle name="Calculation 3 23 32" xfId="19989"/>
    <cellStyle name="Calculation 3 23 33" xfId="21062"/>
    <cellStyle name="Calculation 3 23 4" xfId="4892"/>
    <cellStyle name="Calculation 3 23 4 2" xfId="22498"/>
    <cellStyle name="Calculation 3 23 4 3" xfId="31725"/>
    <cellStyle name="Calculation 3 23 5" xfId="5272"/>
    <cellStyle name="Calculation 3 23 5 2" xfId="22878"/>
    <cellStyle name="Calculation 3 23 5 3" xfId="35558"/>
    <cellStyle name="Calculation 3 23 6" xfId="3472"/>
    <cellStyle name="Calculation 3 23 6 2" xfId="21228"/>
    <cellStyle name="Calculation 3 23 6 3" xfId="1543"/>
    <cellStyle name="Calculation 3 23 7" xfId="5875"/>
    <cellStyle name="Calculation 3 23 7 2" xfId="23481"/>
    <cellStyle name="Calculation 3 23 7 3" xfId="29092"/>
    <cellStyle name="Calculation 3 23 8" xfId="3543"/>
    <cellStyle name="Calculation 3 23 8 2" xfId="21297"/>
    <cellStyle name="Calculation 3 23 8 3" xfId="35597"/>
    <cellStyle name="Calculation 3 23 9" xfId="7334"/>
    <cellStyle name="Calculation 3 23 9 2" xfId="24846"/>
    <cellStyle name="Calculation 3 23 9 3" xfId="35077"/>
    <cellStyle name="Calculation 3 24" xfId="1099"/>
    <cellStyle name="Calculation 3 24 10" xfId="7981"/>
    <cellStyle name="Calculation 3 24 10 2" xfId="25434"/>
    <cellStyle name="Calculation 3 24 10 3" xfId="36168"/>
    <cellStyle name="Calculation 3 24 11" xfId="7760"/>
    <cellStyle name="Calculation 3 24 11 2" xfId="25213"/>
    <cellStyle name="Calculation 3 24 11 3" xfId="35947"/>
    <cellStyle name="Calculation 3 24 12" xfId="8975"/>
    <cellStyle name="Calculation 3 24 12 2" xfId="26428"/>
    <cellStyle name="Calculation 3 24 12 3" xfId="37162"/>
    <cellStyle name="Calculation 3 24 13" xfId="6511"/>
    <cellStyle name="Calculation 3 24 13 2" xfId="24114"/>
    <cellStyle name="Calculation 3 24 13 3" xfId="24468"/>
    <cellStyle name="Calculation 3 24 14" xfId="9726"/>
    <cellStyle name="Calculation 3 24 14 2" xfId="27179"/>
    <cellStyle name="Calculation 3 24 14 3" xfId="37913"/>
    <cellStyle name="Calculation 3 24 15" xfId="8427"/>
    <cellStyle name="Calculation 3 24 15 2" xfId="25880"/>
    <cellStyle name="Calculation 3 24 15 3" xfId="36614"/>
    <cellStyle name="Calculation 3 24 16" xfId="10422"/>
    <cellStyle name="Calculation 3 24 16 2" xfId="27875"/>
    <cellStyle name="Calculation 3 24 16 3" xfId="38609"/>
    <cellStyle name="Calculation 3 24 17" xfId="9458"/>
    <cellStyle name="Calculation 3 24 17 2" xfId="26911"/>
    <cellStyle name="Calculation 3 24 17 3" xfId="37645"/>
    <cellStyle name="Calculation 3 24 18" xfId="11024"/>
    <cellStyle name="Calculation 3 24 18 2" xfId="28477"/>
    <cellStyle name="Calculation 3 24 18 3" xfId="39211"/>
    <cellStyle name="Calculation 3 24 19" xfId="10174"/>
    <cellStyle name="Calculation 3 24 19 2" xfId="27627"/>
    <cellStyle name="Calculation 3 24 19 3" xfId="38361"/>
    <cellStyle name="Calculation 3 24 2" xfId="3014"/>
    <cellStyle name="Calculation 3 24 2 2" xfId="20827"/>
    <cellStyle name="Calculation 3 24 2 3" xfId="29109"/>
    <cellStyle name="Calculation 3 24 20" xfId="12786"/>
    <cellStyle name="Calculation 3 24 20 2" xfId="29984"/>
    <cellStyle name="Calculation 3 24 20 3" xfId="40159"/>
    <cellStyle name="Calculation 3 24 21" xfId="13331"/>
    <cellStyle name="Calculation 3 24 21 2" xfId="30468"/>
    <cellStyle name="Calculation 3 24 21 3" xfId="40582"/>
    <cellStyle name="Calculation 3 24 22" xfId="12167"/>
    <cellStyle name="Calculation 3 24 22 2" xfId="29458"/>
    <cellStyle name="Calculation 3 24 22 3" xfId="39852"/>
    <cellStyle name="Calculation 3 24 23" xfId="13977"/>
    <cellStyle name="Calculation 3 24 23 2" xfId="31114"/>
    <cellStyle name="Calculation 3 24 23 3" xfId="41228"/>
    <cellStyle name="Calculation 3 24 24" xfId="14913"/>
    <cellStyle name="Calculation 3 24 24 2" xfId="31934"/>
    <cellStyle name="Calculation 3 24 24 3" xfId="41780"/>
    <cellStyle name="Calculation 3 24 25" xfId="15450"/>
    <cellStyle name="Calculation 3 24 25 2" xfId="32413"/>
    <cellStyle name="Calculation 3 24 25 3" xfId="42195"/>
    <cellStyle name="Calculation 3 24 26" xfId="15234"/>
    <cellStyle name="Calculation 3 24 26 2" xfId="32197"/>
    <cellStyle name="Calculation 3 24 26 3" xfId="41979"/>
    <cellStyle name="Calculation 3 24 27" xfId="16004"/>
    <cellStyle name="Calculation 3 24 27 2" xfId="32967"/>
    <cellStyle name="Calculation 3 24 27 3" xfId="42749"/>
    <cellStyle name="Calculation 3 24 28" xfId="17248"/>
    <cellStyle name="Calculation 3 24 28 2" xfId="33958"/>
    <cellStyle name="Calculation 3 24 28 3" xfId="43179"/>
    <cellStyle name="Calculation 3 24 29" xfId="17780"/>
    <cellStyle name="Calculation 3 24 29 2" xfId="34433"/>
    <cellStyle name="Calculation 3 24 29 3" xfId="43589"/>
    <cellStyle name="Calculation 3 24 3" xfId="4284"/>
    <cellStyle name="Calculation 3 24 3 2" xfId="21944"/>
    <cellStyle name="Calculation 3 24 3 3" xfId="24696"/>
    <cellStyle name="Calculation 3 24 30" xfId="18923"/>
    <cellStyle name="Calculation 3 24 30 2" xfId="43795"/>
    <cellStyle name="Calculation 3 24 31" xfId="2176"/>
    <cellStyle name="Calculation 3 24 32" xfId="20124"/>
    <cellStyle name="Calculation 3 24 33" xfId="34197"/>
    <cellStyle name="Calculation 3 24 4" xfId="4848"/>
    <cellStyle name="Calculation 3 24 4 2" xfId="22454"/>
    <cellStyle name="Calculation 3 24 4 3" xfId="30151"/>
    <cellStyle name="Calculation 3 24 5" xfId="4609"/>
    <cellStyle name="Calculation 3 24 5 2" xfId="22215"/>
    <cellStyle name="Calculation 3 24 5 3" xfId="29629"/>
    <cellStyle name="Calculation 3 24 6" xfId="5612"/>
    <cellStyle name="Calculation 3 24 6 2" xfId="23218"/>
    <cellStyle name="Calculation 3 24 6 3" xfId="29751"/>
    <cellStyle name="Calculation 3 24 7" xfId="3739"/>
    <cellStyle name="Calculation 3 24 7 2" xfId="21481"/>
    <cellStyle name="Calculation 3 24 7 3" xfId="1593"/>
    <cellStyle name="Calculation 3 24 8" xfId="6114"/>
    <cellStyle name="Calculation 3 24 8 2" xfId="23720"/>
    <cellStyle name="Calculation 3 24 8 3" xfId="29016"/>
    <cellStyle name="Calculation 3 24 9" xfId="7314"/>
    <cellStyle name="Calculation 3 24 9 2" xfId="24827"/>
    <cellStyle name="Calculation 3 24 9 3" xfId="33407"/>
    <cellStyle name="Calculation 3 25" xfId="926"/>
    <cellStyle name="Calculation 3 25 10" xfId="6801"/>
    <cellStyle name="Calculation 3 25 10 2" xfId="24390"/>
    <cellStyle name="Calculation 3 25 10 3" xfId="24454"/>
    <cellStyle name="Calculation 3 25 11" xfId="6604"/>
    <cellStyle name="Calculation 3 25 11 2" xfId="24207"/>
    <cellStyle name="Calculation 3 25 11 3" xfId="33534"/>
    <cellStyle name="Calculation 3 25 12" xfId="7441"/>
    <cellStyle name="Calculation 3 25 12 2" xfId="24950"/>
    <cellStyle name="Calculation 3 25 12 3" xfId="35645"/>
    <cellStyle name="Calculation 3 25 13" xfId="8312"/>
    <cellStyle name="Calculation 3 25 13 2" xfId="25765"/>
    <cellStyle name="Calculation 3 25 13 3" xfId="36499"/>
    <cellStyle name="Calculation 3 25 14" xfId="8296"/>
    <cellStyle name="Calculation 3 25 14 2" xfId="25749"/>
    <cellStyle name="Calculation 3 25 14 3" xfId="36483"/>
    <cellStyle name="Calculation 3 25 15" xfId="9307"/>
    <cellStyle name="Calculation 3 25 15 2" xfId="26760"/>
    <cellStyle name="Calculation 3 25 15 3" xfId="37494"/>
    <cellStyle name="Calculation 3 25 16" xfId="9445"/>
    <cellStyle name="Calculation 3 25 16 2" xfId="26898"/>
    <cellStyle name="Calculation 3 25 16 3" xfId="37632"/>
    <cellStyle name="Calculation 3 25 17" xfId="10043"/>
    <cellStyle name="Calculation 3 25 17 2" xfId="27496"/>
    <cellStyle name="Calculation 3 25 17 3" xfId="38230"/>
    <cellStyle name="Calculation 3 25 18" xfId="10163"/>
    <cellStyle name="Calculation 3 25 18 2" xfId="27616"/>
    <cellStyle name="Calculation 3 25 18 3" xfId="38350"/>
    <cellStyle name="Calculation 3 25 19" xfId="10711"/>
    <cellStyle name="Calculation 3 25 19 2" xfId="28164"/>
    <cellStyle name="Calculation 3 25 19 3" xfId="38898"/>
    <cellStyle name="Calculation 3 25 2" xfId="2841"/>
    <cellStyle name="Calculation 3 25 2 2" xfId="20673"/>
    <cellStyle name="Calculation 3 25 2 3" xfId="34176"/>
    <cellStyle name="Calculation 3 25 20" xfId="12613"/>
    <cellStyle name="Calculation 3 25 20 2" xfId="29829"/>
    <cellStyle name="Calculation 3 25 20 3" xfId="40017"/>
    <cellStyle name="Calculation 3 25 21" xfId="13340"/>
    <cellStyle name="Calculation 3 25 21 2" xfId="30477"/>
    <cellStyle name="Calculation 3 25 21 3" xfId="40591"/>
    <cellStyle name="Calculation 3 25 22" xfId="13775"/>
    <cellStyle name="Calculation 3 25 22 2" xfId="30912"/>
    <cellStyle name="Calculation 3 25 22 3" xfId="41026"/>
    <cellStyle name="Calculation 3 25 23" xfId="13839"/>
    <cellStyle name="Calculation 3 25 23 2" xfId="30976"/>
    <cellStyle name="Calculation 3 25 23 3" xfId="41090"/>
    <cellStyle name="Calculation 3 25 24" xfId="14740"/>
    <cellStyle name="Calculation 3 25 24 2" xfId="31776"/>
    <cellStyle name="Calculation 3 25 24 3" xfId="41638"/>
    <cellStyle name="Calculation 3 25 25" xfId="14227"/>
    <cellStyle name="Calculation 3 25 25 2" xfId="31341"/>
    <cellStyle name="Calculation 3 25 25 3" xfId="41420"/>
    <cellStyle name="Calculation 3 25 26" xfId="14197"/>
    <cellStyle name="Calculation 3 25 26 2" xfId="31312"/>
    <cellStyle name="Calculation 3 25 26 3" xfId="41393"/>
    <cellStyle name="Calculation 3 25 27" xfId="15252"/>
    <cellStyle name="Calculation 3 25 27 2" xfId="32215"/>
    <cellStyle name="Calculation 3 25 27 3" xfId="41997"/>
    <cellStyle name="Calculation 3 25 28" xfId="17075"/>
    <cellStyle name="Calculation 3 25 28 2" xfId="33801"/>
    <cellStyle name="Calculation 3 25 28 3" xfId="43037"/>
    <cellStyle name="Calculation 3 25 29" xfId="17638"/>
    <cellStyle name="Calculation 3 25 29 2" xfId="34291"/>
    <cellStyle name="Calculation 3 25 29 3" xfId="43447"/>
    <cellStyle name="Calculation 3 25 3" xfId="4111"/>
    <cellStyle name="Calculation 3 25 3 2" xfId="21789"/>
    <cellStyle name="Calculation 3 25 3 3" xfId="35332"/>
    <cellStyle name="Calculation 3 25 30" xfId="18917"/>
    <cellStyle name="Calculation 3 25 30 2" xfId="43789"/>
    <cellStyle name="Calculation 3 25 31" xfId="2003"/>
    <cellStyle name="Calculation 3 25 32" xfId="19970"/>
    <cellStyle name="Calculation 3 25 33" xfId="31398"/>
    <cellStyle name="Calculation 3 25 4" xfId="3572"/>
    <cellStyle name="Calculation 3 25 4 2" xfId="21326"/>
    <cellStyle name="Calculation 3 25 4 3" xfId="20372"/>
    <cellStyle name="Calculation 3 25 5" xfId="3537"/>
    <cellStyle name="Calculation 3 25 5 2" xfId="21291"/>
    <cellStyle name="Calculation 3 25 5 3" xfId="31768"/>
    <cellStyle name="Calculation 3 25 6" xfId="4632"/>
    <cellStyle name="Calculation 3 25 6 2" xfId="22238"/>
    <cellStyle name="Calculation 3 25 6 3" xfId="29630"/>
    <cellStyle name="Calculation 3 25 7" xfId="5270"/>
    <cellStyle name="Calculation 3 25 7 2" xfId="22876"/>
    <cellStyle name="Calculation 3 25 7 3" xfId="21723"/>
    <cellStyle name="Calculation 3 25 8" xfId="5374"/>
    <cellStyle name="Calculation 3 25 8 2" xfId="22980"/>
    <cellStyle name="Calculation 3 25 8 3" xfId="24661"/>
    <cellStyle name="Calculation 3 25 9" xfId="7310"/>
    <cellStyle name="Calculation 3 25 9 2" xfId="24824"/>
    <cellStyle name="Calculation 3 25 9 3" xfId="35213"/>
    <cellStyle name="Calculation 3 26" xfId="977"/>
    <cellStyle name="Calculation 3 26 10" xfId="8407"/>
    <cellStyle name="Calculation 3 26 10 2" xfId="25860"/>
    <cellStyle name="Calculation 3 26 10 3" xfId="36594"/>
    <cellStyle name="Calculation 3 26 11" xfId="6480"/>
    <cellStyle name="Calculation 3 26 11 2" xfId="24084"/>
    <cellStyle name="Calculation 3 26 11 3" xfId="19863"/>
    <cellStyle name="Calculation 3 26 12" xfId="8687"/>
    <cellStyle name="Calculation 3 26 12 2" xfId="26140"/>
    <cellStyle name="Calculation 3 26 12 3" xfId="36874"/>
    <cellStyle name="Calculation 3 26 13" xfId="9535"/>
    <cellStyle name="Calculation 3 26 13 2" xfId="26988"/>
    <cellStyle name="Calculation 3 26 13 3" xfId="37722"/>
    <cellStyle name="Calculation 3 26 14" xfId="7320"/>
    <cellStyle name="Calculation 3 26 14 2" xfId="24833"/>
    <cellStyle name="Calculation 3 26 14 3" xfId="20983"/>
    <cellStyle name="Calculation 3 26 15" xfId="10243"/>
    <cellStyle name="Calculation 3 26 15 2" xfId="27696"/>
    <cellStyle name="Calculation 3 26 15 3" xfId="38430"/>
    <cellStyle name="Calculation 3 26 16" xfId="9288"/>
    <cellStyle name="Calculation 3 26 16 2" xfId="26741"/>
    <cellStyle name="Calculation 3 26 16 3" xfId="37475"/>
    <cellStyle name="Calculation 3 26 17" xfId="10871"/>
    <cellStyle name="Calculation 3 26 17 2" xfId="28324"/>
    <cellStyle name="Calculation 3 26 17 3" xfId="39058"/>
    <cellStyle name="Calculation 3 26 18" xfId="10025"/>
    <cellStyle name="Calculation 3 26 18 2" xfId="27478"/>
    <cellStyle name="Calculation 3 26 18 3" xfId="38212"/>
    <cellStyle name="Calculation 3 26 19" xfId="11361"/>
    <cellStyle name="Calculation 3 26 19 2" xfId="28814"/>
    <cellStyle name="Calculation 3 26 19 3" xfId="39548"/>
    <cellStyle name="Calculation 3 26 2" xfId="2892"/>
    <cellStyle name="Calculation 3 26 2 2" xfId="20718"/>
    <cellStyle name="Calculation 3 26 2 3" xfId="34207"/>
    <cellStyle name="Calculation 3 26 20" xfId="12664"/>
    <cellStyle name="Calculation 3 26 20 2" xfId="29872"/>
    <cellStyle name="Calculation 3 26 20 3" xfId="40056"/>
    <cellStyle name="Calculation 3 26 21" xfId="13600"/>
    <cellStyle name="Calculation 3 26 21 2" xfId="30737"/>
    <cellStyle name="Calculation 3 26 21 3" xfId="40851"/>
    <cellStyle name="Calculation 3 26 22" xfId="13274"/>
    <cellStyle name="Calculation 3 26 22 2" xfId="30411"/>
    <cellStyle name="Calculation 3 26 22 3" xfId="40525"/>
    <cellStyle name="Calculation 3 26 23" xfId="13973"/>
    <cellStyle name="Calculation 3 26 23 2" xfId="31110"/>
    <cellStyle name="Calculation 3 26 23 3" xfId="41224"/>
    <cellStyle name="Calculation 3 26 24" xfId="14791"/>
    <cellStyle name="Calculation 3 26 24 2" xfId="31820"/>
    <cellStyle name="Calculation 3 26 24 3" xfId="41677"/>
    <cellStyle name="Calculation 3 26 25" xfId="14243"/>
    <cellStyle name="Calculation 3 26 25 2" xfId="31356"/>
    <cellStyle name="Calculation 3 26 25 3" xfId="41432"/>
    <cellStyle name="Calculation 3 26 26" xfId="15871"/>
    <cellStyle name="Calculation 3 26 26 2" xfId="32834"/>
    <cellStyle name="Calculation 3 26 26 3" xfId="42616"/>
    <cellStyle name="Calculation 3 26 27" xfId="15558"/>
    <cellStyle name="Calculation 3 26 27 2" xfId="32521"/>
    <cellStyle name="Calculation 3 26 27 3" xfId="42303"/>
    <cellStyle name="Calculation 3 26 28" xfId="17126"/>
    <cellStyle name="Calculation 3 26 28 2" xfId="33845"/>
    <cellStyle name="Calculation 3 26 28 3" xfId="43076"/>
    <cellStyle name="Calculation 3 26 29" xfId="17677"/>
    <cellStyle name="Calculation 3 26 29 2" xfId="34330"/>
    <cellStyle name="Calculation 3 26 29 3" xfId="43486"/>
    <cellStyle name="Calculation 3 26 3" xfId="4162"/>
    <cellStyle name="Calculation 3 26 3 2" xfId="21834"/>
    <cellStyle name="Calculation 3 26 3 3" xfId="35828"/>
    <cellStyle name="Calculation 3 26 30" xfId="19763"/>
    <cellStyle name="Calculation 3 26 30 2" xfId="44168"/>
    <cellStyle name="Calculation 3 26 31" xfId="2054"/>
    <cellStyle name="Calculation 3 26 32" xfId="20012"/>
    <cellStyle name="Calculation 3 26 33" xfId="21016"/>
    <cellStyle name="Calculation 3 26 4" xfId="3588"/>
    <cellStyle name="Calculation 3 26 4 2" xfId="21340"/>
    <cellStyle name="Calculation 3 26 4 3" xfId="29646"/>
    <cellStyle name="Calculation 3 26 5" xfId="5450"/>
    <cellStyle name="Calculation 3 26 5 2" xfId="23056"/>
    <cellStyle name="Calculation 3 26 5 3" xfId="34822"/>
    <cellStyle name="Calculation 3 26 6" xfId="4987"/>
    <cellStyle name="Calculation 3 26 6 2" xfId="22593"/>
    <cellStyle name="Calculation 3 26 6 3" xfId="33744"/>
    <cellStyle name="Calculation 3 26 7" xfId="5981"/>
    <cellStyle name="Calculation 3 26 7 2" xfId="23587"/>
    <cellStyle name="Calculation 3 26 7 3" xfId="33556"/>
    <cellStyle name="Calculation 3 26 8" xfId="5254"/>
    <cellStyle name="Calculation 3 26 8 2" xfId="22860"/>
    <cellStyle name="Calculation 3 26 8 3" xfId="32099"/>
    <cellStyle name="Calculation 3 26 9" xfId="6332"/>
    <cellStyle name="Calculation 3 26 9 2" xfId="23937"/>
    <cellStyle name="Calculation 3 26 9 3" xfId="21685"/>
    <cellStyle name="Calculation 3 27" xfId="1221"/>
    <cellStyle name="Calculation 3 27 10" xfId="6596"/>
    <cellStyle name="Calculation 3 27 10 2" xfId="24199"/>
    <cellStyle name="Calculation 3 27 10 3" xfId="20563"/>
    <cellStyle name="Calculation 3 27 11" xfId="7473"/>
    <cellStyle name="Calculation 3 27 11 2" xfId="24982"/>
    <cellStyle name="Calculation 3 27 11 3" xfId="1745"/>
    <cellStyle name="Calculation 3 27 12" xfId="9097"/>
    <cellStyle name="Calculation 3 27 12 2" xfId="26550"/>
    <cellStyle name="Calculation 3 27 12 3" xfId="37284"/>
    <cellStyle name="Calculation 3 27 13" xfId="7984"/>
    <cellStyle name="Calculation 3 27 13 2" xfId="25437"/>
    <cellStyle name="Calculation 3 27 13 3" xfId="36171"/>
    <cellStyle name="Calculation 3 27 14" xfId="9848"/>
    <cellStyle name="Calculation 3 27 14 2" xfId="27301"/>
    <cellStyle name="Calculation 3 27 14 3" xfId="38035"/>
    <cellStyle name="Calculation 3 27 15" xfId="8780"/>
    <cellStyle name="Calculation 3 27 15 2" xfId="26233"/>
    <cellStyle name="Calculation 3 27 15 3" xfId="36967"/>
    <cellStyle name="Calculation 3 27 16" xfId="10544"/>
    <cellStyle name="Calculation 3 27 16 2" xfId="27997"/>
    <cellStyle name="Calculation 3 27 16 3" xfId="38731"/>
    <cellStyle name="Calculation 3 27 17" xfId="9420"/>
    <cellStyle name="Calculation 3 27 17 2" xfId="26873"/>
    <cellStyle name="Calculation 3 27 17 3" xfId="37607"/>
    <cellStyle name="Calculation 3 27 18" xfId="11146"/>
    <cellStyle name="Calculation 3 27 18 2" xfId="28599"/>
    <cellStyle name="Calculation 3 27 18 3" xfId="39333"/>
    <cellStyle name="Calculation 3 27 19" xfId="10143"/>
    <cellStyle name="Calculation 3 27 19 2" xfId="27596"/>
    <cellStyle name="Calculation 3 27 19 3" xfId="38330"/>
    <cellStyle name="Calculation 3 27 2" xfId="3136"/>
    <cellStyle name="Calculation 3 27 2 2" xfId="20949"/>
    <cellStyle name="Calculation 3 27 2 3" xfId="35719"/>
    <cellStyle name="Calculation 3 27 20" xfId="12908"/>
    <cellStyle name="Calculation 3 27 20 2" xfId="30106"/>
    <cellStyle name="Calculation 3 27 20 3" xfId="40281"/>
    <cellStyle name="Calculation 3 27 21" xfId="11989"/>
    <cellStyle name="Calculation 3 27 21 2" xfId="29291"/>
    <cellStyle name="Calculation 3 27 21 3" xfId="39700"/>
    <cellStyle name="Calculation 3 27 22" xfId="12132"/>
    <cellStyle name="Calculation 3 27 22 2" xfId="29429"/>
    <cellStyle name="Calculation 3 27 22 3" xfId="39827"/>
    <cellStyle name="Calculation 3 27 23" xfId="13620"/>
    <cellStyle name="Calculation 3 27 23 2" xfId="30757"/>
    <cellStyle name="Calculation 3 27 23 3" xfId="40871"/>
    <cellStyle name="Calculation 3 27 24" xfId="15035"/>
    <cellStyle name="Calculation 3 27 24 2" xfId="32056"/>
    <cellStyle name="Calculation 3 27 24 3" xfId="41902"/>
    <cellStyle name="Calculation 3 27 25" xfId="15271"/>
    <cellStyle name="Calculation 3 27 25 2" xfId="32234"/>
    <cellStyle name="Calculation 3 27 25 3" xfId="42016"/>
    <cellStyle name="Calculation 3 27 26" xfId="15622"/>
    <cellStyle name="Calculation 3 27 26 2" xfId="32585"/>
    <cellStyle name="Calculation 3 27 26 3" xfId="42367"/>
    <cellStyle name="Calculation 3 27 27" xfId="16126"/>
    <cellStyle name="Calculation 3 27 27 2" xfId="33089"/>
    <cellStyle name="Calculation 3 27 27 3" xfId="42871"/>
    <cellStyle name="Calculation 3 27 28" xfId="17370"/>
    <cellStyle name="Calculation 3 27 28 2" xfId="34080"/>
    <cellStyle name="Calculation 3 27 28 3" xfId="43301"/>
    <cellStyle name="Calculation 3 27 29" xfId="17902"/>
    <cellStyle name="Calculation 3 27 29 2" xfId="34555"/>
    <cellStyle name="Calculation 3 27 29 3" xfId="43711"/>
    <cellStyle name="Calculation 3 27 3" xfId="4406"/>
    <cellStyle name="Calculation 3 27 3 2" xfId="22066"/>
    <cellStyle name="Calculation 3 27 3 3" xfId="20632"/>
    <cellStyle name="Calculation 3 27 30" xfId="19401"/>
    <cellStyle name="Calculation 3 27 30 2" xfId="43956"/>
    <cellStyle name="Calculation 3 27 31" xfId="2298"/>
    <cellStyle name="Calculation 3 27 32" xfId="20246"/>
    <cellStyle name="Calculation 3 27 33" xfId="29085"/>
    <cellStyle name="Calculation 3 27 4" xfId="4652"/>
    <cellStyle name="Calculation 3 27 4 2" xfId="22258"/>
    <cellStyle name="Calculation 3 27 4 3" xfId="1643"/>
    <cellStyle name="Calculation 3 27 5" xfId="5068"/>
    <cellStyle name="Calculation 3 27 5 2" xfId="22674"/>
    <cellStyle name="Calculation 3 27 5 3" xfId="35143"/>
    <cellStyle name="Calculation 3 27 6" xfId="5734"/>
    <cellStyle name="Calculation 3 27 6 2" xfId="23340"/>
    <cellStyle name="Calculation 3 27 6 3" xfId="20592"/>
    <cellStyle name="Calculation 3 27 7" xfId="5075"/>
    <cellStyle name="Calculation 3 27 7 2" xfId="22681"/>
    <cellStyle name="Calculation 3 27 7 3" xfId="29616"/>
    <cellStyle name="Calculation 3 27 8" xfId="6236"/>
    <cellStyle name="Calculation 3 27 8 2" xfId="23842"/>
    <cellStyle name="Calculation 3 27 8 3" xfId="21690"/>
    <cellStyle name="Calculation 3 27 9" xfId="7862"/>
    <cellStyle name="Calculation 3 27 9 2" xfId="25315"/>
    <cellStyle name="Calculation 3 27 9 3" xfId="36049"/>
    <cellStyle name="Calculation 3 28" xfId="912"/>
    <cellStyle name="Calculation 3 28 10" xfId="8099"/>
    <cellStyle name="Calculation 3 28 10 2" xfId="25552"/>
    <cellStyle name="Calculation 3 28 10 3" xfId="36286"/>
    <cellStyle name="Calculation 3 28 11" xfId="7742"/>
    <cellStyle name="Calculation 3 28 11 2" xfId="25195"/>
    <cellStyle name="Calculation 3 28 11 3" xfId="35929"/>
    <cellStyle name="Calculation 3 28 12" xfId="7203"/>
    <cellStyle name="Calculation 3 28 12 2" xfId="24728"/>
    <cellStyle name="Calculation 3 28 12 3" xfId="34654"/>
    <cellStyle name="Calculation 3 28 13" xfId="9154"/>
    <cellStyle name="Calculation 3 28 13 2" xfId="26607"/>
    <cellStyle name="Calculation 3 28 13 3" xfId="37341"/>
    <cellStyle name="Calculation 3 28 14" xfId="9615"/>
    <cellStyle name="Calculation 3 28 14 2" xfId="27068"/>
    <cellStyle name="Calculation 3 28 14 3" xfId="37802"/>
    <cellStyle name="Calculation 3 28 15" xfId="9905"/>
    <cellStyle name="Calculation 3 28 15 2" xfId="27358"/>
    <cellStyle name="Calculation 3 28 15 3" xfId="38092"/>
    <cellStyle name="Calculation 3 28 16" xfId="10315"/>
    <cellStyle name="Calculation 3 28 16 2" xfId="27768"/>
    <cellStyle name="Calculation 3 28 16 3" xfId="38502"/>
    <cellStyle name="Calculation 3 28 17" xfId="10597"/>
    <cellStyle name="Calculation 3 28 17 2" xfId="28050"/>
    <cellStyle name="Calculation 3 28 17 3" xfId="38784"/>
    <cellStyle name="Calculation 3 28 18" xfId="10924"/>
    <cellStyle name="Calculation 3 28 18 2" xfId="28377"/>
    <cellStyle name="Calculation 3 28 18 3" xfId="39111"/>
    <cellStyle name="Calculation 3 28 19" xfId="11196"/>
    <cellStyle name="Calculation 3 28 19 2" xfId="28649"/>
    <cellStyle name="Calculation 3 28 19 3" xfId="39383"/>
    <cellStyle name="Calculation 3 28 2" xfId="2827"/>
    <cellStyle name="Calculation 3 28 2 2" xfId="20660"/>
    <cellStyle name="Calculation 3 28 2 3" xfId="35732"/>
    <cellStyle name="Calculation 3 28 20" xfId="12599"/>
    <cellStyle name="Calculation 3 28 20 2" xfId="29815"/>
    <cellStyle name="Calculation 3 28 20 3" xfId="40006"/>
    <cellStyle name="Calculation 3 28 21" xfId="12048"/>
    <cellStyle name="Calculation 3 28 21 2" xfId="29349"/>
    <cellStyle name="Calculation 3 28 21 3" xfId="39754"/>
    <cellStyle name="Calculation 3 28 22" xfId="13771"/>
    <cellStyle name="Calculation 3 28 22 2" xfId="30908"/>
    <cellStyle name="Calculation 3 28 22 3" xfId="41022"/>
    <cellStyle name="Calculation 3 28 23" xfId="13519"/>
    <cellStyle name="Calculation 3 28 23 2" xfId="30656"/>
    <cellStyle name="Calculation 3 28 23 3" xfId="40770"/>
    <cellStyle name="Calculation 3 28 24" xfId="14726"/>
    <cellStyle name="Calculation 3 28 24 2" xfId="31762"/>
    <cellStyle name="Calculation 3 28 24 3" xfId="41627"/>
    <cellStyle name="Calculation 3 28 25" xfId="15354"/>
    <cellStyle name="Calculation 3 28 25 2" xfId="32317"/>
    <cellStyle name="Calculation 3 28 25 3" xfId="42099"/>
    <cellStyle name="Calculation 3 28 26" xfId="15396"/>
    <cellStyle name="Calculation 3 28 26 2" xfId="32359"/>
    <cellStyle name="Calculation 3 28 26 3" xfId="42141"/>
    <cellStyle name="Calculation 3 28 27" xfId="15908"/>
    <cellStyle name="Calculation 3 28 27 2" xfId="32871"/>
    <cellStyle name="Calculation 3 28 27 3" xfId="42653"/>
    <cellStyle name="Calculation 3 28 28" xfId="17061"/>
    <cellStyle name="Calculation 3 28 28 2" xfId="33787"/>
    <cellStyle name="Calculation 3 28 28 3" xfId="43026"/>
    <cellStyle name="Calculation 3 28 29" xfId="17627"/>
    <cellStyle name="Calculation 3 28 29 2" xfId="34280"/>
    <cellStyle name="Calculation 3 28 29 3" xfId="43436"/>
    <cellStyle name="Calculation 3 28 3" xfId="4097"/>
    <cellStyle name="Calculation 3 28 3 2" xfId="21775"/>
    <cellStyle name="Calculation 3 28 3 3" xfId="1605"/>
    <cellStyle name="Calculation 3 28 30" xfId="19079"/>
    <cellStyle name="Calculation 3 28 30 2" xfId="43916"/>
    <cellStyle name="Calculation 3 28 31" xfId="1989"/>
    <cellStyle name="Calculation 3 28 32" xfId="19956"/>
    <cellStyle name="Calculation 3 28 33" xfId="29895"/>
    <cellStyle name="Calculation 3 28 4" xfId="4738"/>
    <cellStyle name="Calculation 3 28 4 2" xfId="22344"/>
    <cellStyle name="Calculation 3 28 4 3" xfId="33598"/>
    <cellStyle name="Calculation 3 28 5" xfId="4794"/>
    <cellStyle name="Calculation 3 28 5 2" xfId="22400"/>
    <cellStyle name="Calculation 3 28 5 3" xfId="35040"/>
    <cellStyle name="Calculation 3 28 6" xfId="5510"/>
    <cellStyle name="Calculation 3 28 6 2" xfId="23116"/>
    <cellStyle name="Calculation 3 28 6 3" xfId="35427"/>
    <cellStyle name="Calculation 3 28 7" xfId="5784"/>
    <cellStyle name="Calculation 3 28 7 2" xfId="23390"/>
    <cellStyle name="Calculation 3 28 7 3" xfId="20577"/>
    <cellStyle name="Calculation 3 28 8" xfId="6018"/>
    <cellStyle name="Calculation 3 28 8 2" xfId="23624"/>
    <cellStyle name="Calculation 3 28 8 3" xfId="29020"/>
    <cellStyle name="Calculation 3 28 9" xfId="7747"/>
    <cellStyle name="Calculation 3 28 9 2" xfId="25200"/>
    <cellStyle name="Calculation 3 28 9 3" xfId="35934"/>
    <cellStyle name="Calculation 3 29" xfId="1225"/>
    <cellStyle name="Calculation 3 29 10" xfId="6392"/>
    <cellStyle name="Calculation 3 29 10 2" xfId="23996"/>
    <cellStyle name="Calculation 3 29 10 3" xfId="24472"/>
    <cellStyle name="Calculation 3 29 11" xfId="8303"/>
    <cellStyle name="Calculation 3 29 11 2" xfId="25756"/>
    <cellStyle name="Calculation 3 29 11 3" xfId="36490"/>
    <cellStyle name="Calculation 3 29 12" xfId="9101"/>
    <cellStyle name="Calculation 3 29 12 2" xfId="26554"/>
    <cellStyle name="Calculation 3 29 12 3" xfId="37288"/>
    <cellStyle name="Calculation 3 29 13" xfId="7510"/>
    <cellStyle name="Calculation 3 29 13 2" xfId="25019"/>
    <cellStyle name="Calculation 3 29 13 3" xfId="1783"/>
    <cellStyle name="Calculation 3 29 14" xfId="9852"/>
    <cellStyle name="Calculation 3 29 14 2" xfId="27305"/>
    <cellStyle name="Calculation 3 29 14 3" xfId="38039"/>
    <cellStyle name="Calculation 3 29 15" xfId="8042"/>
    <cellStyle name="Calculation 3 29 15 2" xfId="25495"/>
    <cellStyle name="Calculation 3 29 15 3" xfId="36229"/>
    <cellStyle name="Calculation 3 29 16" xfId="10548"/>
    <cellStyle name="Calculation 3 29 16 2" xfId="28001"/>
    <cellStyle name="Calculation 3 29 16 3" xfId="38735"/>
    <cellStyle name="Calculation 3 29 17" xfId="7874"/>
    <cellStyle name="Calculation 3 29 17 2" xfId="25327"/>
    <cellStyle name="Calculation 3 29 17 3" xfId="36061"/>
    <cellStyle name="Calculation 3 29 18" xfId="11150"/>
    <cellStyle name="Calculation 3 29 18 2" xfId="28603"/>
    <cellStyle name="Calculation 3 29 18 3" xfId="39337"/>
    <cellStyle name="Calculation 3 29 19" xfId="9357"/>
    <cellStyle name="Calculation 3 29 19 2" xfId="26810"/>
    <cellStyle name="Calculation 3 29 19 3" xfId="37544"/>
    <cellStyle name="Calculation 3 29 2" xfId="3140"/>
    <cellStyle name="Calculation 3 29 2 2" xfId="20953"/>
    <cellStyle name="Calculation 3 29 2 3" xfId="33621"/>
    <cellStyle name="Calculation 3 29 20" xfId="12912"/>
    <cellStyle name="Calculation 3 29 20 2" xfId="30110"/>
    <cellStyle name="Calculation 3 29 20 3" xfId="40285"/>
    <cellStyle name="Calculation 3 29 21" xfId="13141"/>
    <cellStyle name="Calculation 3 29 21 2" xfId="30278"/>
    <cellStyle name="Calculation 3 29 21 3" xfId="40392"/>
    <cellStyle name="Calculation 3 29 22" xfId="13150"/>
    <cellStyle name="Calculation 3 29 22 2" xfId="30287"/>
    <cellStyle name="Calculation 3 29 22 3" xfId="40401"/>
    <cellStyle name="Calculation 3 29 23" xfId="13996"/>
    <cellStyle name="Calculation 3 29 23 2" xfId="31133"/>
    <cellStyle name="Calculation 3 29 23 3" xfId="41247"/>
    <cellStyle name="Calculation 3 29 24" xfId="15039"/>
    <cellStyle name="Calculation 3 29 24 2" xfId="32060"/>
    <cellStyle name="Calculation 3 29 24 3" xfId="41906"/>
    <cellStyle name="Calculation 3 29 25" xfId="15411"/>
    <cellStyle name="Calculation 3 29 25 2" xfId="32374"/>
    <cellStyle name="Calculation 3 29 25 3" xfId="42156"/>
    <cellStyle name="Calculation 3 29 26" xfId="14142"/>
    <cellStyle name="Calculation 3 29 26 2" xfId="31258"/>
    <cellStyle name="Calculation 3 29 26 3" xfId="41342"/>
    <cellStyle name="Calculation 3 29 27" xfId="16130"/>
    <cellStyle name="Calculation 3 29 27 2" xfId="33093"/>
    <cellStyle name="Calculation 3 29 27 3" xfId="42875"/>
    <cellStyle name="Calculation 3 29 28" xfId="17374"/>
    <cellStyle name="Calculation 3 29 28 2" xfId="34084"/>
    <cellStyle name="Calculation 3 29 28 3" xfId="43305"/>
    <cellStyle name="Calculation 3 29 29" xfId="17906"/>
    <cellStyle name="Calculation 3 29 29 2" xfId="34559"/>
    <cellStyle name="Calculation 3 29 29 3" xfId="43715"/>
    <cellStyle name="Calculation 3 29 3" xfId="4410"/>
    <cellStyle name="Calculation 3 29 3 2" xfId="22070"/>
    <cellStyle name="Calculation 3 29 3 3" xfId="19927"/>
    <cellStyle name="Calculation 3 29 30" xfId="18978"/>
    <cellStyle name="Calculation 3 29 30 2" xfId="43840"/>
    <cellStyle name="Calculation 3 29 31" xfId="2302"/>
    <cellStyle name="Calculation 3 29 32" xfId="20250"/>
    <cellStyle name="Calculation 3 29 33" xfId="35612"/>
    <cellStyle name="Calculation 3 29 4" xfId="4809"/>
    <cellStyle name="Calculation 3 29 4 2" xfId="22415"/>
    <cellStyle name="Calculation 3 29 4 3" xfId="21177"/>
    <cellStyle name="Calculation 3 29 5" xfId="3476"/>
    <cellStyle name="Calculation 3 29 5 2" xfId="21232"/>
    <cellStyle name="Calculation 3 29 5 3" xfId="1544"/>
    <cellStyle name="Calculation 3 29 6" xfId="5738"/>
    <cellStyle name="Calculation 3 29 6 2" xfId="23344"/>
    <cellStyle name="Calculation 3 29 6 3" xfId="19887"/>
    <cellStyle name="Calculation 3 29 7" xfId="3437"/>
    <cellStyle name="Calculation 3 29 7 2" xfId="21194"/>
    <cellStyle name="Calculation 3 29 7 3" xfId="1510"/>
    <cellStyle name="Calculation 3 29 8" xfId="6240"/>
    <cellStyle name="Calculation 3 29 8 2" xfId="23846"/>
    <cellStyle name="Calculation 3 29 8 3" xfId="34795"/>
    <cellStyle name="Calculation 3 29 9" xfId="6757"/>
    <cellStyle name="Calculation 3 29 9 2" xfId="24347"/>
    <cellStyle name="Calculation 3 29 9 3" xfId="20400"/>
    <cellStyle name="Calculation 3 3" xfId="1114"/>
    <cellStyle name="Calculation 3 3 10" xfId="7354"/>
    <cellStyle name="Calculation 3 3 10 2" xfId="24863"/>
    <cellStyle name="Calculation 3 3 10 3" xfId="21503"/>
    <cellStyle name="Calculation 3 3 11" xfId="8454"/>
    <cellStyle name="Calculation 3 3 11 2" xfId="25907"/>
    <cellStyle name="Calculation 3 3 11 3" xfId="36641"/>
    <cellStyle name="Calculation 3 3 12" xfId="8990"/>
    <cellStyle name="Calculation 3 3 12 2" xfId="26443"/>
    <cellStyle name="Calculation 3 3 12 3" xfId="37177"/>
    <cellStyle name="Calculation 3 3 13" xfId="7007"/>
    <cellStyle name="Calculation 3 3 13 2" xfId="24558"/>
    <cellStyle name="Calculation 3 3 13 3" xfId="34770"/>
    <cellStyle name="Calculation 3 3 14" xfId="9741"/>
    <cellStyle name="Calculation 3 3 14 2" xfId="27194"/>
    <cellStyle name="Calculation 3 3 14 3" xfId="37928"/>
    <cellStyle name="Calculation 3 3 15" xfId="9336"/>
    <cellStyle name="Calculation 3 3 15 2" xfId="26789"/>
    <cellStyle name="Calculation 3 3 15 3" xfId="37523"/>
    <cellStyle name="Calculation 3 3 16" xfId="10437"/>
    <cellStyle name="Calculation 3 3 16 2" xfId="27890"/>
    <cellStyle name="Calculation 3 3 16 3" xfId="38624"/>
    <cellStyle name="Calculation 3 3 17" xfId="10068"/>
    <cellStyle name="Calculation 3 3 17 2" xfId="27521"/>
    <cellStyle name="Calculation 3 3 17 3" xfId="38255"/>
    <cellStyle name="Calculation 3 3 18" xfId="11039"/>
    <cellStyle name="Calculation 3 3 18 2" xfId="28492"/>
    <cellStyle name="Calculation 3 3 18 3" xfId="39226"/>
    <cellStyle name="Calculation 3 3 19" xfId="10730"/>
    <cellStyle name="Calculation 3 3 19 2" xfId="28183"/>
    <cellStyle name="Calculation 3 3 19 3" xfId="38917"/>
    <cellStyle name="Calculation 3 3 2" xfId="3029"/>
    <cellStyle name="Calculation 3 3 2 2" xfId="20842"/>
    <cellStyle name="Calculation 3 3 2 3" xfId="20698"/>
    <cellStyle name="Calculation 3 3 20" xfId="12801"/>
    <cellStyle name="Calculation 3 3 20 2" xfId="29999"/>
    <cellStyle name="Calculation 3 3 20 3" xfId="40174"/>
    <cellStyle name="Calculation 3 3 21" xfId="11886"/>
    <cellStyle name="Calculation 3 3 21 2" xfId="29188"/>
    <cellStyle name="Calculation 3 3 21 3" xfId="39604"/>
    <cellStyle name="Calculation 3 3 22" xfId="12119"/>
    <cellStyle name="Calculation 3 3 22 2" xfId="29418"/>
    <cellStyle name="Calculation 3 3 22 3" xfId="39818"/>
    <cellStyle name="Calculation 3 3 23" xfId="13502"/>
    <cellStyle name="Calculation 3 3 23 2" xfId="30639"/>
    <cellStyle name="Calculation 3 3 23 3" xfId="40753"/>
    <cellStyle name="Calculation 3 3 24" xfId="14928"/>
    <cellStyle name="Calculation 3 3 24 2" xfId="31949"/>
    <cellStyle name="Calculation 3 3 24 3" xfId="41795"/>
    <cellStyle name="Calculation 3 3 25" xfId="14286"/>
    <cellStyle name="Calculation 3 3 25 2" xfId="31396"/>
    <cellStyle name="Calculation 3 3 25 3" xfId="41468"/>
    <cellStyle name="Calculation 3 3 26" xfId="15628"/>
    <cellStyle name="Calculation 3 3 26 2" xfId="32591"/>
    <cellStyle name="Calculation 3 3 26 3" xfId="42373"/>
    <cellStyle name="Calculation 3 3 27" xfId="16019"/>
    <cellStyle name="Calculation 3 3 27 2" xfId="32982"/>
    <cellStyle name="Calculation 3 3 27 3" xfId="42764"/>
    <cellStyle name="Calculation 3 3 28" xfId="17263"/>
    <cellStyle name="Calculation 3 3 28 2" xfId="33973"/>
    <cellStyle name="Calculation 3 3 28 3" xfId="43194"/>
    <cellStyle name="Calculation 3 3 29" xfId="17795"/>
    <cellStyle name="Calculation 3 3 29 2" xfId="34448"/>
    <cellStyle name="Calculation 3 3 29 3" xfId="43604"/>
    <cellStyle name="Calculation 3 3 3" xfId="4299"/>
    <cellStyle name="Calculation 3 3 3 2" xfId="21959"/>
    <cellStyle name="Calculation 3 3 3 3" xfId="21593"/>
    <cellStyle name="Calculation 3 3 30" xfId="19025"/>
    <cellStyle name="Calculation 3 3 30 2" xfId="43884"/>
    <cellStyle name="Calculation 3 3 31" xfId="2191"/>
    <cellStyle name="Calculation 3 3 32" xfId="20139"/>
    <cellStyle name="Calculation 3 3 33" xfId="28973"/>
    <cellStyle name="Calculation 3 3 4" xfId="3632"/>
    <cellStyle name="Calculation 3 3 4 2" xfId="21381"/>
    <cellStyle name="Calculation 3 3 4 3" xfId="34953"/>
    <cellStyle name="Calculation 3 3 5" xfId="5074"/>
    <cellStyle name="Calculation 3 3 5 2" xfId="22680"/>
    <cellStyle name="Calculation 3 3 5 3" xfId="31563"/>
    <cellStyle name="Calculation 3 3 6" xfId="5627"/>
    <cellStyle name="Calculation 3 3 6 2" xfId="23233"/>
    <cellStyle name="Calculation 3 3 6 3" xfId="24497"/>
    <cellStyle name="Calculation 3 3 7" xfId="5293"/>
    <cellStyle name="Calculation 3 3 7 2" xfId="22899"/>
    <cellStyle name="Calculation 3 3 7 3" xfId="21566"/>
    <cellStyle name="Calculation 3 3 8" xfId="6129"/>
    <cellStyle name="Calculation 3 3 8 2" xfId="23735"/>
    <cellStyle name="Calculation 3 3 8 3" xfId="34199"/>
    <cellStyle name="Calculation 3 3 9" xfId="6727"/>
    <cellStyle name="Calculation 3 3 9 2" xfId="24319"/>
    <cellStyle name="Calculation 3 3 9 3" xfId="28883"/>
    <cellStyle name="Calculation 3 30" xfId="1170"/>
    <cellStyle name="Calculation 3 30 10" xfId="7754"/>
    <cellStyle name="Calculation 3 30 10 2" xfId="25207"/>
    <cellStyle name="Calculation 3 30 10 3" xfId="35941"/>
    <cellStyle name="Calculation 3 30 11" xfId="8285"/>
    <cellStyle name="Calculation 3 30 11 2" xfId="25738"/>
    <cellStyle name="Calculation 3 30 11 3" xfId="36472"/>
    <cellStyle name="Calculation 3 30 12" xfId="9046"/>
    <cellStyle name="Calculation 3 30 12 2" xfId="26499"/>
    <cellStyle name="Calculation 3 30 12 3" xfId="37233"/>
    <cellStyle name="Calculation 3 30 13" xfId="6463"/>
    <cellStyle name="Calculation 3 30 13 2" xfId="24067"/>
    <cellStyle name="Calculation 3 30 13 3" xfId="28893"/>
    <cellStyle name="Calculation 3 30 14" xfId="9797"/>
    <cellStyle name="Calculation 3 30 14 2" xfId="27250"/>
    <cellStyle name="Calculation 3 30 14 3" xfId="37984"/>
    <cellStyle name="Calculation 3 30 15" xfId="8746"/>
    <cellStyle name="Calculation 3 30 15 2" xfId="26199"/>
    <cellStyle name="Calculation 3 30 15 3" xfId="36933"/>
    <cellStyle name="Calculation 3 30 16" xfId="10493"/>
    <cellStyle name="Calculation 3 30 16 2" xfId="27946"/>
    <cellStyle name="Calculation 3 30 16 3" xfId="38680"/>
    <cellStyle name="Calculation 3 30 17" xfId="6506"/>
    <cellStyle name="Calculation 3 30 17 2" xfId="24110"/>
    <cellStyle name="Calculation 3 30 17 3" xfId="33540"/>
    <cellStyle name="Calculation 3 30 18" xfId="11095"/>
    <cellStyle name="Calculation 3 30 18 2" xfId="28548"/>
    <cellStyle name="Calculation 3 30 18 3" xfId="39282"/>
    <cellStyle name="Calculation 3 30 19" xfId="9298"/>
    <cellStyle name="Calculation 3 30 19 2" xfId="26751"/>
    <cellStyle name="Calculation 3 30 19 3" xfId="37485"/>
    <cellStyle name="Calculation 3 30 2" xfId="3085"/>
    <cellStyle name="Calculation 3 30 2 2" xfId="20898"/>
    <cellStyle name="Calculation 3 30 2 3" xfId="22163"/>
    <cellStyle name="Calculation 3 30 20" xfId="12857"/>
    <cellStyle name="Calculation 3 30 20 2" xfId="30055"/>
    <cellStyle name="Calculation 3 30 20 3" xfId="40230"/>
    <cellStyle name="Calculation 3 30 21" xfId="11998"/>
    <cellStyle name="Calculation 3 30 21 2" xfId="29300"/>
    <cellStyle name="Calculation 3 30 21 3" xfId="39709"/>
    <cellStyle name="Calculation 3 30 22" xfId="13872"/>
    <cellStyle name="Calculation 3 30 22 2" xfId="31009"/>
    <cellStyle name="Calculation 3 30 22 3" xfId="41123"/>
    <cellStyle name="Calculation 3 30 23" xfId="11941"/>
    <cellStyle name="Calculation 3 30 23 2" xfId="29243"/>
    <cellStyle name="Calculation 3 30 23 3" xfId="39656"/>
    <cellStyle name="Calculation 3 30 24" xfId="14984"/>
    <cellStyle name="Calculation 3 30 24 2" xfId="32005"/>
    <cellStyle name="Calculation 3 30 24 3" xfId="41851"/>
    <cellStyle name="Calculation 3 30 25" xfId="15288"/>
    <cellStyle name="Calculation 3 30 25 2" xfId="32251"/>
    <cellStyle name="Calculation 3 30 25 3" xfId="42033"/>
    <cellStyle name="Calculation 3 30 26" xfId="15385"/>
    <cellStyle name="Calculation 3 30 26 2" xfId="32348"/>
    <cellStyle name="Calculation 3 30 26 3" xfId="42130"/>
    <cellStyle name="Calculation 3 30 27" xfId="16075"/>
    <cellStyle name="Calculation 3 30 27 2" xfId="33038"/>
    <cellStyle name="Calculation 3 30 27 3" xfId="42820"/>
    <cellStyle name="Calculation 3 30 28" xfId="17319"/>
    <cellStyle name="Calculation 3 30 28 2" xfId="34029"/>
    <cellStyle name="Calculation 3 30 28 3" xfId="43250"/>
    <cellStyle name="Calculation 3 30 29" xfId="17851"/>
    <cellStyle name="Calculation 3 30 29 2" xfId="34504"/>
    <cellStyle name="Calculation 3 30 29 3" xfId="43660"/>
    <cellStyle name="Calculation 3 30 3" xfId="4355"/>
    <cellStyle name="Calculation 3 30 3 2" xfId="22015"/>
    <cellStyle name="Calculation 3 30 3 3" xfId="29070"/>
    <cellStyle name="Calculation 3 30 30" xfId="19490"/>
    <cellStyle name="Calculation 3 30 30 2" xfId="44017"/>
    <cellStyle name="Calculation 3 30 31" xfId="2247"/>
    <cellStyle name="Calculation 3 30 32" xfId="20195"/>
    <cellStyle name="Calculation 3 30 33" xfId="20381"/>
    <cellStyle name="Calculation 3 30 4" xfId="4669"/>
    <cellStyle name="Calculation 3 30 4 2" xfId="22275"/>
    <cellStyle name="Calculation 3 30 4 3" xfId="33449"/>
    <cellStyle name="Calculation 3 30 5" xfId="4778"/>
    <cellStyle name="Calculation 3 30 5 2" xfId="22384"/>
    <cellStyle name="Calculation 3 30 5 3" xfId="20625"/>
    <cellStyle name="Calculation 3 30 6" xfId="5683"/>
    <cellStyle name="Calculation 3 30 6 2" xfId="23289"/>
    <cellStyle name="Calculation 3 30 6 3" xfId="29750"/>
    <cellStyle name="Calculation 3 30 7" xfId="3369"/>
    <cellStyle name="Calculation 3 30 7 2" xfId="21126"/>
    <cellStyle name="Calculation 3 30 7 3" xfId="30216"/>
    <cellStyle name="Calculation 3 30 8" xfId="6185"/>
    <cellStyle name="Calculation 3 30 8 2" xfId="23791"/>
    <cellStyle name="Calculation 3 30 8 3" xfId="34200"/>
    <cellStyle name="Calculation 3 30 9" xfId="6429"/>
    <cellStyle name="Calculation 3 30 9 2" xfId="24033"/>
    <cellStyle name="Calculation 3 30 9 3" xfId="20564"/>
    <cellStyle name="Calculation 3 31" xfId="991"/>
    <cellStyle name="Calculation 3 31 10" xfId="6603"/>
    <cellStyle name="Calculation 3 31 10 2" xfId="24206"/>
    <cellStyle name="Calculation 3 31 10 3" xfId="34665"/>
    <cellStyle name="Calculation 3 31 11" xfId="7865"/>
    <cellStyle name="Calculation 3 31 11 2" xfId="25318"/>
    <cellStyle name="Calculation 3 31 11 3" xfId="36052"/>
    <cellStyle name="Calculation 3 31 12" xfId="8869"/>
    <cellStyle name="Calculation 3 31 12 2" xfId="26322"/>
    <cellStyle name="Calculation 3 31 12 3" xfId="37056"/>
    <cellStyle name="Calculation 3 31 13" xfId="8786"/>
    <cellStyle name="Calculation 3 31 13 2" xfId="26239"/>
    <cellStyle name="Calculation 3 31 13 3" xfId="36973"/>
    <cellStyle name="Calculation 3 31 14" xfId="9621"/>
    <cellStyle name="Calculation 3 31 14 2" xfId="27074"/>
    <cellStyle name="Calculation 3 31 14 3" xfId="37808"/>
    <cellStyle name="Calculation 3 31 15" xfId="9358"/>
    <cellStyle name="Calculation 3 31 15 2" xfId="26811"/>
    <cellStyle name="Calculation 3 31 15 3" xfId="37545"/>
    <cellStyle name="Calculation 3 31 16" xfId="10320"/>
    <cellStyle name="Calculation 3 31 16 2" xfId="27773"/>
    <cellStyle name="Calculation 3 31 16 3" xfId="38507"/>
    <cellStyle name="Calculation 3 31 17" xfId="10087"/>
    <cellStyle name="Calculation 3 31 17 2" xfId="27540"/>
    <cellStyle name="Calculation 3 31 17 3" xfId="38274"/>
    <cellStyle name="Calculation 3 31 18" xfId="10929"/>
    <cellStyle name="Calculation 3 31 18 2" xfId="28382"/>
    <cellStyle name="Calculation 3 31 18 3" xfId="39116"/>
    <cellStyle name="Calculation 3 31 19" xfId="10745"/>
    <cellStyle name="Calculation 3 31 19 2" xfId="28198"/>
    <cellStyle name="Calculation 3 31 19 3" xfId="38932"/>
    <cellStyle name="Calculation 3 31 2" xfId="2906"/>
    <cellStyle name="Calculation 3 31 2 2" xfId="20731"/>
    <cellStyle name="Calculation 3 31 2 3" xfId="29650"/>
    <cellStyle name="Calculation 3 31 20" xfId="12678"/>
    <cellStyle name="Calculation 3 31 20 2" xfId="29886"/>
    <cellStyle name="Calculation 3 31 20 3" xfId="40067"/>
    <cellStyle name="Calculation 3 31 21" xfId="13137"/>
    <cellStyle name="Calculation 3 31 21 2" xfId="30274"/>
    <cellStyle name="Calculation 3 31 21 3" xfId="40388"/>
    <cellStyle name="Calculation 3 31 22" xfId="13719"/>
    <cellStyle name="Calculation 3 31 22 2" xfId="30856"/>
    <cellStyle name="Calculation 3 31 22 3" xfId="40970"/>
    <cellStyle name="Calculation 3 31 23" xfId="13629"/>
    <cellStyle name="Calculation 3 31 23 2" xfId="30766"/>
    <cellStyle name="Calculation 3 31 23 3" xfId="40880"/>
    <cellStyle name="Calculation 3 31 24" xfId="14805"/>
    <cellStyle name="Calculation 3 31 24 2" xfId="31834"/>
    <cellStyle name="Calculation 3 31 24 3" xfId="41688"/>
    <cellStyle name="Calculation 3 31 25" xfId="15333"/>
    <cellStyle name="Calculation 3 31 25 2" xfId="32296"/>
    <cellStyle name="Calculation 3 31 25 3" xfId="42078"/>
    <cellStyle name="Calculation 3 31 26" xfId="15610"/>
    <cellStyle name="Calculation 3 31 26 2" xfId="32573"/>
    <cellStyle name="Calculation 3 31 26 3" xfId="42355"/>
    <cellStyle name="Calculation 3 31 27" xfId="15912"/>
    <cellStyle name="Calculation 3 31 27 2" xfId="32875"/>
    <cellStyle name="Calculation 3 31 27 3" xfId="42657"/>
    <cellStyle name="Calculation 3 31 28" xfId="17140"/>
    <cellStyle name="Calculation 3 31 28 2" xfId="33859"/>
    <cellStyle name="Calculation 3 31 28 3" xfId="43087"/>
    <cellStyle name="Calculation 3 31 29" xfId="17688"/>
    <cellStyle name="Calculation 3 31 29 2" xfId="34341"/>
    <cellStyle name="Calculation 3 31 29 3" xfId="43497"/>
    <cellStyle name="Calculation 3 31 3" xfId="4176"/>
    <cellStyle name="Calculation 3 31 3 2" xfId="21847"/>
    <cellStyle name="Calculation 3 31 3 3" xfId="35493"/>
    <cellStyle name="Calculation 3 31 30" xfId="18980"/>
    <cellStyle name="Calculation 3 31 30 2" xfId="43841"/>
    <cellStyle name="Calculation 3 31 31" xfId="2068"/>
    <cellStyle name="Calculation 3 31 32" xfId="20026"/>
    <cellStyle name="Calculation 3 31 33" xfId="35186"/>
    <cellStyle name="Calculation 3 31 4" xfId="4717"/>
    <cellStyle name="Calculation 3 31 4 2" xfId="22323"/>
    <cellStyle name="Calculation 3 31 4 3" xfId="31729"/>
    <cellStyle name="Calculation 3 31 5" xfId="5054"/>
    <cellStyle name="Calculation 3 31 5 2" xfId="22660"/>
    <cellStyle name="Calculation 3 31 5 3" xfId="24515"/>
    <cellStyle name="Calculation 3 31 6" xfId="5515"/>
    <cellStyle name="Calculation 3 31 6 2" xfId="23121"/>
    <cellStyle name="Calculation 3 31 6 3" xfId="31701"/>
    <cellStyle name="Calculation 3 31 7" xfId="5308"/>
    <cellStyle name="Calculation 3 31 7 2" xfId="22914"/>
    <cellStyle name="Calculation 3 31 7 3" xfId="19903"/>
    <cellStyle name="Calculation 3 31 8" xfId="6022"/>
    <cellStyle name="Calculation 3 31 8 2" xfId="23628"/>
    <cellStyle name="Calculation 3 31 8 3" xfId="35532"/>
    <cellStyle name="Calculation 3 31 9" xfId="6749"/>
    <cellStyle name="Calculation 3 31 9 2" xfId="24339"/>
    <cellStyle name="Calculation 3 31 9 3" xfId="33191"/>
    <cellStyle name="Calculation 3 32" xfId="1303"/>
    <cellStyle name="Calculation 3 32 10" xfId="6420"/>
    <cellStyle name="Calculation 3 32 10 2" xfId="24024"/>
    <cellStyle name="Calculation 3 32 10 3" xfId="34983"/>
    <cellStyle name="Calculation 3 32 11" xfId="8611"/>
    <cellStyle name="Calculation 3 32 11 2" xfId="26064"/>
    <cellStyle name="Calculation 3 32 11 3" xfId="36798"/>
    <cellStyle name="Calculation 3 32 12" xfId="9170"/>
    <cellStyle name="Calculation 3 32 12 2" xfId="26623"/>
    <cellStyle name="Calculation 3 32 12 3" xfId="37357"/>
    <cellStyle name="Calculation 3 32 13" xfId="8797"/>
    <cellStyle name="Calculation 3 32 13 2" xfId="26250"/>
    <cellStyle name="Calculation 3 32 13 3" xfId="36984"/>
    <cellStyle name="Calculation 3 32 14" xfId="9919"/>
    <cellStyle name="Calculation 3 32 14 2" xfId="27372"/>
    <cellStyle name="Calculation 3 32 14 3" xfId="38106"/>
    <cellStyle name="Calculation 3 32 15" xfId="9312"/>
    <cellStyle name="Calculation 3 32 15 2" xfId="26765"/>
    <cellStyle name="Calculation 3 32 15 3" xfId="37499"/>
    <cellStyle name="Calculation 3 32 16" xfId="10610"/>
    <cellStyle name="Calculation 3 32 16 2" xfId="28063"/>
    <cellStyle name="Calculation 3 32 16 3" xfId="38797"/>
    <cellStyle name="Calculation 3 32 17" xfId="10048"/>
    <cellStyle name="Calculation 3 32 17 2" xfId="27501"/>
    <cellStyle name="Calculation 3 32 17 3" xfId="38235"/>
    <cellStyle name="Calculation 3 32 18" xfId="11207"/>
    <cellStyle name="Calculation 3 32 18 2" xfId="28660"/>
    <cellStyle name="Calculation 3 32 18 3" xfId="39394"/>
    <cellStyle name="Calculation 3 32 19" xfId="10716"/>
    <cellStyle name="Calculation 3 32 19 2" xfId="28169"/>
    <cellStyle name="Calculation 3 32 19 3" xfId="38903"/>
    <cellStyle name="Calculation 3 32 2" xfId="3218"/>
    <cellStyle name="Calculation 3 32 2 2" xfId="21019"/>
    <cellStyle name="Calculation 3 32 2 3" xfId="20374"/>
    <cellStyle name="Calculation 3 32 20" xfId="12990"/>
    <cellStyle name="Calculation 3 32 20 2" xfId="30174"/>
    <cellStyle name="Calculation 3 32 20 3" xfId="40327"/>
    <cellStyle name="Calculation 3 32 21" xfId="12160"/>
    <cellStyle name="Calculation 3 32 21 2" xfId="29453"/>
    <cellStyle name="Calculation 3 32 21 3" xfId="39848"/>
    <cellStyle name="Calculation 3 32 22" xfId="12066"/>
    <cellStyle name="Calculation 3 32 22 2" xfId="29367"/>
    <cellStyle name="Calculation 3 32 22 3" xfId="39771"/>
    <cellStyle name="Calculation 3 32 23" xfId="13284"/>
    <cellStyle name="Calculation 3 32 23 2" xfId="30421"/>
    <cellStyle name="Calculation 3 32 23 3" xfId="40535"/>
    <cellStyle name="Calculation 3 32 24" xfId="15117"/>
    <cellStyle name="Calculation 3 32 24 2" xfId="32124"/>
    <cellStyle name="Calculation 3 32 24 3" xfId="41948"/>
    <cellStyle name="Calculation 3 32 25" xfId="15608"/>
    <cellStyle name="Calculation 3 32 25 2" xfId="32571"/>
    <cellStyle name="Calculation 3 32 25 3" xfId="42353"/>
    <cellStyle name="Calculation 3 32 26" xfId="14088"/>
    <cellStyle name="Calculation 3 32 26 2" xfId="31207"/>
    <cellStyle name="Calculation 3 32 26 3" xfId="41299"/>
    <cellStyle name="Calculation 3 32 27" xfId="16172"/>
    <cellStyle name="Calculation 3 32 27 2" xfId="33135"/>
    <cellStyle name="Calculation 3 32 27 3" xfId="42917"/>
    <cellStyle name="Calculation 3 32 28" xfId="17452"/>
    <cellStyle name="Calculation 3 32 28 2" xfId="34147"/>
    <cellStyle name="Calculation 3 32 28 3" xfId="43347"/>
    <cellStyle name="Calculation 3 32 29" xfId="17948"/>
    <cellStyle name="Calculation 3 32 29 2" xfId="34601"/>
    <cellStyle name="Calculation 3 32 29 3" xfId="43757"/>
    <cellStyle name="Calculation 3 32 3" xfId="4488"/>
    <cellStyle name="Calculation 3 32 3 2" xfId="22133"/>
    <cellStyle name="Calculation 3 32 3 3" xfId="31578"/>
    <cellStyle name="Calculation 3 32 30" xfId="19085"/>
    <cellStyle name="Calculation 3 32 30 2" xfId="43921"/>
    <cellStyle name="Calculation 3 32 31" xfId="2380"/>
    <cellStyle name="Calculation 3 32 32" xfId="20317"/>
    <cellStyle name="Calculation 3 32 33" xfId="34866"/>
    <cellStyle name="Calculation 3 32 4" xfId="5051"/>
    <cellStyle name="Calculation 3 32 4 2" xfId="22657"/>
    <cellStyle name="Calculation 3 32 4 3" xfId="31562"/>
    <cellStyle name="Calculation 3 32 5" xfId="3388"/>
    <cellStyle name="Calculation 3 32 5 2" xfId="21145"/>
    <cellStyle name="Calculation 3 32 5 3" xfId="33440"/>
    <cellStyle name="Calculation 3 32 6" xfId="5796"/>
    <cellStyle name="Calculation 3 32 6 2" xfId="23402"/>
    <cellStyle name="Calculation 3 32 6 3" xfId="30226"/>
    <cellStyle name="Calculation 3 32 7" xfId="5275"/>
    <cellStyle name="Calculation 3 32 7 2" xfId="22881"/>
    <cellStyle name="Calculation 3 32 7 3" xfId="19904"/>
    <cellStyle name="Calculation 3 32 8" xfId="6282"/>
    <cellStyle name="Calculation 3 32 8 2" xfId="23888"/>
    <cellStyle name="Calculation 3 32 8 3" xfId="29010"/>
    <cellStyle name="Calculation 3 32 9" xfId="6605"/>
    <cellStyle name="Calculation 3 32 9 2" xfId="24208"/>
    <cellStyle name="Calculation 3 32 9 3" xfId="33197"/>
    <cellStyle name="Calculation 3 33" xfId="1256"/>
    <cellStyle name="Calculation 3 33 10" xfId="7700"/>
    <cellStyle name="Calculation 3 33 10 2" xfId="25153"/>
    <cellStyle name="Calculation 3 33 10 3" xfId="35887"/>
    <cellStyle name="Calculation 3 33 11" xfId="7242"/>
    <cellStyle name="Calculation 3 33 11 2" xfId="24764"/>
    <cellStyle name="Calculation 3 33 11 3" xfId="29706"/>
    <cellStyle name="Calculation 3 33 12" xfId="9132"/>
    <cellStyle name="Calculation 3 33 12 2" xfId="26585"/>
    <cellStyle name="Calculation 3 33 12 3" xfId="37319"/>
    <cellStyle name="Calculation 3 33 13" xfId="8639"/>
    <cellStyle name="Calculation 3 33 13 2" xfId="26092"/>
    <cellStyle name="Calculation 3 33 13 3" xfId="36826"/>
    <cellStyle name="Calculation 3 33 14" xfId="9883"/>
    <cellStyle name="Calculation 3 33 14 2" xfId="27336"/>
    <cellStyle name="Calculation 3 33 14 3" xfId="38070"/>
    <cellStyle name="Calculation 3 33 15" xfId="8589"/>
    <cellStyle name="Calculation 3 33 15 2" xfId="26042"/>
    <cellStyle name="Calculation 3 33 15 3" xfId="36776"/>
    <cellStyle name="Calculation 3 33 16" xfId="10578"/>
    <cellStyle name="Calculation 3 33 16 2" xfId="28031"/>
    <cellStyle name="Calculation 3 33 16 3" xfId="38765"/>
    <cellStyle name="Calculation 3 33 17" xfId="8882"/>
    <cellStyle name="Calculation 3 33 17 2" xfId="26335"/>
    <cellStyle name="Calculation 3 33 17 3" xfId="37069"/>
    <cellStyle name="Calculation 3 33 18" xfId="11180"/>
    <cellStyle name="Calculation 3 33 18 2" xfId="28633"/>
    <cellStyle name="Calculation 3 33 18 3" xfId="39367"/>
    <cellStyle name="Calculation 3 33 19" xfId="9633"/>
    <cellStyle name="Calculation 3 33 19 2" xfId="27086"/>
    <cellStyle name="Calculation 3 33 19 3" xfId="37820"/>
    <cellStyle name="Calculation 3 33 2" xfId="3171"/>
    <cellStyle name="Calculation 3 33 2 2" xfId="20984"/>
    <cellStyle name="Calculation 3 33 2 3" xfId="35202"/>
    <cellStyle name="Calculation 3 33 20" xfId="12943"/>
    <cellStyle name="Calculation 3 33 20 2" xfId="30140"/>
    <cellStyle name="Calculation 3 33 20 3" xfId="40314"/>
    <cellStyle name="Calculation 3 33 21" xfId="11972"/>
    <cellStyle name="Calculation 3 33 21 2" xfId="29274"/>
    <cellStyle name="Calculation 3 33 21 3" xfId="39683"/>
    <cellStyle name="Calculation 3 33 22" xfId="11969"/>
    <cellStyle name="Calculation 3 33 22 2" xfId="29271"/>
    <cellStyle name="Calculation 3 33 22 3" xfId="39680"/>
    <cellStyle name="Calculation 3 33 23" xfId="13218"/>
    <cellStyle name="Calculation 3 33 23 2" xfId="30355"/>
    <cellStyle name="Calculation 3 33 23 3" xfId="40469"/>
    <cellStyle name="Calculation 3 33 24" xfId="15070"/>
    <cellStyle name="Calculation 3 33 24 2" xfId="32090"/>
    <cellStyle name="Calculation 3 33 24 3" xfId="41935"/>
    <cellStyle name="Calculation 3 33 25" xfId="15248"/>
    <cellStyle name="Calculation 3 33 25 2" xfId="32211"/>
    <cellStyle name="Calculation 3 33 25 3" xfId="41993"/>
    <cellStyle name="Calculation 3 33 26" xfId="15616"/>
    <cellStyle name="Calculation 3 33 26 2" xfId="32579"/>
    <cellStyle name="Calculation 3 33 26 3" xfId="42361"/>
    <cellStyle name="Calculation 3 33 27" xfId="16159"/>
    <cellStyle name="Calculation 3 33 27 2" xfId="33122"/>
    <cellStyle name="Calculation 3 33 27 3" xfId="42904"/>
    <cellStyle name="Calculation 3 33 28" xfId="17405"/>
    <cellStyle name="Calculation 3 33 28 2" xfId="34113"/>
    <cellStyle name="Calculation 3 33 28 3" xfId="43334"/>
    <cellStyle name="Calculation 3 33 29" xfId="17935"/>
    <cellStyle name="Calculation 3 33 29 2" xfId="34588"/>
    <cellStyle name="Calculation 3 33 29 3" xfId="43744"/>
    <cellStyle name="Calculation 3 33 3" xfId="4441"/>
    <cellStyle name="Calculation 3 33 3 2" xfId="22101"/>
    <cellStyle name="Calculation 3 33 3 3" xfId="29632"/>
    <cellStyle name="Calculation 3 33 30" xfId="19075"/>
    <cellStyle name="Calculation 3 33 30 2" xfId="43912"/>
    <cellStyle name="Calculation 3 33 31" xfId="2333"/>
    <cellStyle name="Calculation 3 33 32" xfId="20281"/>
    <cellStyle name="Calculation 3 33 33" xfId="35239"/>
    <cellStyle name="Calculation 3 33 4" xfId="4628"/>
    <cellStyle name="Calculation 3 33 4 2" xfId="22234"/>
    <cellStyle name="Calculation 3 33 4 3" xfId="34733"/>
    <cellStyle name="Calculation 3 33 5" xfId="5062"/>
    <cellStyle name="Calculation 3 33 5 2" xfId="22668"/>
    <cellStyle name="Calculation 3 33 5 3" xfId="29770"/>
    <cellStyle name="Calculation 3 33 6" xfId="5768"/>
    <cellStyle name="Calculation 3 33 6 2" xfId="23374"/>
    <cellStyle name="Calculation 3 33 6 3" xfId="33213"/>
    <cellStyle name="Calculation 3 33 7" xfId="3389"/>
    <cellStyle name="Calculation 3 33 7 2" xfId="21146"/>
    <cellStyle name="Calculation 3 33 7 3" xfId="32152"/>
    <cellStyle name="Calculation 3 33 8" xfId="6269"/>
    <cellStyle name="Calculation 3 33 8 2" xfId="23875"/>
    <cellStyle name="Calculation 3 33 8 3" xfId="33209"/>
    <cellStyle name="Calculation 3 33 9" xfId="6538"/>
    <cellStyle name="Calculation 3 33 9 2" xfId="24141"/>
    <cellStyle name="Calculation 3 33 9 3" xfId="20412"/>
    <cellStyle name="Calculation 3 34" xfId="1361"/>
    <cellStyle name="Calculation 3 34 10" xfId="7410"/>
    <cellStyle name="Calculation 3 34 10 2" xfId="24919"/>
    <cellStyle name="Calculation 3 34 10 3" xfId="35367"/>
    <cellStyle name="Calculation 3 34 11" xfId="9221"/>
    <cellStyle name="Calculation 3 34 11 2" xfId="26674"/>
    <cellStyle name="Calculation 3 34 11 3" xfId="37408"/>
    <cellStyle name="Calculation 3 34 12" xfId="8482"/>
    <cellStyle name="Calculation 3 34 12 2" xfId="25935"/>
    <cellStyle name="Calculation 3 34 12 3" xfId="36669"/>
    <cellStyle name="Calculation 3 34 13" xfId="9965"/>
    <cellStyle name="Calculation 3 34 13 2" xfId="27418"/>
    <cellStyle name="Calculation 3 34 13 3" xfId="38152"/>
    <cellStyle name="Calculation 3 34 14" xfId="9313"/>
    <cellStyle name="Calculation 3 34 14 2" xfId="26766"/>
    <cellStyle name="Calculation 3 34 14 3" xfId="37500"/>
    <cellStyle name="Calculation 3 34 15" xfId="10649"/>
    <cellStyle name="Calculation 3 34 15 2" xfId="28102"/>
    <cellStyle name="Calculation 3 34 15 3" xfId="38836"/>
    <cellStyle name="Calculation 3 34 16" xfId="10049"/>
    <cellStyle name="Calculation 3 34 16 2" xfId="27502"/>
    <cellStyle name="Calculation 3 34 16 3" xfId="38236"/>
    <cellStyle name="Calculation 3 34 17" xfId="11238"/>
    <cellStyle name="Calculation 3 34 17 2" xfId="28691"/>
    <cellStyle name="Calculation 3 34 17 3" xfId="39425"/>
    <cellStyle name="Calculation 3 34 18" xfId="10717"/>
    <cellStyle name="Calculation 3 34 18 2" xfId="28170"/>
    <cellStyle name="Calculation 3 34 18 3" xfId="38904"/>
    <cellStyle name="Calculation 3 34 19" xfId="13048"/>
    <cellStyle name="Calculation 3 34 19 2" xfId="30208"/>
    <cellStyle name="Calculation 3 34 19 3" xfId="40343"/>
    <cellStyle name="Calculation 3 34 2" xfId="4546"/>
    <cellStyle name="Calculation 3 34 2 2" xfId="22173"/>
    <cellStyle name="Calculation 3 34 2 3" xfId="31732"/>
    <cellStyle name="Calculation 3 34 20" xfId="13240"/>
    <cellStyle name="Calculation 3 34 20 2" xfId="30377"/>
    <cellStyle name="Calculation 3 34 20 3" xfId="40491"/>
    <cellStyle name="Calculation 3 34 21" xfId="13580"/>
    <cellStyle name="Calculation 3 34 21 2" xfId="30717"/>
    <cellStyle name="Calculation 3 34 21 3" xfId="40831"/>
    <cellStyle name="Calculation 3 34 22" xfId="12188"/>
    <cellStyle name="Calculation 3 34 22 2" xfId="29477"/>
    <cellStyle name="Calculation 3 34 22 3" xfId="39871"/>
    <cellStyle name="Calculation 3 34 23" xfId="15175"/>
    <cellStyle name="Calculation 3 34 23 2" xfId="32160"/>
    <cellStyle name="Calculation 3 34 23 3" xfId="41964"/>
    <cellStyle name="Calculation 3 34 24" xfId="14345"/>
    <cellStyle name="Calculation 3 34 24 2" xfId="31451"/>
    <cellStyle name="Calculation 3 34 24 3" xfId="41522"/>
    <cellStyle name="Calculation 3 34 25" xfId="15357"/>
    <cellStyle name="Calculation 3 34 25 2" xfId="32320"/>
    <cellStyle name="Calculation 3 34 25 3" xfId="42102"/>
    <cellStyle name="Calculation 3 34 26" xfId="16188"/>
    <cellStyle name="Calculation 3 34 26 2" xfId="33151"/>
    <cellStyle name="Calculation 3 34 26 3" xfId="42933"/>
    <cellStyle name="Calculation 3 34 27" xfId="17510"/>
    <cellStyle name="Calculation 3 34 27 2" xfId="34183"/>
    <cellStyle name="Calculation 3 34 27 3" xfId="43363"/>
    <cellStyle name="Calculation 3 34 28" xfId="17964"/>
    <cellStyle name="Calculation 3 34 28 2" xfId="34617"/>
    <cellStyle name="Calculation 3 34 28 3" xfId="43773"/>
    <cellStyle name="Calculation 3 34 29" xfId="19098"/>
    <cellStyle name="Calculation 3 34 29 2" xfId="43930"/>
    <cellStyle name="Calculation 3 34 3" xfId="3692"/>
    <cellStyle name="Calculation 3 34 3 2" xfId="21436"/>
    <cellStyle name="Calculation 3 34 3 3" xfId="34883"/>
    <cellStyle name="Calculation 3 34 30" xfId="2438"/>
    <cellStyle name="Calculation 3 34 31" xfId="20357"/>
    <cellStyle name="Calculation 3 34 32" xfId="34912"/>
    <cellStyle name="Calculation 3 34 4" xfId="4741"/>
    <cellStyle name="Calculation 3 34 4 2" xfId="22347"/>
    <cellStyle name="Calculation 3 34 4 3" xfId="29626"/>
    <cellStyle name="Calculation 3 34 5" xfId="5830"/>
    <cellStyle name="Calculation 3 34 5 2" xfId="23436"/>
    <cellStyle name="Calculation 3 34 5 3" xfId="29098"/>
    <cellStyle name="Calculation 3 34 6" xfId="5276"/>
    <cellStyle name="Calculation 3 34 6 2" xfId="22882"/>
    <cellStyle name="Calculation 3 34 6 3" xfId="35292"/>
    <cellStyle name="Calculation 3 34 7" xfId="6298"/>
    <cellStyle name="Calculation 3 34 7 2" xfId="23904"/>
    <cellStyle name="Calculation 3 34 7 3" xfId="35403"/>
    <cellStyle name="Calculation 3 34 8" xfId="7246"/>
    <cellStyle name="Calculation 3 34 8 2" xfId="24766"/>
    <cellStyle name="Calculation 3 34 8 3" xfId="20547"/>
    <cellStyle name="Calculation 3 34 9" xfId="6444"/>
    <cellStyle name="Calculation 3 34 9 2" xfId="24048"/>
    <cellStyle name="Calculation 3 34 9 3" xfId="20506"/>
    <cellStyle name="Calculation 3 35" xfId="579"/>
    <cellStyle name="Calculation 3 35 10" xfId="8127"/>
    <cellStyle name="Calculation 3 35 10 2" xfId="25580"/>
    <cellStyle name="Calculation 3 35 10 3" xfId="36314"/>
    <cellStyle name="Calculation 3 35 11" xfId="8529"/>
    <cellStyle name="Calculation 3 35 11 2" xfId="25982"/>
    <cellStyle name="Calculation 3 35 11 3" xfId="36716"/>
    <cellStyle name="Calculation 3 35 12" xfId="8238"/>
    <cellStyle name="Calculation 3 35 12 2" xfId="25691"/>
    <cellStyle name="Calculation 3 35 12 3" xfId="36425"/>
    <cellStyle name="Calculation 3 35 13" xfId="9219"/>
    <cellStyle name="Calculation 3 35 13 2" xfId="26672"/>
    <cellStyle name="Calculation 3 35 13 3" xfId="37406"/>
    <cellStyle name="Calculation 3 35 14" xfId="7958"/>
    <cellStyle name="Calculation 3 35 14 2" xfId="25411"/>
    <cellStyle name="Calculation 3 35 14 3" xfId="36145"/>
    <cellStyle name="Calculation 3 35 15" xfId="9964"/>
    <cellStyle name="Calculation 3 35 15 2" xfId="27417"/>
    <cellStyle name="Calculation 3 35 15 3" xfId="38151"/>
    <cellStyle name="Calculation 3 35 16" xfId="9547"/>
    <cellStyle name="Calculation 3 35 16 2" xfId="27000"/>
    <cellStyle name="Calculation 3 35 16 3" xfId="37734"/>
    <cellStyle name="Calculation 3 35 17" xfId="10648"/>
    <cellStyle name="Calculation 3 35 17 2" xfId="28101"/>
    <cellStyle name="Calculation 3 35 17 3" xfId="38835"/>
    <cellStyle name="Calculation 3 35 18" xfId="10252"/>
    <cellStyle name="Calculation 3 35 18 2" xfId="27705"/>
    <cellStyle name="Calculation 3 35 18 3" xfId="38439"/>
    <cellStyle name="Calculation 3 35 19" xfId="12266"/>
    <cellStyle name="Calculation 3 35 19 2" xfId="29549"/>
    <cellStyle name="Calculation 3 35 19 3" xfId="39942"/>
    <cellStyle name="Calculation 3 35 2" xfId="3764"/>
    <cellStyle name="Calculation 3 35 2 2" xfId="21502"/>
    <cellStyle name="Calculation 3 35 2 3" xfId="22192"/>
    <cellStyle name="Calculation 3 35 20" xfId="13234"/>
    <cellStyle name="Calculation 3 35 20 2" xfId="30371"/>
    <cellStyle name="Calculation 3 35 20 3" xfId="40485"/>
    <cellStyle name="Calculation 3 35 21" xfId="13292"/>
    <cellStyle name="Calculation 3 35 21 2" xfId="30429"/>
    <cellStyle name="Calculation 3 35 21 3" xfId="40543"/>
    <cellStyle name="Calculation 3 35 22" xfId="13868"/>
    <cellStyle name="Calculation 3 35 22 2" xfId="31005"/>
    <cellStyle name="Calculation 3 35 22 3" xfId="41119"/>
    <cellStyle name="Calculation 3 35 23" xfId="14393"/>
    <cellStyle name="Calculation 3 35 23 2" xfId="31494"/>
    <cellStyle name="Calculation 3 35 23 3" xfId="41563"/>
    <cellStyle name="Calculation 3 35 24" xfId="14122"/>
    <cellStyle name="Calculation 3 35 24 2" xfId="31241"/>
    <cellStyle name="Calculation 3 35 24 3" xfId="41327"/>
    <cellStyle name="Calculation 3 35 25" xfId="15515"/>
    <cellStyle name="Calculation 3 35 25 2" xfId="32478"/>
    <cellStyle name="Calculation 3 35 25 3" xfId="42260"/>
    <cellStyle name="Calculation 3 35 26" xfId="15394"/>
    <cellStyle name="Calculation 3 35 26 2" xfId="32357"/>
    <cellStyle name="Calculation 3 35 26 3" xfId="42139"/>
    <cellStyle name="Calculation 3 35 27" xfId="16728"/>
    <cellStyle name="Calculation 3 35 27 2" xfId="33518"/>
    <cellStyle name="Calculation 3 35 27 3" xfId="42962"/>
    <cellStyle name="Calculation 3 35 28" xfId="17563"/>
    <cellStyle name="Calculation 3 35 28 2" xfId="34216"/>
    <cellStyle name="Calculation 3 35 28 3" xfId="43372"/>
    <cellStyle name="Calculation 3 35 29" xfId="18945"/>
    <cellStyle name="Calculation 3 35 29 2" xfId="43813"/>
    <cellStyle name="Calculation 3 35 3" xfId="3436"/>
    <cellStyle name="Calculation 3 35 3 2" xfId="21193"/>
    <cellStyle name="Calculation 3 35 3 3" xfId="1509"/>
    <cellStyle name="Calculation 3 35 30" xfId="2494"/>
    <cellStyle name="Calculation 3 35 31" xfId="20388"/>
    <cellStyle name="Calculation 3 35 32" xfId="21606"/>
    <cellStyle name="Calculation 3 35 4" xfId="4922"/>
    <cellStyle name="Calculation 3 35 4 2" xfId="22528"/>
    <cellStyle name="Calculation 3 35 4 3" xfId="20620"/>
    <cellStyle name="Calculation 3 35 5" xfId="4790"/>
    <cellStyle name="Calculation 3 35 5 2" xfId="22396"/>
    <cellStyle name="Calculation 3 35 5 3" xfId="28946"/>
    <cellStyle name="Calculation 3 35 6" xfId="5232"/>
    <cellStyle name="Calculation 3 35 6 2" xfId="22838"/>
    <cellStyle name="Calculation 3 35 6 3" xfId="31558"/>
    <cellStyle name="Calculation 3 35 7" xfId="5829"/>
    <cellStyle name="Calculation 3 35 7 2" xfId="23435"/>
    <cellStyle name="Calculation 3 35 7 3" xfId="30148"/>
    <cellStyle name="Calculation 3 35 8" xfId="7272"/>
    <cellStyle name="Calculation 3 35 8 2" xfId="24789"/>
    <cellStyle name="Calculation 3 35 8 3" xfId="34766"/>
    <cellStyle name="Calculation 3 35 9" xfId="7908"/>
    <cellStyle name="Calculation 3 35 9 2" xfId="25361"/>
    <cellStyle name="Calculation 3 35 9 3" xfId="36095"/>
    <cellStyle name="Calculation 3 36" xfId="3358"/>
    <cellStyle name="Calculation 3 36 2" xfId="21116"/>
    <cellStyle name="Calculation 3 36 3" xfId="1797"/>
    <cellStyle name="Calculation 3 37" xfId="4774"/>
    <cellStyle name="Calculation 3 37 2" xfId="22380"/>
    <cellStyle name="Calculation 3 37 3" xfId="29782"/>
    <cellStyle name="Calculation 3 38" xfId="4792"/>
    <cellStyle name="Calculation 3 38 2" xfId="22398"/>
    <cellStyle name="Calculation 3 38 3" xfId="21579"/>
    <cellStyle name="Calculation 3 39" xfId="4956"/>
    <cellStyle name="Calculation 3 39 2" xfId="22562"/>
    <cellStyle name="Calculation 3 39 3" xfId="28944"/>
    <cellStyle name="Calculation 3 4" xfId="1024"/>
    <cellStyle name="Calculation 3 4 10" xfId="7567"/>
    <cellStyle name="Calculation 3 4 10 2" xfId="25063"/>
    <cellStyle name="Calculation 3 4 10 3" xfId="35840"/>
    <cellStyle name="Calculation 3 4 11" xfId="6419"/>
    <cellStyle name="Calculation 3 4 11 2" xfId="24023"/>
    <cellStyle name="Calculation 3 4 11 3" xfId="35393"/>
    <cellStyle name="Calculation 3 4 12" xfId="8900"/>
    <cellStyle name="Calculation 3 4 12 2" xfId="26353"/>
    <cellStyle name="Calculation 3 4 12 3" xfId="37087"/>
    <cellStyle name="Calculation 3 4 13" xfId="8046"/>
    <cellStyle name="Calculation 3 4 13 2" xfId="25499"/>
    <cellStyle name="Calculation 3 4 13 3" xfId="36233"/>
    <cellStyle name="Calculation 3 4 14" xfId="9651"/>
    <cellStyle name="Calculation 3 4 14 2" xfId="27104"/>
    <cellStyle name="Calculation 3 4 14 3" xfId="37838"/>
    <cellStyle name="Calculation 3 4 15" xfId="9229"/>
    <cellStyle name="Calculation 3 4 15 2" xfId="26682"/>
    <cellStyle name="Calculation 3 4 15 3" xfId="37416"/>
    <cellStyle name="Calculation 3 4 16" xfId="10348"/>
    <cellStyle name="Calculation 3 4 16 2" xfId="27801"/>
    <cellStyle name="Calculation 3 4 16 3" xfId="38535"/>
    <cellStyle name="Calculation 3 4 17" xfId="9973"/>
    <cellStyle name="Calculation 3 4 17 2" xfId="27426"/>
    <cellStyle name="Calculation 3 4 17 3" xfId="38160"/>
    <cellStyle name="Calculation 3 4 18" xfId="10956"/>
    <cellStyle name="Calculation 3 4 18 2" xfId="28409"/>
    <cellStyle name="Calculation 3 4 18 3" xfId="39143"/>
    <cellStyle name="Calculation 3 4 19" xfId="10657"/>
    <cellStyle name="Calculation 3 4 19 2" xfId="28110"/>
    <cellStyle name="Calculation 3 4 19 3" xfId="38844"/>
    <cellStyle name="Calculation 3 4 2" xfId="2939"/>
    <cellStyle name="Calculation 3 4 2 2" xfId="20758"/>
    <cellStyle name="Calculation 3 4 2 3" xfId="31808"/>
    <cellStyle name="Calculation 3 4 20" xfId="12711"/>
    <cellStyle name="Calculation 3 4 20 2" xfId="29915"/>
    <cellStyle name="Calculation 3 4 20 3" xfId="40093"/>
    <cellStyle name="Calculation 3 4 21" xfId="12019"/>
    <cellStyle name="Calculation 3 4 21 2" xfId="29320"/>
    <cellStyle name="Calculation 3 4 21 3" xfId="39727"/>
    <cellStyle name="Calculation 3 4 22" xfId="13384"/>
    <cellStyle name="Calculation 3 4 22 2" xfId="30521"/>
    <cellStyle name="Calculation 3 4 22 3" xfId="40635"/>
    <cellStyle name="Calculation 3 4 23" xfId="13863"/>
    <cellStyle name="Calculation 3 4 23 2" xfId="31000"/>
    <cellStyle name="Calculation 3 4 23 3" xfId="41114"/>
    <cellStyle name="Calculation 3 4 24" xfId="14838"/>
    <cellStyle name="Calculation 3 4 24 2" xfId="31864"/>
    <cellStyle name="Calculation 3 4 24 3" xfId="41714"/>
    <cellStyle name="Calculation 3 4 25" xfId="15326"/>
    <cellStyle name="Calculation 3 4 25 2" xfId="32289"/>
    <cellStyle name="Calculation 3 4 25 3" xfId="42071"/>
    <cellStyle name="Calculation 3 4 26" xfId="14066"/>
    <cellStyle name="Calculation 3 4 26 2" xfId="31186"/>
    <cellStyle name="Calculation 3 4 26 3" xfId="41278"/>
    <cellStyle name="Calculation 3 4 27" xfId="15938"/>
    <cellStyle name="Calculation 3 4 27 2" xfId="32901"/>
    <cellStyle name="Calculation 3 4 27 3" xfId="42683"/>
    <cellStyle name="Calculation 3 4 28" xfId="17173"/>
    <cellStyle name="Calculation 3 4 28 2" xfId="33889"/>
    <cellStyle name="Calculation 3 4 28 3" xfId="43113"/>
    <cellStyle name="Calculation 3 4 29" xfId="17714"/>
    <cellStyle name="Calculation 3 4 29 2" xfId="34367"/>
    <cellStyle name="Calculation 3 4 29 3" xfId="43523"/>
    <cellStyle name="Calculation 3 4 3" xfId="4209"/>
    <cellStyle name="Calculation 3 4 3 2" xfId="21876"/>
    <cellStyle name="Calculation 3 4 3 3" xfId="29076"/>
    <cellStyle name="Calculation 3 4 30" xfId="19562"/>
    <cellStyle name="Calculation 3 4 30 2" xfId="44045"/>
    <cellStyle name="Calculation 3 4 31" xfId="2101"/>
    <cellStyle name="Calculation 3 4 32" xfId="20054"/>
    <cellStyle name="Calculation 3 4 33" xfId="34208"/>
    <cellStyle name="Calculation 3 4 4" xfId="4710"/>
    <cellStyle name="Calculation 3 4 4 2" xfId="22316"/>
    <cellStyle name="Calculation 3 4 4 3" xfId="24528"/>
    <cellStyle name="Calculation 3 4 5" xfId="3352"/>
    <cellStyle name="Calculation 3 4 5 2" xfId="21110"/>
    <cellStyle name="Calculation 3 4 5 3" xfId="33169"/>
    <cellStyle name="Calculation 3 4 6" xfId="5543"/>
    <cellStyle name="Calculation 3 4 6 2" xfId="23149"/>
    <cellStyle name="Calculation 3 4 6 3" xfId="20599"/>
    <cellStyle name="Calculation 3 4 7" xfId="3700"/>
    <cellStyle name="Calculation 3 4 7 2" xfId="21444"/>
    <cellStyle name="Calculation 3 4 7 3" xfId="21779"/>
    <cellStyle name="Calculation 3 4 8" xfId="6048"/>
    <cellStyle name="Calculation 3 4 8 2" xfId="23654"/>
    <cellStyle name="Calculation 3 4 8 3" xfId="35110"/>
    <cellStyle name="Calculation 3 4 9" xfId="7707"/>
    <cellStyle name="Calculation 3 4 9 2" xfId="25160"/>
    <cellStyle name="Calculation 3 4 9 3" xfId="35894"/>
    <cellStyle name="Calculation 3 40" xfId="5824"/>
    <cellStyle name="Calculation 3 40 2" xfId="23430"/>
    <cellStyle name="Calculation 3 40 3" xfId="34899"/>
    <cellStyle name="Calculation 3 41" xfId="5175"/>
    <cellStyle name="Calculation 3 41 2" xfId="22781"/>
    <cellStyle name="Calculation 3 41 3" xfId="35440"/>
    <cellStyle name="Calculation 3 42" xfId="7917"/>
    <cellStyle name="Calculation 3 42 2" xfId="25370"/>
    <cellStyle name="Calculation 3 42 3" xfId="36104"/>
    <cellStyle name="Calculation 3 43" xfId="7770"/>
    <cellStyle name="Calculation 3 43 2" xfId="25223"/>
    <cellStyle name="Calculation 3 43 3" xfId="35957"/>
    <cellStyle name="Calculation 3 44" xfId="8426"/>
    <cellStyle name="Calculation 3 44 2" xfId="25879"/>
    <cellStyle name="Calculation 3 44 3" xfId="36613"/>
    <cellStyle name="Calculation 3 45" xfId="6673"/>
    <cellStyle name="Calculation 3 45 2" xfId="24271"/>
    <cellStyle name="Calculation 3 45 3" xfId="19854"/>
    <cellStyle name="Calculation 3 46" xfId="9211"/>
    <cellStyle name="Calculation 3 46 2" xfId="26664"/>
    <cellStyle name="Calculation 3 46 3" xfId="37398"/>
    <cellStyle name="Calculation 3 47" xfId="8218"/>
    <cellStyle name="Calculation 3 47 2" xfId="25671"/>
    <cellStyle name="Calculation 3 47 3" xfId="36405"/>
    <cellStyle name="Calculation 3 48" xfId="9958"/>
    <cellStyle name="Calculation 3 48 2" xfId="27411"/>
    <cellStyle name="Calculation 3 48 3" xfId="38145"/>
    <cellStyle name="Calculation 3 49" xfId="8485"/>
    <cellStyle name="Calculation 3 49 2" xfId="25938"/>
    <cellStyle name="Calculation 3 49 3" xfId="36672"/>
    <cellStyle name="Calculation 3 5" xfId="1058"/>
    <cellStyle name="Calculation 3 5 10" xfId="6625"/>
    <cellStyle name="Calculation 3 5 10 2" xfId="24226"/>
    <cellStyle name="Calculation 3 5 10 3" xfId="19856"/>
    <cellStyle name="Calculation 3 5 11" xfId="7731"/>
    <cellStyle name="Calculation 3 5 11 2" xfId="25184"/>
    <cellStyle name="Calculation 3 5 11 3" xfId="35918"/>
    <cellStyle name="Calculation 3 5 12" xfId="8934"/>
    <cellStyle name="Calculation 3 5 12 2" xfId="26387"/>
    <cellStyle name="Calculation 3 5 12 3" xfId="37121"/>
    <cellStyle name="Calculation 3 5 13" xfId="8765"/>
    <cellStyle name="Calculation 3 5 13 2" xfId="26218"/>
    <cellStyle name="Calculation 3 5 13 3" xfId="36952"/>
    <cellStyle name="Calculation 3 5 14" xfId="9685"/>
    <cellStyle name="Calculation 3 5 14 2" xfId="27138"/>
    <cellStyle name="Calculation 3 5 14 3" xfId="37872"/>
    <cellStyle name="Calculation 3 5 15" xfId="8017"/>
    <cellStyle name="Calculation 3 5 15 2" xfId="25470"/>
    <cellStyle name="Calculation 3 5 15 3" xfId="36204"/>
    <cellStyle name="Calculation 3 5 16" xfId="10382"/>
    <cellStyle name="Calculation 3 5 16 2" xfId="27835"/>
    <cellStyle name="Calculation 3 5 16 3" xfId="38569"/>
    <cellStyle name="Calculation 3 5 17" xfId="6747"/>
    <cellStyle name="Calculation 3 5 17 2" xfId="24337"/>
    <cellStyle name="Calculation 3 5 17 3" xfId="34660"/>
    <cellStyle name="Calculation 3 5 18" xfId="10989"/>
    <cellStyle name="Calculation 3 5 18 2" xfId="28442"/>
    <cellStyle name="Calculation 3 5 18 3" xfId="39176"/>
    <cellStyle name="Calculation 3 5 19" xfId="9529"/>
    <cellStyle name="Calculation 3 5 19 2" xfId="26982"/>
    <cellStyle name="Calculation 3 5 19 3" xfId="37716"/>
    <cellStyle name="Calculation 3 5 2" xfId="2973"/>
    <cellStyle name="Calculation 3 5 2 2" xfId="20791"/>
    <cellStyle name="Calculation 3 5 2 3" xfId="24248"/>
    <cellStyle name="Calculation 3 5 20" xfId="12745"/>
    <cellStyle name="Calculation 3 5 20 2" xfId="29948"/>
    <cellStyle name="Calculation 3 5 20 3" xfId="40126"/>
    <cellStyle name="Calculation 3 5 21" xfId="11897"/>
    <cellStyle name="Calculation 3 5 21 2" xfId="29199"/>
    <cellStyle name="Calculation 3 5 21 3" xfId="39615"/>
    <cellStyle name="Calculation 3 5 22" xfId="13714"/>
    <cellStyle name="Calculation 3 5 22 2" xfId="30851"/>
    <cellStyle name="Calculation 3 5 22 3" xfId="40965"/>
    <cellStyle name="Calculation 3 5 23" xfId="13510"/>
    <cellStyle name="Calculation 3 5 23 2" xfId="30647"/>
    <cellStyle name="Calculation 3 5 23 3" xfId="40761"/>
    <cellStyle name="Calculation 3 5 24" xfId="14872"/>
    <cellStyle name="Calculation 3 5 24 2" xfId="31897"/>
    <cellStyle name="Calculation 3 5 24 3" xfId="41747"/>
    <cellStyle name="Calculation 3 5 25" xfId="14271"/>
    <cellStyle name="Calculation 3 5 25 2" xfId="31381"/>
    <cellStyle name="Calculation 3 5 25 3" xfId="41454"/>
    <cellStyle name="Calculation 3 5 26" xfId="15566"/>
    <cellStyle name="Calculation 3 5 26 2" xfId="32529"/>
    <cellStyle name="Calculation 3 5 26 3" xfId="42311"/>
    <cellStyle name="Calculation 3 5 27" xfId="15971"/>
    <cellStyle name="Calculation 3 5 27 2" xfId="32934"/>
    <cellStyle name="Calculation 3 5 27 3" xfId="42716"/>
    <cellStyle name="Calculation 3 5 28" xfId="17207"/>
    <cellStyle name="Calculation 3 5 28 2" xfId="33922"/>
    <cellStyle name="Calculation 3 5 28 3" xfId="43146"/>
    <cellStyle name="Calculation 3 5 29" xfId="17747"/>
    <cellStyle name="Calculation 3 5 29 2" xfId="34400"/>
    <cellStyle name="Calculation 3 5 29 3" xfId="43556"/>
    <cellStyle name="Calculation 3 5 3" xfId="4243"/>
    <cellStyle name="Calculation 3 5 3 2" xfId="21909"/>
    <cellStyle name="Calculation 3 5 3 3" xfId="1627"/>
    <cellStyle name="Calculation 3 5 30" xfId="19038"/>
    <cellStyle name="Calculation 3 5 30 2" xfId="43894"/>
    <cellStyle name="Calculation 3 5 31" xfId="2135"/>
    <cellStyle name="Calculation 3 5 32" xfId="20087"/>
    <cellStyle name="Calculation 3 5 33" xfId="33424"/>
    <cellStyle name="Calculation 3 5 4" xfId="3616"/>
    <cellStyle name="Calculation 3 5 4 2" xfId="21366"/>
    <cellStyle name="Calculation 3 5 4 3" xfId="35199"/>
    <cellStyle name="Calculation 3 5 5" xfId="4998"/>
    <cellStyle name="Calculation 3 5 5 2" xfId="22604"/>
    <cellStyle name="Calculation 3 5 5 3" xfId="19911"/>
    <cellStyle name="Calculation 3 5 6" xfId="5576"/>
    <cellStyle name="Calculation 3 5 6 2" xfId="23182"/>
    <cellStyle name="Calculation 3 5 6 3" xfId="31546"/>
    <cellStyle name="Calculation 3 5 7" xfId="3735"/>
    <cellStyle name="Calculation 3 5 7 2" xfId="21477"/>
    <cellStyle name="Calculation 3 5 7 3" xfId="1589"/>
    <cellStyle name="Calculation 3 5 8" xfId="6081"/>
    <cellStyle name="Calculation 3 5 8 2" xfId="23687"/>
    <cellStyle name="Calculation 3 5 8 3" xfId="28903"/>
    <cellStyle name="Calculation 3 5 9" xfId="8081"/>
    <cellStyle name="Calculation 3 5 9 2" xfId="25534"/>
    <cellStyle name="Calculation 3 5 9 3" xfId="36268"/>
    <cellStyle name="Calculation 3 50" xfId="10643"/>
    <cellStyle name="Calculation 3 50 2" xfId="28096"/>
    <cellStyle name="Calculation 3 50 3" xfId="38830"/>
    <cellStyle name="Calculation 3 51" xfId="8543"/>
    <cellStyle name="Calculation 3 51 2" xfId="25996"/>
    <cellStyle name="Calculation 3 51 3" xfId="36730"/>
    <cellStyle name="Calculation 3 52" xfId="11234"/>
    <cellStyle name="Calculation 3 52 2" xfId="28687"/>
    <cellStyle name="Calculation 3 52 3" xfId="39421"/>
    <cellStyle name="Calculation 3 53" xfId="11916"/>
    <cellStyle name="Calculation 3 53 2" xfId="29218"/>
    <cellStyle name="Calculation 3 53 3" xfId="39634"/>
    <cellStyle name="Calculation 3 54" xfId="12065"/>
    <cellStyle name="Calculation 3 54 2" xfId="29366"/>
    <cellStyle name="Calculation 3 54 3" xfId="39770"/>
    <cellStyle name="Calculation 3 55" xfId="13503"/>
    <cellStyle name="Calculation 3 55 2" xfId="30640"/>
    <cellStyle name="Calculation 3 55 3" xfId="40754"/>
    <cellStyle name="Calculation 3 56" xfId="13638"/>
    <cellStyle name="Calculation 3 56 2" xfId="30775"/>
    <cellStyle name="Calculation 3 56 3" xfId="40889"/>
    <cellStyle name="Calculation 3 57" xfId="14072"/>
    <cellStyle name="Calculation 3 57 2" xfId="31192"/>
    <cellStyle name="Calculation 3 57 3" xfId="41284"/>
    <cellStyle name="Calculation 3 58" xfId="15381"/>
    <cellStyle name="Calculation 3 58 2" xfId="32344"/>
    <cellStyle name="Calculation 3 58 3" xfId="42126"/>
    <cellStyle name="Calculation 3 59" xfId="15395"/>
    <cellStyle name="Calculation 3 59 2" xfId="32358"/>
    <cellStyle name="Calculation 3 59 3" xfId="42140"/>
    <cellStyle name="Calculation 3 6" xfId="1096"/>
    <cellStyle name="Calculation 3 6 10" xfId="6645"/>
    <cellStyle name="Calculation 3 6 10 2" xfId="24245"/>
    <cellStyle name="Calculation 3 6 10 3" xfId="35510"/>
    <cellStyle name="Calculation 3 6 11" xfId="8373"/>
    <cellStyle name="Calculation 3 6 11 2" xfId="25826"/>
    <cellStyle name="Calculation 3 6 11 3" xfId="36560"/>
    <cellStyle name="Calculation 3 6 12" xfId="8972"/>
    <cellStyle name="Calculation 3 6 12 2" xfId="26425"/>
    <cellStyle name="Calculation 3 6 12 3" xfId="37159"/>
    <cellStyle name="Calculation 3 6 13" xfId="6457"/>
    <cellStyle name="Calculation 3 6 13 2" xfId="24061"/>
    <cellStyle name="Calculation 3 6 13 3" xfId="19795"/>
    <cellStyle name="Calculation 3 6 14" xfId="9723"/>
    <cellStyle name="Calculation 3 6 14 2" xfId="27176"/>
    <cellStyle name="Calculation 3 6 14 3" xfId="37910"/>
    <cellStyle name="Calculation 3 6 15" xfId="9483"/>
    <cellStyle name="Calculation 3 6 15 2" xfId="26936"/>
    <cellStyle name="Calculation 3 6 15 3" xfId="37670"/>
    <cellStyle name="Calculation 3 6 16" xfId="10419"/>
    <cellStyle name="Calculation 3 6 16 2" xfId="27872"/>
    <cellStyle name="Calculation 3 6 16 3" xfId="38606"/>
    <cellStyle name="Calculation 3 6 17" xfId="10198"/>
    <cellStyle name="Calculation 3 6 17 2" xfId="27651"/>
    <cellStyle name="Calculation 3 6 17 3" xfId="38385"/>
    <cellStyle name="Calculation 3 6 18" xfId="11021"/>
    <cellStyle name="Calculation 3 6 18 2" xfId="28474"/>
    <cellStyle name="Calculation 3 6 18 3" xfId="39208"/>
    <cellStyle name="Calculation 3 6 19" xfId="10834"/>
    <cellStyle name="Calculation 3 6 19 2" xfId="28287"/>
    <cellStyle name="Calculation 3 6 19 3" xfId="39021"/>
    <cellStyle name="Calculation 3 6 2" xfId="3011"/>
    <cellStyle name="Calculation 3 6 2 2" xfId="20824"/>
    <cellStyle name="Calculation 3 6 2 3" xfId="33419"/>
    <cellStyle name="Calculation 3 6 20" xfId="12783"/>
    <cellStyle name="Calculation 3 6 20 2" xfId="29981"/>
    <cellStyle name="Calculation 3 6 20 3" xfId="40156"/>
    <cellStyle name="Calculation 3 6 21" xfId="13344"/>
    <cellStyle name="Calculation 3 6 21 2" xfId="30481"/>
    <cellStyle name="Calculation 3 6 21 3" xfId="40595"/>
    <cellStyle name="Calculation 3 6 22" xfId="11921"/>
    <cellStyle name="Calculation 3 6 22 2" xfId="29223"/>
    <cellStyle name="Calculation 3 6 22 3" xfId="39638"/>
    <cellStyle name="Calculation 3 6 23" xfId="13967"/>
    <cellStyle name="Calculation 3 6 23 2" xfId="31104"/>
    <cellStyle name="Calculation 3 6 23 3" xfId="41218"/>
    <cellStyle name="Calculation 3 6 24" xfId="14910"/>
    <cellStyle name="Calculation 3 6 24 2" xfId="31931"/>
    <cellStyle name="Calculation 3 6 24 3" xfId="41777"/>
    <cellStyle name="Calculation 3 6 25" xfId="15308"/>
    <cellStyle name="Calculation 3 6 25 2" xfId="32271"/>
    <cellStyle name="Calculation 3 6 25 3" xfId="42053"/>
    <cellStyle name="Calculation 3 6 26" xfId="15239"/>
    <cellStyle name="Calculation 3 6 26 2" xfId="32202"/>
    <cellStyle name="Calculation 3 6 26 3" xfId="41984"/>
    <cellStyle name="Calculation 3 6 27" xfId="16001"/>
    <cellStyle name="Calculation 3 6 27 2" xfId="32964"/>
    <cellStyle name="Calculation 3 6 27 3" xfId="42746"/>
    <cellStyle name="Calculation 3 6 28" xfId="17245"/>
    <cellStyle name="Calculation 3 6 28 2" xfId="33955"/>
    <cellStyle name="Calculation 3 6 28 3" xfId="43176"/>
    <cellStyle name="Calculation 3 6 29" xfId="17777"/>
    <cellStyle name="Calculation 3 6 29 2" xfId="34430"/>
    <cellStyle name="Calculation 3 6 29 3" xfId="43586"/>
    <cellStyle name="Calculation 3 6 3" xfId="4281"/>
    <cellStyle name="Calculation 3 6 3 2" xfId="21941"/>
    <cellStyle name="Calculation 3 6 3 3" xfId="31740"/>
    <cellStyle name="Calculation 3 6 30" xfId="18914"/>
    <cellStyle name="Calculation 3 6 30 2" xfId="43786"/>
    <cellStyle name="Calculation 3 6 31" xfId="2173"/>
    <cellStyle name="Calculation 3 6 32" xfId="20121"/>
    <cellStyle name="Calculation 3 6 33" xfId="21360"/>
    <cellStyle name="Calculation 3 6 4" xfId="4689"/>
    <cellStyle name="Calculation 3 6 4 2" xfId="22295"/>
    <cellStyle name="Calculation 3 6 4 3" xfId="35212"/>
    <cellStyle name="Calculation 3 6 5" xfId="4615"/>
    <cellStyle name="Calculation 3 6 5 2" xfId="22221"/>
    <cellStyle name="Calculation 3 6 5 3" xfId="20472"/>
    <cellStyle name="Calculation 3 6 6" xfId="5609"/>
    <cellStyle name="Calculation 3 6 6 2" xfId="23215"/>
    <cellStyle name="Calculation 3 6 6 3" xfId="33722"/>
    <cellStyle name="Calculation 3 6 7" xfId="5407"/>
    <cellStyle name="Calculation 3 6 7 2" xfId="23013"/>
    <cellStyle name="Calculation 3 6 7 3" xfId="33576"/>
    <cellStyle name="Calculation 3 6 8" xfId="6111"/>
    <cellStyle name="Calculation 3 6 8 2" xfId="23717"/>
    <cellStyle name="Calculation 3 6 8 3" xfId="33329"/>
    <cellStyle name="Calculation 3 6 9" xfId="6555"/>
    <cellStyle name="Calculation 3 6 9 2" xfId="24158"/>
    <cellStyle name="Calculation 3 6 9 3" xfId="34667"/>
    <cellStyle name="Calculation 3 60" xfId="15537"/>
    <cellStyle name="Calculation 3 60 2" xfId="32500"/>
    <cellStyle name="Calculation 3 60 3" xfId="42282"/>
    <cellStyle name="Calculation 3 61" xfId="16670"/>
    <cellStyle name="Calculation 3 61 2" xfId="33478"/>
    <cellStyle name="Calculation 3 61 3" xfId="42946"/>
    <cellStyle name="Calculation 3 62" xfId="16716"/>
    <cellStyle name="Calculation 3 62 2" xfId="33511"/>
    <cellStyle name="Calculation 3 62 3" xfId="42957"/>
    <cellStyle name="Calculation 3 63" xfId="19466"/>
    <cellStyle name="Calculation 3 63 2" xfId="43993"/>
    <cellStyle name="Calculation 3 64" xfId="1420"/>
    <cellStyle name="Calculation 3 7" xfId="1085"/>
    <cellStyle name="Calculation 3 7 10" xfId="8437"/>
    <cellStyle name="Calculation 3 7 10 2" xfId="25890"/>
    <cellStyle name="Calculation 3 7 10 3" xfId="36624"/>
    <cellStyle name="Calculation 3 7 11" xfId="6545"/>
    <cellStyle name="Calculation 3 7 11 2" xfId="24148"/>
    <cellStyle name="Calculation 3 7 11 3" xfId="21681"/>
    <cellStyle name="Calculation 3 7 12" xfId="8961"/>
    <cellStyle name="Calculation 3 7 12 2" xfId="26414"/>
    <cellStyle name="Calculation 3 7 12 3" xfId="37148"/>
    <cellStyle name="Calculation 3 7 13" xfId="9563"/>
    <cellStyle name="Calculation 3 7 13 2" xfId="27016"/>
    <cellStyle name="Calculation 3 7 13 3" xfId="37750"/>
    <cellStyle name="Calculation 3 7 14" xfId="9712"/>
    <cellStyle name="Calculation 3 7 14 2" xfId="27165"/>
    <cellStyle name="Calculation 3 7 14 3" xfId="37899"/>
    <cellStyle name="Calculation 3 7 15" xfId="10267"/>
    <cellStyle name="Calculation 3 7 15 2" xfId="27720"/>
    <cellStyle name="Calculation 3 7 15 3" xfId="38454"/>
    <cellStyle name="Calculation 3 7 16" xfId="10408"/>
    <cellStyle name="Calculation 3 7 16 2" xfId="27861"/>
    <cellStyle name="Calculation 3 7 16 3" xfId="38595"/>
    <cellStyle name="Calculation 3 7 17" xfId="10890"/>
    <cellStyle name="Calculation 3 7 17 2" xfId="28343"/>
    <cellStyle name="Calculation 3 7 17 3" xfId="39077"/>
    <cellStyle name="Calculation 3 7 18" xfId="11010"/>
    <cellStyle name="Calculation 3 7 18 2" xfId="28463"/>
    <cellStyle name="Calculation 3 7 18 3" xfId="39197"/>
    <cellStyle name="Calculation 3 7 19" xfId="11372"/>
    <cellStyle name="Calculation 3 7 19 2" xfId="28825"/>
    <cellStyle name="Calculation 3 7 19 3" xfId="39559"/>
    <cellStyle name="Calculation 3 7 2" xfId="3000"/>
    <cellStyle name="Calculation 3 7 2 2" xfId="20813"/>
    <cellStyle name="Calculation 3 7 2 3" xfId="32155"/>
    <cellStyle name="Calculation 3 7 20" xfId="12772"/>
    <cellStyle name="Calculation 3 7 20 2" xfId="29970"/>
    <cellStyle name="Calculation 3 7 20 3" xfId="40145"/>
    <cellStyle name="Calculation 3 7 21" xfId="13622"/>
    <cellStyle name="Calculation 3 7 21 2" xfId="30759"/>
    <cellStyle name="Calculation 3 7 21 3" xfId="40873"/>
    <cellStyle name="Calculation 3 7 22" xfId="13589"/>
    <cellStyle name="Calculation 3 7 22 2" xfId="30726"/>
    <cellStyle name="Calculation 3 7 22 3" xfId="40840"/>
    <cellStyle name="Calculation 3 7 23" xfId="13630"/>
    <cellStyle name="Calculation 3 7 23 2" xfId="30767"/>
    <cellStyle name="Calculation 3 7 23 3" xfId="40881"/>
    <cellStyle name="Calculation 3 7 24" xfId="14899"/>
    <cellStyle name="Calculation 3 7 24 2" xfId="31920"/>
    <cellStyle name="Calculation 3 7 24 3" xfId="41766"/>
    <cellStyle name="Calculation 3 7 25" xfId="15311"/>
    <cellStyle name="Calculation 3 7 25 2" xfId="32274"/>
    <cellStyle name="Calculation 3 7 25 3" xfId="42056"/>
    <cellStyle name="Calculation 3 7 26" xfId="15886"/>
    <cellStyle name="Calculation 3 7 26 2" xfId="32849"/>
    <cellStyle name="Calculation 3 7 26 3" xfId="42631"/>
    <cellStyle name="Calculation 3 7 27" xfId="15990"/>
    <cellStyle name="Calculation 3 7 27 2" xfId="32953"/>
    <cellStyle name="Calculation 3 7 27 3" xfId="42735"/>
    <cellStyle name="Calculation 3 7 28" xfId="17234"/>
    <cellStyle name="Calculation 3 7 28 2" xfId="33944"/>
    <cellStyle name="Calculation 3 7 28 3" xfId="43165"/>
    <cellStyle name="Calculation 3 7 29" xfId="17766"/>
    <cellStyle name="Calculation 3 7 29 2" xfId="34419"/>
    <cellStyle name="Calculation 3 7 29 3" xfId="43575"/>
    <cellStyle name="Calculation 3 7 3" xfId="4270"/>
    <cellStyle name="Calculation 3 7 3 2" xfId="21930"/>
    <cellStyle name="Calculation 3 7 3 3" xfId="33273"/>
    <cellStyle name="Calculation 3 7 30" xfId="19774"/>
    <cellStyle name="Calculation 3 7 30 2" xfId="44179"/>
    <cellStyle name="Calculation 3 7 31" xfId="2162"/>
    <cellStyle name="Calculation 3 7 32" xfId="20110"/>
    <cellStyle name="Calculation 3 7 33" xfId="33174"/>
    <cellStyle name="Calculation 3 7 4" xfId="4693"/>
    <cellStyle name="Calculation 3 7 4 2" xfId="22299"/>
    <cellStyle name="Calculation 3 7 4 3" xfId="33405"/>
    <cellStyle name="Calculation 3 7 5" xfId="5470"/>
    <cellStyle name="Calculation 3 7 5 2" xfId="23076"/>
    <cellStyle name="Calculation 3 7 5 3" xfId="24657"/>
    <cellStyle name="Calculation 3 7 6" xfId="5598"/>
    <cellStyle name="Calculation 3 7 6 2" xfId="23204"/>
    <cellStyle name="Calculation 3 7 6 3" xfId="34699"/>
    <cellStyle name="Calculation 3 7 7" xfId="5996"/>
    <cellStyle name="Calculation 3 7 7 2" xfId="23602"/>
    <cellStyle name="Calculation 3 7 7 3" xfId="24639"/>
    <cellStyle name="Calculation 3 7 8" xfId="6100"/>
    <cellStyle name="Calculation 3 7 8 2" xfId="23706"/>
    <cellStyle name="Calculation 3 7 8 3" xfId="33553"/>
    <cellStyle name="Calculation 3 7 9" xfId="7885"/>
    <cellStyle name="Calculation 3 7 9 2" xfId="25338"/>
    <cellStyle name="Calculation 3 7 9 3" xfId="36072"/>
    <cellStyle name="Calculation 3 8" xfId="986"/>
    <cellStyle name="Calculation 3 8 10" xfId="7812"/>
    <cellStyle name="Calculation 3 8 10 2" xfId="25265"/>
    <cellStyle name="Calculation 3 8 10 3" xfId="35999"/>
    <cellStyle name="Calculation 3 8 11" xfId="7429"/>
    <cellStyle name="Calculation 3 8 11 2" xfId="24938"/>
    <cellStyle name="Calculation 3 8 11 3" xfId="35326"/>
    <cellStyle name="Calculation 3 8 12" xfId="8679"/>
    <cellStyle name="Calculation 3 8 12 2" xfId="26132"/>
    <cellStyle name="Calculation 3 8 12 3" xfId="36866"/>
    <cellStyle name="Calculation 3 8 13" xfId="8761"/>
    <cellStyle name="Calculation 3 8 13 2" xfId="26214"/>
    <cellStyle name="Calculation 3 8 13 3" xfId="36948"/>
    <cellStyle name="Calculation 3 8 14" xfId="6773"/>
    <cellStyle name="Calculation 3 8 14 2" xfId="24363"/>
    <cellStyle name="Calculation 3 8 14 3" xfId="31507"/>
    <cellStyle name="Calculation 3 8 15" xfId="8693"/>
    <cellStyle name="Calculation 3 8 15 2" xfId="26146"/>
    <cellStyle name="Calculation 3 8 15 3" xfId="36880"/>
    <cellStyle name="Calculation 3 8 16" xfId="8652"/>
    <cellStyle name="Calculation 3 8 16 2" xfId="26105"/>
    <cellStyle name="Calculation 3 8 16 3" xfId="36839"/>
    <cellStyle name="Calculation 3 8 17" xfId="6816"/>
    <cellStyle name="Calculation 3 8 17 2" xfId="24405"/>
    <cellStyle name="Calculation 3 8 17 3" xfId="34772"/>
    <cellStyle name="Calculation 3 8 18" xfId="8623"/>
    <cellStyle name="Calculation 3 8 18 2" xfId="26076"/>
    <cellStyle name="Calculation 3 8 18 3" xfId="36810"/>
    <cellStyle name="Calculation 3 8 19" xfId="6700"/>
    <cellStyle name="Calculation 3 8 19 2" xfId="24296"/>
    <cellStyle name="Calculation 3 8 19 3" xfId="33531"/>
    <cellStyle name="Calculation 3 8 2" xfId="2901"/>
    <cellStyle name="Calculation 3 8 2 2" xfId="20726"/>
    <cellStyle name="Calculation 3 8 2 3" xfId="21068"/>
    <cellStyle name="Calculation 3 8 20" xfId="12673"/>
    <cellStyle name="Calculation 3 8 20 2" xfId="29881"/>
    <cellStyle name="Calculation 3 8 20 3" xfId="40064"/>
    <cellStyle name="Calculation 3 8 21" xfId="13222"/>
    <cellStyle name="Calculation 3 8 21 2" xfId="30359"/>
    <cellStyle name="Calculation 3 8 21 3" xfId="40473"/>
    <cellStyle name="Calculation 3 8 22" xfId="13829"/>
    <cellStyle name="Calculation 3 8 22 2" xfId="30966"/>
    <cellStyle name="Calculation 3 8 22 3" xfId="41080"/>
    <cellStyle name="Calculation 3 8 23" xfId="13663"/>
    <cellStyle name="Calculation 3 8 23 2" xfId="30800"/>
    <cellStyle name="Calculation 3 8 23 3" xfId="40914"/>
    <cellStyle name="Calculation 3 8 24" xfId="14800"/>
    <cellStyle name="Calculation 3 8 24 2" xfId="31829"/>
    <cellStyle name="Calculation 3 8 24 3" xfId="41685"/>
    <cellStyle name="Calculation 3 8 25" xfId="14247"/>
    <cellStyle name="Calculation 3 8 25 2" xfId="31358"/>
    <cellStyle name="Calculation 3 8 25 3" xfId="41434"/>
    <cellStyle name="Calculation 3 8 26" xfId="15547"/>
    <cellStyle name="Calculation 3 8 26 2" xfId="32510"/>
    <cellStyle name="Calculation 3 8 26 3" xfId="42292"/>
    <cellStyle name="Calculation 3 8 27" xfId="14095"/>
    <cellStyle name="Calculation 3 8 27 2" xfId="31214"/>
    <cellStyle name="Calculation 3 8 27 3" xfId="41303"/>
    <cellStyle name="Calculation 3 8 28" xfId="17135"/>
    <cellStyle name="Calculation 3 8 28 2" xfId="33854"/>
    <cellStyle name="Calculation 3 8 28 3" xfId="43084"/>
    <cellStyle name="Calculation 3 8 29" xfId="17685"/>
    <cellStyle name="Calculation 3 8 29 2" xfId="34338"/>
    <cellStyle name="Calculation 3 8 29 3" xfId="43494"/>
    <cellStyle name="Calculation 3 8 3" xfId="4171"/>
    <cellStyle name="Calculation 3 8 3 2" xfId="21842"/>
    <cellStyle name="Calculation 3 8 3 3" xfId="35787"/>
    <cellStyle name="Calculation 3 8 30" xfId="18956"/>
    <cellStyle name="Calculation 3 8 30 2" xfId="43822"/>
    <cellStyle name="Calculation 3 8 31" xfId="2063"/>
    <cellStyle name="Calculation 3 8 32" xfId="20021"/>
    <cellStyle name="Calculation 3 8 33" xfId="29087"/>
    <cellStyle name="Calculation 3 8 4" xfId="3592"/>
    <cellStyle name="Calculation 3 8 4 2" xfId="21342"/>
    <cellStyle name="Calculation 3 8 4 3" xfId="35471"/>
    <cellStyle name="Calculation 3 8 5" xfId="4968"/>
    <cellStyle name="Calculation 3 8 5 2" xfId="22574"/>
    <cellStyle name="Calculation 3 8 5 3" xfId="21733"/>
    <cellStyle name="Calculation 3 8 6" xfId="3398"/>
    <cellStyle name="Calculation 3 8 6 2" xfId="21155"/>
    <cellStyle name="Calculation 3 8 6 3" xfId="20344"/>
    <cellStyle name="Calculation 3 8 7" xfId="3409"/>
    <cellStyle name="Calculation 3 8 7 2" xfId="21166"/>
    <cellStyle name="Calculation 3 8 7 3" xfId="34885"/>
    <cellStyle name="Calculation 3 8 8" xfId="3439"/>
    <cellStyle name="Calculation 3 8 8 2" xfId="21196"/>
    <cellStyle name="Calculation 3 8 8 3" xfId="1512"/>
    <cellStyle name="Calculation 3 8 9" xfId="7980"/>
    <cellStyle name="Calculation 3 8 9 2" xfId="25433"/>
    <cellStyle name="Calculation 3 8 9 3" xfId="36167"/>
    <cellStyle name="Calculation 3 9" xfId="973"/>
    <cellStyle name="Calculation 3 9 10" xfId="7695"/>
    <cellStyle name="Calculation 3 9 10 2" xfId="25148"/>
    <cellStyle name="Calculation 3 9 10 3" xfId="35882"/>
    <cellStyle name="Calculation 3 9 11" xfId="6653"/>
    <cellStyle name="Calculation 3 9 11 2" xfId="24253"/>
    <cellStyle name="Calculation 3 9 11 3" xfId="33195"/>
    <cellStyle name="Calculation 3 9 12" xfId="8584"/>
    <cellStyle name="Calculation 3 9 12 2" xfId="26037"/>
    <cellStyle name="Calculation 3 9 12 3" xfId="36771"/>
    <cellStyle name="Calculation 3 9 13" xfId="7054"/>
    <cellStyle name="Calculation 3 9 13 2" xfId="24599"/>
    <cellStyle name="Calculation 3 9 13 3" xfId="35502"/>
    <cellStyle name="Calculation 3 9 14" xfId="8230"/>
    <cellStyle name="Calculation 3 9 14 2" xfId="25683"/>
    <cellStyle name="Calculation 3 9 14 3" xfId="36417"/>
    <cellStyle name="Calculation 3 9 15" xfId="9280"/>
    <cellStyle name="Calculation 3 9 15 2" xfId="26733"/>
    <cellStyle name="Calculation 3 9 15 3" xfId="37467"/>
    <cellStyle name="Calculation 3 9 16" xfId="8176"/>
    <cellStyle name="Calculation 3 9 16 2" xfId="25629"/>
    <cellStyle name="Calculation 3 9 16 3" xfId="36363"/>
    <cellStyle name="Calculation 3 9 17" xfId="10018"/>
    <cellStyle name="Calculation 3 9 17 2" xfId="27471"/>
    <cellStyle name="Calculation 3 9 17 3" xfId="38205"/>
    <cellStyle name="Calculation 3 9 18" xfId="9255"/>
    <cellStyle name="Calculation 3 9 18 2" xfId="26708"/>
    <cellStyle name="Calculation 3 9 18 3" xfId="37442"/>
    <cellStyle name="Calculation 3 9 19" xfId="10692"/>
    <cellStyle name="Calculation 3 9 19 2" xfId="28145"/>
    <cellStyle name="Calculation 3 9 19 3" xfId="38879"/>
    <cellStyle name="Calculation 3 9 2" xfId="2888"/>
    <cellStyle name="Calculation 3 9 2 2" xfId="20715"/>
    <cellStyle name="Calculation 3 9 2 3" xfId="24261"/>
    <cellStyle name="Calculation 3 9 20" xfId="12660"/>
    <cellStyle name="Calculation 3 9 20 2" xfId="29869"/>
    <cellStyle name="Calculation 3 9 20 3" xfId="40053"/>
    <cellStyle name="Calculation 3 9 21" xfId="12029"/>
    <cellStyle name="Calculation 3 9 21 2" xfId="29330"/>
    <cellStyle name="Calculation 3 9 21 3" xfId="39737"/>
    <cellStyle name="Calculation 3 9 22" xfId="13213"/>
    <cellStyle name="Calculation 3 9 22 2" xfId="30350"/>
    <cellStyle name="Calculation 3 9 22 3" xfId="40464"/>
    <cellStyle name="Calculation 3 9 23" xfId="13538"/>
    <cellStyle name="Calculation 3 9 23 2" xfId="30675"/>
    <cellStyle name="Calculation 3 9 23 3" xfId="40789"/>
    <cellStyle name="Calculation 3 9 24" xfId="14787"/>
    <cellStyle name="Calculation 3 9 24 2" xfId="31817"/>
    <cellStyle name="Calculation 3 9 24 3" xfId="41674"/>
    <cellStyle name="Calculation 3 9 25" xfId="15337"/>
    <cellStyle name="Calculation 3 9 25 2" xfId="32300"/>
    <cellStyle name="Calculation 3 9 25 3" xfId="42082"/>
    <cellStyle name="Calculation 3 9 26" xfId="15383"/>
    <cellStyle name="Calculation 3 9 26 2" xfId="32346"/>
    <cellStyle name="Calculation 3 9 26 3" xfId="42128"/>
    <cellStyle name="Calculation 3 9 27" xfId="15513"/>
    <cellStyle name="Calculation 3 9 27 2" xfId="32476"/>
    <cellStyle name="Calculation 3 9 27 3" xfId="42258"/>
    <cellStyle name="Calculation 3 9 28" xfId="17122"/>
    <cellStyle name="Calculation 3 9 28 2" xfId="33842"/>
    <cellStyle name="Calculation 3 9 28 3" xfId="43073"/>
    <cellStyle name="Calculation 3 9 29" xfId="17674"/>
    <cellStyle name="Calculation 3 9 29 2" xfId="34327"/>
    <cellStyle name="Calculation 3 9 29 3" xfId="43483"/>
    <cellStyle name="Calculation 3 9 3" xfId="4158"/>
    <cellStyle name="Calculation 3 9 3 2" xfId="21831"/>
    <cellStyle name="Calculation 3 9 3 3" xfId="35797"/>
    <cellStyle name="Calculation 3 9 30" xfId="19394"/>
    <cellStyle name="Calculation 3 9 30 2" xfId="43952"/>
    <cellStyle name="Calculation 3 9 31" xfId="2050"/>
    <cellStyle name="Calculation 3 9 32" xfId="20009"/>
    <cellStyle name="Calculation 3 9 33" xfId="30171"/>
    <cellStyle name="Calculation 3 9 4" xfId="4721"/>
    <cellStyle name="Calculation 3 9 4 2" xfId="22327"/>
    <cellStyle name="Calculation 3 9 4 3" xfId="21740"/>
    <cellStyle name="Calculation 3 9 5" xfId="4776"/>
    <cellStyle name="Calculation 3 9 5 2" xfId="22382"/>
    <cellStyle name="Calculation 3 9 5 3" xfId="24682"/>
    <cellStyle name="Calculation 3 9 6" xfId="4919"/>
    <cellStyle name="Calculation 3 9 6 2" xfId="22525"/>
    <cellStyle name="Calculation 3 9 6 3" xfId="29057"/>
    <cellStyle name="Calculation 3 9 7" xfId="5247"/>
    <cellStyle name="Calculation 3 9 7 2" xfId="22853"/>
    <cellStyle name="Calculation 3 9 7 3" xfId="21036"/>
    <cellStyle name="Calculation 3 9 8" xfId="3458"/>
    <cellStyle name="Calculation 3 9 8 2" xfId="21214"/>
    <cellStyle name="Calculation 3 9 8 3" xfId="1527"/>
    <cellStyle name="Calculation 3 9 9" xfId="6465"/>
    <cellStyle name="Calculation 3 9 9 2" xfId="24069"/>
    <cellStyle name="Calculation 3 9 9 3" xfId="21526"/>
    <cellStyle name="Check Cell 2" xfId="65"/>
    <cellStyle name="Check Cell 3" xfId="66"/>
    <cellStyle name="Chuẩn 2" xfId="44199"/>
    <cellStyle name="Chuẩn 6" xfId="67"/>
    <cellStyle name="Comma" xfId="44214" builtinId="3"/>
    <cellStyle name="Comma 10" xfId="68"/>
    <cellStyle name="Comma 10 2" xfId="69"/>
    <cellStyle name="Comma 10 3" xfId="70"/>
    <cellStyle name="Comma 10 3 2" xfId="777"/>
    <cellStyle name="Comma 10 3 2 10" xfId="18166"/>
    <cellStyle name="Comma 10 3 2 11" xfId="18634"/>
    <cellStyle name="Comma 10 3 2 12" xfId="19267"/>
    <cellStyle name="Comma 10 3 2 13" xfId="1854"/>
    <cellStyle name="Comma 10 3 2 2" xfId="2692"/>
    <cellStyle name="Comma 10 3 2 3" xfId="3962"/>
    <cellStyle name="Comma 10 3 2 4" xfId="7059"/>
    <cellStyle name="Comma 10 3 2 5" xfId="11588"/>
    <cellStyle name="Comma 10 3 2 6" xfId="12464"/>
    <cellStyle name="Comma 10 3 2 7" xfId="14591"/>
    <cellStyle name="Comma 10 3 2 8" xfId="16390"/>
    <cellStyle name="Comma 10 3 2 9" xfId="16926"/>
    <cellStyle name="Comma 10 3 3" xfId="581"/>
    <cellStyle name="Comma 10 3 3 10" xfId="18482"/>
    <cellStyle name="Comma 10 3 3 11" xfId="19104"/>
    <cellStyle name="Comma 10 3 3 12" xfId="2496"/>
    <cellStyle name="Comma 10 3 3 2" xfId="3766"/>
    <cellStyle name="Comma 10 3 3 3" xfId="6864"/>
    <cellStyle name="Comma 10 3 3 4" xfId="11436"/>
    <cellStyle name="Comma 10 3 3 5" xfId="12268"/>
    <cellStyle name="Comma 10 3 3 6" xfId="14395"/>
    <cellStyle name="Comma 10 3 3 7" xfId="16238"/>
    <cellStyle name="Comma 10 3 3 8" xfId="16730"/>
    <cellStyle name="Comma 10 3 3 9" xfId="18014"/>
    <cellStyle name="Comma 10 4" xfId="776"/>
    <cellStyle name="Comma 10 4 10" xfId="18165"/>
    <cellStyle name="Comma 10 4 11" xfId="18633"/>
    <cellStyle name="Comma 10 4 12" xfId="19266"/>
    <cellStyle name="Comma 10 4 13" xfId="1853"/>
    <cellStyle name="Comma 10 4 2" xfId="2691"/>
    <cellStyle name="Comma 10 4 3" xfId="3961"/>
    <cellStyle name="Comma 10 4 4" xfId="7058"/>
    <cellStyle name="Comma 10 4 5" xfId="11587"/>
    <cellStyle name="Comma 10 4 6" xfId="12463"/>
    <cellStyle name="Comma 10 4 7" xfId="14590"/>
    <cellStyle name="Comma 10 4 8" xfId="16389"/>
    <cellStyle name="Comma 10 4 9" xfId="16925"/>
    <cellStyle name="Comma 10 5" xfId="580"/>
    <cellStyle name="Comma 10 5 10" xfId="18481"/>
    <cellStyle name="Comma 10 5 11" xfId="19103"/>
    <cellStyle name="Comma 10 5 12" xfId="2495"/>
    <cellStyle name="Comma 10 5 2" xfId="3765"/>
    <cellStyle name="Comma 10 5 3" xfId="6863"/>
    <cellStyle name="Comma 10 5 4" xfId="11435"/>
    <cellStyle name="Comma 10 5 5" xfId="12267"/>
    <cellStyle name="Comma 10 5 6" xfId="14394"/>
    <cellStyle name="Comma 10 5 7" xfId="16237"/>
    <cellStyle name="Comma 10 5 8" xfId="16729"/>
    <cellStyle name="Comma 10 5 9" xfId="18013"/>
    <cellStyle name="Comma 104" xfId="71"/>
    <cellStyle name="Comma 104 10" xfId="11393"/>
    <cellStyle name="Comma 104 11" xfId="11920"/>
    <cellStyle name="Comma 104 12" xfId="14041"/>
    <cellStyle name="Comma 104 13" xfId="14077"/>
    <cellStyle name="Comma 104 14" xfId="16195"/>
    <cellStyle name="Comma 104 15" xfId="16671"/>
    <cellStyle name="Comma 104 16" xfId="17971"/>
    <cellStyle name="Comma 104 17" xfId="18439"/>
    <cellStyle name="Comma 104 18" xfId="18934"/>
    <cellStyle name="Comma 104 19" xfId="1421"/>
    <cellStyle name="Comma 104 2" xfId="778"/>
    <cellStyle name="Comma 104 2 10" xfId="18167"/>
    <cellStyle name="Comma 104 2 11" xfId="18635"/>
    <cellStyle name="Comma 104 2 12" xfId="19268"/>
    <cellStyle name="Comma 104 2 13" xfId="1855"/>
    <cellStyle name="Comma 104 2 2" xfId="2693"/>
    <cellStyle name="Comma 104 2 3" xfId="3963"/>
    <cellStyle name="Comma 104 2 4" xfId="7060"/>
    <cellStyle name="Comma 104 2 5" xfId="11589"/>
    <cellStyle name="Comma 104 2 6" xfId="12465"/>
    <cellStyle name="Comma 104 2 7" xfId="14592"/>
    <cellStyle name="Comma 104 2 8" xfId="16391"/>
    <cellStyle name="Comma 104 2 9" xfId="16927"/>
    <cellStyle name="Comma 104 3" xfId="1255"/>
    <cellStyle name="Comma 104 3 10" xfId="18317"/>
    <cellStyle name="Comma 104 3 11" xfId="18785"/>
    <cellStyle name="Comma 104 3 12" xfId="19512"/>
    <cellStyle name="Comma 104 3 13" xfId="2332"/>
    <cellStyle name="Comma 104 3 2" xfId="3170"/>
    <cellStyle name="Comma 104 3 3" xfId="4440"/>
    <cellStyle name="Comma 104 3 4" xfId="7517"/>
    <cellStyle name="Comma 104 3 5" xfId="11739"/>
    <cellStyle name="Comma 104 3 6" xfId="12942"/>
    <cellStyle name="Comma 104 3 7" xfId="15069"/>
    <cellStyle name="Comma 104 3 8" xfId="16541"/>
    <cellStyle name="Comma 104 3 9" xfId="17404"/>
    <cellStyle name="Comma 104 4" xfId="1321"/>
    <cellStyle name="Comma 104 4 10" xfId="18359"/>
    <cellStyle name="Comma 104 4 11" xfId="18827"/>
    <cellStyle name="Comma 104 4 12" xfId="19560"/>
    <cellStyle name="Comma 104 4 13" xfId="2398"/>
    <cellStyle name="Comma 104 4 2" xfId="3235"/>
    <cellStyle name="Comma 104 4 3" xfId="4506"/>
    <cellStyle name="Comma 104 4 4" xfId="7582"/>
    <cellStyle name="Comma 104 4 5" xfId="11781"/>
    <cellStyle name="Comma 104 4 6" xfId="13008"/>
    <cellStyle name="Comma 104 4 7" xfId="15135"/>
    <cellStyle name="Comma 104 4 8" xfId="16583"/>
    <cellStyle name="Comma 104 4 9" xfId="17470"/>
    <cellStyle name="Comma 104 5" xfId="582"/>
    <cellStyle name="Comma 104 5 10" xfId="18483"/>
    <cellStyle name="Comma 104 5 11" xfId="19105"/>
    <cellStyle name="Comma 104 5 12" xfId="2497"/>
    <cellStyle name="Comma 104 5 2" xfId="3767"/>
    <cellStyle name="Comma 104 5 3" xfId="6865"/>
    <cellStyle name="Comma 104 5 4" xfId="11437"/>
    <cellStyle name="Comma 104 5 5" xfId="12269"/>
    <cellStyle name="Comma 104 5 6" xfId="14396"/>
    <cellStyle name="Comma 104 5 7" xfId="16239"/>
    <cellStyle name="Comma 104 5 8" xfId="16731"/>
    <cellStyle name="Comma 104 5 9" xfId="18015"/>
    <cellStyle name="Comma 104 6" xfId="1406"/>
    <cellStyle name="Comma 104 6 10" xfId="18901"/>
    <cellStyle name="Comma 104 6 11" xfId="19638"/>
    <cellStyle name="Comma 104 6 12" xfId="3311"/>
    <cellStyle name="Comma 104 6 2" xfId="4591"/>
    <cellStyle name="Comma 104 6 3" xfId="7665"/>
    <cellStyle name="Comma 104 6 4" xfId="11855"/>
    <cellStyle name="Comma 104 6 5" xfId="13093"/>
    <cellStyle name="Comma 104 6 6" xfId="15220"/>
    <cellStyle name="Comma 104 6 7" xfId="16657"/>
    <cellStyle name="Comma 104 6 8" xfId="17555"/>
    <cellStyle name="Comma 104 6 9" xfId="18433"/>
    <cellStyle name="Comma 104 7" xfId="2451"/>
    <cellStyle name="Comma 104 8" xfId="3364"/>
    <cellStyle name="Comma 104 9" xfId="6374"/>
    <cellStyle name="Comma 11" xfId="72"/>
    <cellStyle name="Comma 11 2" xfId="73"/>
    <cellStyle name="Comma 11 2 2" xfId="780"/>
    <cellStyle name="Comma 11 2 2 10" xfId="18169"/>
    <cellStyle name="Comma 11 2 2 11" xfId="18637"/>
    <cellStyle name="Comma 11 2 2 12" xfId="19270"/>
    <cellStyle name="Comma 11 2 2 13" xfId="1857"/>
    <cellStyle name="Comma 11 2 2 2" xfId="2695"/>
    <cellStyle name="Comma 11 2 2 3" xfId="3965"/>
    <cellStyle name="Comma 11 2 2 4" xfId="7062"/>
    <cellStyle name="Comma 11 2 2 5" xfId="11591"/>
    <cellStyle name="Comma 11 2 2 6" xfId="12467"/>
    <cellStyle name="Comma 11 2 2 7" xfId="14594"/>
    <cellStyle name="Comma 11 2 2 8" xfId="16393"/>
    <cellStyle name="Comma 11 2 2 9" xfId="16929"/>
    <cellStyle name="Comma 11 2 3" xfId="584"/>
    <cellStyle name="Comma 11 2 3 10" xfId="18485"/>
    <cellStyle name="Comma 11 2 3 11" xfId="19107"/>
    <cellStyle name="Comma 11 2 3 12" xfId="2499"/>
    <cellStyle name="Comma 11 2 3 2" xfId="3769"/>
    <cellStyle name="Comma 11 2 3 3" xfId="6867"/>
    <cellStyle name="Comma 11 2 3 4" xfId="11439"/>
    <cellStyle name="Comma 11 2 3 5" xfId="12271"/>
    <cellStyle name="Comma 11 2 3 6" xfId="14398"/>
    <cellStyle name="Comma 11 2 3 7" xfId="16241"/>
    <cellStyle name="Comma 11 2 3 8" xfId="16733"/>
    <cellStyle name="Comma 11 2 3 9" xfId="18017"/>
    <cellStyle name="Comma 11 3" xfId="779"/>
    <cellStyle name="Comma 11 3 10" xfId="18168"/>
    <cellStyle name="Comma 11 3 11" xfId="18636"/>
    <cellStyle name="Comma 11 3 12" xfId="19269"/>
    <cellStyle name="Comma 11 3 13" xfId="1856"/>
    <cellStyle name="Comma 11 3 2" xfId="2694"/>
    <cellStyle name="Comma 11 3 3" xfId="3964"/>
    <cellStyle name="Comma 11 3 4" xfId="7061"/>
    <cellStyle name="Comma 11 3 5" xfId="11590"/>
    <cellStyle name="Comma 11 3 6" xfId="12466"/>
    <cellStyle name="Comma 11 3 7" xfId="14593"/>
    <cellStyle name="Comma 11 3 8" xfId="16392"/>
    <cellStyle name="Comma 11 3 9" xfId="16928"/>
    <cellStyle name="Comma 11 4" xfId="583"/>
    <cellStyle name="Comma 11 4 10" xfId="18484"/>
    <cellStyle name="Comma 11 4 11" xfId="19106"/>
    <cellStyle name="Comma 11 4 12" xfId="2498"/>
    <cellStyle name="Comma 11 4 2" xfId="3768"/>
    <cellStyle name="Comma 11 4 3" xfId="6866"/>
    <cellStyle name="Comma 11 4 4" xfId="11438"/>
    <cellStyle name="Comma 11 4 5" xfId="12270"/>
    <cellStyle name="Comma 11 4 6" xfId="14397"/>
    <cellStyle name="Comma 11 4 7" xfId="16240"/>
    <cellStyle name="Comma 11 4 8" xfId="16732"/>
    <cellStyle name="Comma 11 4 9" xfId="18016"/>
    <cellStyle name="Comma 11 9" xfId="74"/>
    <cellStyle name="Comma 11 9 2" xfId="75"/>
    <cellStyle name="Comma 11 9 2 2" xfId="782"/>
    <cellStyle name="Comma 11 9 2 2 10" xfId="18171"/>
    <cellStyle name="Comma 11 9 2 2 11" xfId="18639"/>
    <cellStyle name="Comma 11 9 2 2 12" xfId="19272"/>
    <cellStyle name="Comma 11 9 2 2 13" xfId="1859"/>
    <cellStyle name="Comma 11 9 2 2 2" xfId="2697"/>
    <cellStyle name="Comma 11 9 2 2 3" xfId="3967"/>
    <cellStyle name="Comma 11 9 2 2 4" xfId="7064"/>
    <cellStyle name="Comma 11 9 2 2 5" xfId="11593"/>
    <cellStyle name="Comma 11 9 2 2 6" xfId="12469"/>
    <cellStyle name="Comma 11 9 2 2 7" xfId="14596"/>
    <cellStyle name="Comma 11 9 2 2 8" xfId="16395"/>
    <cellStyle name="Comma 11 9 2 2 9" xfId="16931"/>
    <cellStyle name="Comma 11 9 2 3" xfId="586"/>
    <cellStyle name="Comma 11 9 2 3 10" xfId="18487"/>
    <cellStyle name="Comma 11 9 2 3 11" xfId="19109"/>
    <cellStyle name="Comma 11 9 2 3 12" xfId="2501"/>
    <cellStyle name="Comma 11 9 2 3 2" xfId="3771"/>
    <cellStyle name="Comma 11 9 2 3 3" xfId="6869"/>
    <cellStyle name="Comma 11 9 2 3 4" xfId="11441"/>
    <cellStyle name="Comma 11 9 2 3 5" xfId="12273"/>
    <cellStyle name="Comma 11 9 2 3 6" xfId="14400"/>
    <cellStyle name="Comma 11 9 2 3 7" xfId="16243"/>
    <cellStyle name="Comma 11 9 2 3 8" xfId="16735"/>
    <cellStyle name="Comma 11 9 2 3 9" xfId="18019"/>
    <cellStyle name="Comma 11 9 3" xfId="781"/>
    <cellStyle name="Comma 11 9 3 10" xfId="18170"/>
    <cellStyle name="Comma 11 9 3 11" xfId="18638"/>
    <cellStyle name="Comma 11 9 3 12" xfId="19271"/>
    <cellStyle name="Comma 11 9 3 13" xfId="1858"/>
    <cellStyle name="Comma 11 9 3 2" xfId="2696"/>
    <cellStyle name="Comma 11 9 3 3" xfId="3966"/>
    <cellStyle name="Comma 11 9 3 4" xfId="7063"/>
    <cellStyle name="Comma 11 9 3 5" xfId="11592"/>
    <cellStyle name="Comma 11 9 3 6" xfId="12468"/>
    <cellStyle name="Comma 11 9 3 7" xfId="14595"/>
    <cellStyle name="Comma 11 9 3 8" xfId="16394"/>
    <cellStyle name="Comma 11 9 3 9" xfId="16930"/>
    <cellStyle name="Comma 11 9 4" xfId="585"/>
    <cellStyle name="Comma 11 9 4 10" xfId="18486"/>
    <cellStyle name="Comma 11 9 4 11" xfId="19108"/>
    <cellStyle name="Comma 11 9 4 12" xfId="2500"/>
    <cellStyle name="Comma 11 9 4 2" xfId="3770"/>
    <cellStyle name="Comma 11 9 4 3" xfId="6868"/>
    <cellStyle name="Comma 11 9 4 4" xfId="11440"/>
    <cellStyle name="Comma 11 9 4 5" xfId="12272"/>
    <cellStyle name="Comma 11 9 4 6" xfId="14399"/>
    <cellStyle name="Comma 11 9 4 7" xfId="16242"/>
    <cellStyle name="Comma 11 9 4 8" xfId="16734"/>
    <cellStyle name="Comma 11 9 4 9" xfId="18018"/>
    <cellStyle name="Comma 12" xfId="76"/>
    <cellStyle name="Comma 12 2" xfId="783"/>
    <cellStyle name="Comma 12 2 10" xfId="18172"/>
    <cellStyle name="Comma 12 2 11" xfId="18640"/>
    <cellStyle name="Comma 12 2 12" xfId="19273"/>
    <cellStyle name="Comma 12 2 13" xfId="1860"/>
    <cellStyle name="Comma 12 2 2" xfId="2698"/>
    <cellStyle name="Comma 12 2 3" xfId="3968"/>
    <cellStyle name="Comma 12 2 4" xfId="7065"/>
    <cellStyle name="Comma 12 2 5" xfId="11594"/>
    <cellStyle name="Comma 12 2 6" xfId="12470"/>
    <cellStyle name="Comma 12 2 7" xfId="14597"/>
    <cellStyle name="Comma 12 2 8" xfId="16396"/>
    <cellStyle name="Comma 12 2 9" xfId="16932"/>
    <cellStyle name="Comma 12 3" xfId="587"/>
    <cellStyle name="Comma 12 3 10" xfId="18488"/>
    <cellStyle name="Comma 12 3 11" xfId="19110"/>
    <cellStyle name="Comma 12 3 12" xfId="2502"/>
    <cellStyle name="Comma 12 3 2" xfId="3772"/>
    <cellStyle name="Comma 12 3 3" xfId="6870"/>
    <cellStyle name="Comma 12 3 4" xfId="11442"/>
    <cellStyle name="Comma 12 3 5" xfId="12274"/>
    <cellStyle name="Comma 12 3 6" xfId="14401"/>
    <cellStyle name="Comma 12 3 7" xfId="16244"/>
    <cellStyle name="Comma 12 3 8" xfId="16736"/>
    <cellStyle name="Comma 12 3 9" xfId="18020"/>
    <cellStyle name="Comma 13" xfId="77"/>
    <cellStyle name="Comma 13 2" xfId="78"/>
    <cellStyle name="Comma 13 2 2" xfId="572"/>
    <cellStyle name="Comma 13 2 2 2" xfId="1081"/>
    <cellStyle name="Comma 13 2 2 2 10" xfId="18314"/>
    <cellStyle name="Comma 13 2 2 2 11" xfId="18782"/>
    <cellStyle name="Comma 13 2 2 2 12" xfId="19459"/>
    <cellStyle name="Comma 13 2 2 2 13" xfId="2158"/>
    <cellStyle name="Comma 13 2 2 2 2" xfId="2996"/>
    <cellStyle name="Comma 13 2 2 2 3" xfId="4266"/>
    <cellStyle name="Comma 13 2 2 2 4" xfId="7351"/>
    <cellStyle name="Comma 13 2 2 2 5" xfId="11736"/>
    <cellStyle name="Comma 13 2 2 2 6" xfId="12768"/>
    <cellStyle name="Comma 13 2 2 2 7" xfId="14895"/>
    <cellStyle name="Comma 13 2 2 2 8" xfId="16538"/>
    <cellStyle name="Comma 13 2 2 2 9" xfId="17230"/>
    <cellStyle name="Comma 13 2 2 3" xfId="739"/>
    <cellStyle name="Comma 13 2 2 3 10" xfId="18630"/>
    <cellStyle name="Comma 13 2 2 3 11" xfId="19255"/>
    <cellStyle name="Comma 13 2 2 3 12" xfId="2654"/>
    <cellStyle name="Comma 13 2 2 3 2" xfId="3924"/>
    <cellStyle name="Comma 13 2 2 3 3" xfId="7022"/>
    <cellStyle name="Comma 13 2 2 3 4" xfId="11584"/>
    <cellStyle name="Comma 13 2 2 3 5" xfId="12426"/>
    <cellStyle name="Comma 13 2 2 3 6" xfId="14553"/>
    <cellStyle name="Comma 13 2 2 3 7" xfId="16386"/>
    <cellStyle name="Comma 13 2 2 3 8" xfId="16888"/>
    <cellStyle name="Comma 13 2 2 3 9" xfId="18162"/>
    <cellStyle name="Comma 13 2 3" xfId="784"/>
    <cellStyle name="Comma 13 2 3 10" xfId="18173"/>
    <cellStyle name="Comma 13 2 3 11" xfId="18641"/>
    <cellStyle name="Comma 13 2 3 12" xfId="19274"/>
    <cellStyle name="Comma 13 2 3 13" xfId="1861"/>
    <cellStyle name="Comma 13 2 3 2" xfId="2699"/>
    <cellStyle name="Comma 13 2 3 3" xfId="3969"/>
    <cellStyle name="Comma 13 2 3 4" xfId="7066"/>
    <cellStyle name="Comma 13 2 3 5" xfId="11595"/>
    <cellStyle name="Comma 13 2 3 6" xfId="12471"/>
    <cellStyle name="Comma 13 2 3 7" xfId="14598"/>
    <cellStyle name="Comma 13 2 3 8" xfId="16397"/>
    <cellStyle name="Comma 13 2 3 9" xfId="16933"/>
    <cellStyle name="Comma 13 2 4" xfId="588"/>
    <cellStyle name="Comma 13 2 4 10" xfId="18489"/>
    <cellStyle name="Comma 13 2 4 11" xfId="19111"/>
    <cellStyle name="Comma 13 2 4 12" xfId="2503"/>
    <cellStyle name="Comma 13 2 4 2" xfId="3773"/>
    <cellStyle name="Comma 13 2 4 3" xfId="6871"/>
    <cellStyle name="Comma 13 2 4 4" xfId="11443"/>
    <cellStyle name="Comma 13 2 4 5" xfId="12275"/>
    <cellStyle name="Comma 13 2 4 6" xfId="14402"/>
    <cellStyle name="Comma 13 2 4 7" xfId="16245"/>
    <cellStyle name="Comma 13 2 4 8" xfId="16737"/>
    <cellStyle name="Comma 13 2 4 9" xfId="18021"/>
    <cellStyle name="Comma 14" xfId="79"/>
    <cellStyle name="Comma 14 2" xfId="785"/>
    <cellStyle name="Comma 14 2 10" xfId="18174"/>
    <cellStyle name="Comma 14 2 11" xfId="18642"/>
    <cellStyle name="Comma 14 2 12" xfId="19275"/>
    <cellStyle name="Comma 14 2 13" xfId="1862"/>
    <cellStyle name="Comma 14 2 2" xfId="2700"/>
    <cellStyle name="Comma 14 2 3" xfId="3970"/>
    <cellStyle name="Comma 14 2 4" xfId="7067"/>
    <cellStyle name="Comma 14 2 5" xfId="11596"/>
    <cellStyle name="Comma 14 2 6" xfId="12472"/>
    <cellStyle name="Comma 14 2 7" xfId="14599"/>
    <cellStyle name="Comma 14 2 8" xfId="16398"/>
    <cellStyle name="Comma 14 2 9" xfId="16934"/>
    <cellStyle name="Comma 14 3" xfId="589"/>
    <cellStyle name="Comma 14 3 10" xfId="18490"/>
    <cellStyle name="Comma 14 3 11" xfId="19112"/>
    <cellStyle name="Comma 14 3 12" xfId="2504"/>
    <cellStyle name="Comma 14 3 2" xfId="3774"/>
    <cellStyle name="Comma 14 3 3" xfId="6872"/>
    <cellStyle name="Comma 14 3 4" xfId="11444"/>
    <cellStyle name="Comma 14 3 5" xfId="12276"/>
    <cellStyle name="Comma 14 3 6" xfId="14403"/>
    <cellStyle name="Comma 14 3 7" xfId="16246"/>
    <cellStyle name="Comma 14 3 8" xfId="16738"/>
    <cellStyle name="Comma 14 3 9" xfId="18022"/>
    <cellStyle name="Comma 15" xfId="80"/>
    <cellStyle name="Comma 15 2" xfId="81"/>
    <cellStyle name="Comma 15 2 2" xfId="787"/>
    <cellStyle name="Comma 15 2 2 10" xfId="18176"/>
    <cellStyle name="Comma 15 2 2 11" xfId="18644"/>
    <cellStyle name="Comma 15 2 2 12" xfId="19277"/>
    <cellStyle name="Comma 15 2 2 13" xfId="1864"/>
    <cellStyle name="Comma 15 2 2 2" xfId="2702"/>
    <cellStyle name="Comma 15 2 2 3" xfId="3972"/>
    <cellStyle name="Comma 15 2 2 4" xfId="7069"/>
    <cellStyle name="Comma 15 2 2 5" xfId="11598"/>
    <cellStyle name="Comma 15 2 2 6" xfId="12474"/>
    <cellStyle name="Comma 15 2 2 7" xfId="14601"/>
    <cellStyle name="Comma 15 2 2 8" xfId="16400"/>
    <cellStyle name="Comma 15 2 2 9" xfId="16936"/>
    <cellStyle name="Comma 15 2 3" xfId="591"/>
    <cellStyle name="Comma 15 2 3 10" xfId="18492"/>
    <cellStyle name="Comma 15 2 3 11" xfId="19114"/>
    <cellStyle name="Comma 15 2 3 12" xfId="2506"/>
    <cellStyle name="Comma 15 2 3 2" xfId="3776"/>
    <cellStyle name="Comma 15 2 3 3" xfId="6874"/>
    <cellStyle name="Comma 15 2 3 4" xfId="11446"/>
    <cellStyle name="Comma 15 2 3 5" xfId="12278"/>
    <cellStyle name="Comma 15 2 3 6" xfId="14405"/>
    <cellStyle name="Comma 15 2 3 7" xfId="16248"/>
    <cellStyle name="Comma 15 2 3 8" xfId="16740"/>
    <cellStyle name="Comma 15 2 3 9" xfId="18024"/>
    <cellStyle name="Comma 15 3" xfId="786"/>
    <cellStyle name="Comma 15 3 10" xfId="18175"/>
    <cellStyle name="Comma 15 3 11" xfId="18643"/>
    <cellStyle name="Comma 15 3 12" xfId="19276"/>
    <cellStyle name="Comma 15 3 13" xfId="1863"/>
    <cellStyle name="Comma 15 3 2" xfId="2701"/>
    <cellStyle name="Comma 15 3 3" xfId="3971"/>
    <cellStyle name="Comma 15 3 4" xfId="7068"/>
    <cellStyle name="Comma 15 3 5" xfId="11597"/>
    <cellStyle name="Comma 15 3 6" xfId="12473"/>
    <cellStyle name="Comma 15 3 7" xfId="14600"/>
    <cellStyle name="Comma 15 3 8" xfId="16399"/>
    <cellStyle name="Comma 15 3 9" xfId="16935"/>
    <cellStyle name="Comma 15 4" xfId="590"/>
    <cellStyle name="Comma 15 4 10" xfId="18491"/>
    <cellStyle name="Comma 15 4 11" xfId="19113"/>
    <cellStyle name="Comma 15 4 12" xfId="2505"/>
    <cellStyle name="Comma 15 4 2" xfId="3775"/>
    <cellStyle name="Comma 15 4 3" xfId="6873"/>
    <cellStyle name="Comma 15 4 4" xfId="11445"/>
    <cellStyle name="Comma 15 4 5" xfId="12277"/>
    <cellStyle name="Comma 15 4 6" xfId="14404"/>
    <cellStyle name="Comma 15 4 7" xfId="16247"/>
    <cellStyle name="Comma 15 4 8" xfId="16739"/>
    <cellStyle name="Comma 15 4 9" xfId="18023"/>
    <cellStyle name="Comma 16" xfId="82"/>
    <cellStyle name="Comma 16 10" xfId="83"/>
    <cellStyle name="Comma 16 10 2" xfId="84"/>
    <cellStyle name="Comma 16 10 2 2" xfId="790"/>
    <cellStyle name="Comma 16 10 2 2 10" xfId="18179"/>
    <cellStyle name="Comma 16 10 2 2 11" xfId="18647"/>
    <cellStyle name="Comma 16 10 2 2 12" xfId="19280"/>
    <cellStyle name="Comma 16 10 2 2 13" xfId="1867"/>
    <cellStyle name="Comma 16 10 2 2 2" xfId="2705"/>
    <cellStyle name="Comma 16 10 2 2 3" xfId="3975"/>
    <cellStyle name="Comma 16 10 2 2 4" xfId="7072"/>
    <cellStyle name="Comma 16 10 2 2 5" xfId="11601"/>
    <cellStyle name="Comma 16 10 2 2 6" xfId="12477"/>
    <cellStyle name="Comma 16 10 2 2 7" xfId="14604"/>
    <cellStyle name="Comma 16 10 2 2 8" xfId="16403"/>
    <cellStyle name="Comma 16 10 2 2 9" xfId="16939"/>
    <cellStyle name="Comma 16 10 2 3" xfId="594"/>
    <cellStyle name="Comma 16 10 2 3 10" xfId="18495"/>
    <cellStyle name="Comma 16 10 2 3 11" xfId="19117"/>
    <cellStyle name="Comma 16 10 2 3 12" xfId="2509"/>
    <cellStyle name="Comma 16 10 2 3 2" xfId="3779"/>
    <cellStyle name="Comma 16 10 2 3 3" xfId="6877"/>
    <cellStyle name="Comma 16 10 2 3 4" xfId="11449"/>
    <cellStyle name="Comma 16 10 2 3 5" xfId="12281"/>
    <cellStyle name="Comma 16 10 2 3 6" xfId="14408"/>
    <cellStyle name="Comma 16 10 2 3 7" xfId="16251"/>
    <cellStyle name="Comma 16 10 2 3 8" xfId="16743"/>
    <cellStyle name="Comma 16 10 2 3 9" xfId="18027"/>
    <cellStyle name="Comma 16 10 3" xfId="789"/>
    <cellStyle name="Comma 16 10 3 10" xfId="18178"/>
    <cellStyle name="Comma 16 10 3 11" xfId="18646"/>
    <cellStyle name="Comma 16 10 3 12" xfId="19279"/>
    <cellStyle name="Comma 16 10 3 13" xfId="1866"/>
    <cellStyle name="Comma 16 10 3 2" xfId="2704"/>
    <cellStyle name="Comma 16 10 3 3" xfId="3974"/>
    <cellStyle name="Comma 16 10 3 4" xfId="7071"/>
    <cellStyle name="Comma 16 10 3 5" xfId="11600"/>
    <cellStyle name="Comma 16 10 3 6" xfId="12476"/>
    <cellStyle name="Comma 16 10 3 7" xfId="14603"/>
    <cellStyle name="Comma 16 10 3 8" xfId="16402"/>
    <cellStyle name="Comma 16 10 3 9" xfId="16938"/>
    <cellStyle name="Comma 16 10 4" xfId="593"/>
    <cellStyle name="Comma 16 10 4 10" xfId="18494"/>
    <cellStyle name="Comma 16 10 4 11" xfId="19116"/>
    <cellStyle name="Comma 16 10 4 12" xfId="2508"/>
    <cellStyle name="Comma 16 10 4 2" xfId="3778"/>
    <cellStyle name="Comma 16 10 4 3" xfId="6876"/>
    <cellStyle name="Comma 16 10 4 4" xfId="11448"/>
    <cellStyle name="Comma 16 10 4 5" xfId="12280"/>
    <cellStyle name="Comma 16 10 4 6" xfId="14407"/>
    <cellStyle name="Comma 16 10 4 7" xfId="16250"/>
    <cellStyle name="Comma 16 10 4 8" xfId="16742"/>
    <cellStyle name="Comma 16 10 4 9" xfId="18026"/>
    <cellStyle name="Comma 16 11" xfId="85"/>
    <cellStyle name="Comma 16 11 2" xfId="86"/>
    <cellStyle name="Comma 16 11 2 2" xfId="792"/>
    <cellStyle name="Comma 16 11 2 2 10" xfId="18181"/>
    <cellStyle name="Comma 16 11 2 2 11" xfId="18649"/>
    <cellStyle name="Comma 16 11 2 2 12" xfId="19282"/>
    <cellStyle name="Comma 16 11 2 2 13" xfId="1869"/>
    <cellStyle name="Comma 16 11 2 2 2" xfId="2707"/>
    <cellStyle name="Comma 16 11 2 2 3" xfId="3977"/>
    <cellStyle name="Comma 16 11 2 2 4" xfId="7074"/>
    <cellStyle name="Comma 16 11 2 2 5" xfId="11603"/>
    <cellStyle name="Comma 16 11 2 2 6" xfId="12479"/>
    <cellStyle name="Comma 16 11 2 2 7" xfId="14606"/>
    <cellStyle name="Comma 16 11 2 2 8" xfId="16405"/>
    <cellStyle name="Comma 16 11 2 2 9" xfId="16941"/>
    <cellStyle name="Comma 16 11 2 3" xfId="596"/>
    <cellStyle name="Comma 16 11 2 3 10" xfId="18497"/>
    <cellStyle name="Comma 16 11 2 3 11" xfId="19119"/>
    <cellStyle name="Comma 16 11 2 3 12" xfId="2511"/>
    <cellStyle name="Comma 16 11 2 3 2" xfId="3781"/>
    <cellStyle name="Comma 16 11 2 3 3" xfId="6879"/>
    <cellStyle name="Comma 16 11 2 3 4" xfId="11451"/>
    <cellStyle name="Comma 16 11 2 3 5" xfId="12283"/>
    <cellStyle name="Comma 16 11 2 3 6" xfId="14410"/>
    <cellStyle name="Comma 16 11 2 3 7" xfId="16253"/>
    <cellStyle name="Comma 16 11 2 3 8" xfId="16745"/>
    <cellStyle name="Comma 16 11 2 3 9" xfId="18029"/>
    <cellStyle name="Comma 16 11 3" xfId="791"/>
    <cellStyle name="Comma 16 11 3 10" xfId="18180"/>
    <cellStyle name="Comma 16 11 3 11" xfId="18648"/>
    <cellStyle name="Comma 16 11 3 12" xfId="19281"/>
    <cellStyle name="Comma 16 11 3 13" xfId="1868"/>
    <cellStyle name="Comma 16 11 3 2" xfId="2706"/>
    <cellStyle name="Comma 16 11 3 3" xfId="3976"/>
    <cellStyle name="Comma 16 11 3 4" xfId="7073"/>
    <cellStyle name="Comma 16 11 3 5" xfId="11602"/>
    <cellStyle name="Comma 16 11 3 6" xfId="12478"/>
    <cellStyle name="Comma 16 11 3 7" xfId="14605"/>
    <cellStyle name="Comma 16 11 3 8" xfId="16404"/>
    <cellStyle name="Comma 16 11 3 9" xfId="16940"/>
    <cellStyle name="Comma 16 11 4" xfId="595"/>
    <cellStyle name="Comma 16 11 4 10" xfId="18496"/>
    <cellStyle name="Comma 16 11 4 11" xfId="19118"/>
    <cellStyle name="Comma 16 11 4 12" xfId="2510"/>
    <cellStyle name="Comma 16 11 4 2" xfId="3780"/>
    <cellStyle name="Comma 16 11 4 3" xfId="6878"/>
    <cellStyle name="Comma 16 11 4 4" xfId="11450"/>
    <cellStyle name="Comma 16 11 4 5" xfId="12282"/>
    <cellStyle name="Comma 16 11 4 6" xfId="14409"/>
    <cellStyle name="Comma 16 11 4 7" xfId="16252"/>
    <cellStyle name="Comma 16 11 4 8" xfId="16744"/>
    <cellStyle name="Comma 16 11 4 9" xfId="18028"/>
    <cellStyle name="Comma 16 12" xfId="87"/>
    <cellStyle name="Comma 16 12 2" xfId="88"/>
    <cellStyle name="Comma 16 12 2 2" xfId="794"/>
    <cellStyle name="Comma 16 12 2 2 10" xfId="18183"/>
    <cellStyle name="Comma 16 12 2 2 11" xfId="18651"/>
    <cellStyle name="Comma 16 12 2 2 12" xfId="19284"/>
    <cellStyle name="Comma 16 12 2 2 13" xfId="1871"/>
    <cellStyle name="Comma 16 12 2 2 2" xfId="2709"/>
    <cellStyle name="Comma 16 12 2 2 3" xfId="3979"/>
    <cellStyle name="Comma 16 12 2 2 4" xfId="7076"/>
    <cellStyle name="Comma 16 12 2 2 5" xfId="11605"/>
    <cellStyle name="Comma 16 12 2 2 6" xfId="12481"/>
    <cellStyle name="Comma 16 12 2 2 7" xfId="14608"/>
    <cellStyle name="Comma 16 12 2 2 8" xfId="16407"/>
    <cellStyle name="Comma 16 12 2 2 9" xfId="16943"/>
    <cellStyle name="Comma 16 12 2 3" xfId="598"/>
    <cellStyle name="Comma 16 12 2 3 10" xfId="18499"/>
    <cellStyle name="Comma 16 12 2 3 11" xfId="19121"/>
    <cellStyle name="Comma 16 12 2 3 12" xfId="2513"/>
    <cellStyle name="Comma 16 12 2 3 2" xfId="3783"/>
    <cellStyle name="Comma 16 12 2 3 3" xfId="6881"/>
    <cellStyle name="Comma 16 12 2 3 4" xfId="11453"/>
    <cellStyle name="Comma 16 12 2 3 5" xfId="12285"/>
    <cellStyle name="Comma 16 12 2 3 6" xfId="14412"/>
    <cellStyle name="Comma 16 12 2 3 7" xfId="16255"/>
    <cellStyle name="Comma 16 12 2 3 8" xfId="16747"/>
    <cellStyle name="Comma 16 12 2 3 9" xfId="18031"/>
    <cellStyle name="Comma 16 12 3" xfId="793"/>
    <cellStyle name="Comma 16 12 3 10" xfId="18182"/>
    <cellStyle name="Comma 16 12 3 11" xfId="18650"/>
    <cellStyle name="Comma 16 12 3 12" xfId="19283"/>
    <cellStyle name="Comma 16 12 3 13" xfId="1870"/>
    <cellStyle name="Comma 16 12 3 2" xfId="2708"/>
    <cellStyle name="Comma 16 12 3 3" xfId="3978"/>
    <cellStyle name="Comma 16 12 3 4" xfId="7075"/>
    <cellStyle name="Comma 16 12 3 5" xfId="11604"/>
    <cellStyle name="Comma 16 12 3 6" xfId="12480"/>
    <cellStyle name="Comma 16 12 3 7" xfId="14607"/>
    <cellStyle name="Comma 16 12 3 8" xfId="16406"/>
    <cellStyle name="Comma 16 12 3 9" xfId="16942"/>
    <cellStyle name="Comma 16 12 4" xfId="597"/>
    <cellStyle name="Comma 16 12 4 10" xfId="18498"/>
    <cellStyle name="Comma 16 12 4 11" xfId="19120"/>
    <cellStyle name="Comma 16 12 4 12" xfId="2512"/>
    <cellStyle name="Comma 16 12 4 2" xfId="3782"/>
    <cellStyle name="Comma 16 12 4 3" xfId="6880"/>
    <cellStyle name="Comma 16 12 4 4" xfId="11452"/>
    <cellStyle name="Comma 16 12 4 5" xfId="12284"/>
    <cellStyle name="Comma 16 12 4 6" xfId="14411"/>
    <cellStyle name="Comma 16 12 4 7" xfId="16254"/>
    <cellStyle name="Comma 16 12 4 8" xfId="16746"/>
    <cellStyle name="Comma 16 12 4 9" xfId="18030"/>
    <cellStyle name="Comma 16 13" xfId="89"/>
    <cellStyle name="Comma 16 13 2" xfId="795"/>
    <cellStyle name="Comma 16 13 2 10" xfId="18184"/>
    <cellStyle name="Comma 16 13 2 11" xfId="18652"/>
    <cellStyle name="Comma 16 13 2 12" xfId="19285"/>
    <cellStyle name="Comma 16 13 2 13" xfId="1872"/>
    <cellStyle name="Comma 16 13 2 2" xfId="2710"/>
    <cellStyle name="Comma 16 13 2 3" xfId="3980"/>
    <cellStyle name="Comma 16 13 2 4" xfId="7077"/>
    <cellStyle name="Comma 16 13 2 5" xfId="11606"/>
    <cellStyle name="Comma 16 13 2 6" xfId="12482"/>
    <cellStyle name="Comma 16 13 2 7" xfId="14609"/>
    <cellStyle name="Comma 16 13 2 8" xfId="16408"/>
    <cellStyle name="Comma 16 13 2 9" xfId="16944"/>
    <cellStyle name="Comma 16 13 3" xfId="599"/>
    <cellStyle name="Comma 16 13 3 10" xfId="18500"/>
    <cellStyle name="Comma 16 13 3 11" xfId="19122"/>
    <cellStyle name="Comma 16 13 3 12" xfId="2514"/>
    <cellStyle name="Comma 16 13 3 2" xfId="3784"/>
    <cellStyle name="Comma 16 13 3 3" xfId="6882"/>
    <cellStyle name="Comma 16 13 3 4" xfId="11454"/>
    <cellStyle name="Comma 16 13 3 5" xfId="12286"/>
    <cellStyle name="Comma 16 13 3 6" xfId="14413"/>
    <cellStyle name="Comma 16 13 3 7" xfId="16256"/>
    <cellStyle name="Comma 16 13 3 8" xfId="16748"/>
    <cellStyle name="Comma 16 13 3 9" xfId="18032"/>
    <cellStyle name="Comma 16 14" xfId="788"/>
    <cellStyle name="Comma 16 14 10" xfId="18177"/>
    <cellStyle name="Comma 16 14 11" xfId="18645"/>
    <cellStyle name="Comma 16 14 12" xfId="19278"/>
    <cellStyle name="Comma 16 14 13" xfId="1865"/>
    <cellStyle name="Comma 16 14 2" xfId="2703"/>
    <cellStyle name="Comma 16 14 3" xfId="3973"/>
    <cellStyle name="Comma 16 14 4" xfId="7070"/>
    <cellStyle name="Comma 16 14 5" xfId="11599"/>
    <cellStyle name="Comma 16 14 6" xfId="12475"/>
    <cellStyle name="Comma 16 14 7" xfId="14602"/>
    <cellStyle name="Comma 16 14 8" xfId="16401"/>
    <cellStyle name="Comma 16 14 9" xfId="16937"/>
    <cellStyle name="Comma 16 15" xfId="592"/>
    <cellStyle name="Comma 16 15 10" xfId="18493"/>
    <cellStyle name="Comma 16 15 11" xfId="19115"/>
    <cellStyle name="Comma 16 15 12" xfId="2507"/>
    <cellStyle name="Comma 16 15 2" xfId="3777"/>
    <cellStyle name="Comma 16 15 3" xfId="6875"/>
    <cellStyle name="Comma 16 15 4" xfId="11447"/>
    <cellStyle name="Comma 16 15 5" xfId="12279"/>
    <cellStyle name="Comma 16 15 6" xfId="14406"/>
    <cellStyle name="Comma 16 15 7" xfId="16249"/>
    <cellStyle name="Comma 16 15 8" xfId="16741"/>
    <cellStyle name="Comma 16 15 9" xfId="18025"/>
    <cellStyle name="Comma 16 2" xfId="90"/>
    <cellStyle name="Comma 16 2 2" xfId="91"/>
    <cellStyle name="Comma 16 2 2 2" xfId="797"/>
    <cellStyle name="Comma 16 2 2 2 10" xfId="18186"/>
    <cellStyle name="Comma 16 2 2 2 11" xfId="18654"/>
    <cellStyle name="Comma 16 2 2 2 12" xfId="19287"/>
    <cellStyle name="Comma 16 2 2 2 13" xfId="1874"/>
    <cellStyle name="Comma 16 2 2 2 2" xfId="2712"/>
    <cellStyle name="Comma 16 2 2 2 3" xfId="3982"/>
    <cellStyle name="Comma 16 2 2 2 4" xfId="7079"/>
    <cellStyle name="Comma 16 2 2 2 5" xfId="11608"/>
    <cellStyle name="Comma 16 2 2 2 6" xfId="12484"/>
    <cellStyle name="Comma 16 2 2 2 7" xfId="14611"/>
    <cellStyle name="Comma 16 2 2 2 8" xfId="16410"/>
    <cellStyle name="Comma 16 2 2 2 9" xfId="16946"/>
    <cellStyle name="Comma 16 2 2 3" xfId="601"/>
    <cellStyle name="Comma 16 2 2 3 10" xfId="18502"/>
    <cellStyle name="Comma 16 2 2 3 11" xfId="19124"/>
    <cellStyle name="Comma 16 2 2 3 12" xfId="2516"/>
    <cellStyle name="Comma 16 2 2 3 2" xfId="3786"/>
    <cellStyle name="Comma 16 2 2 3 3" xfId="6884"/>
    <cellStyle name="Comma 16 2 2 3 4" xfId="11456"/>
    <cellStyle name="Comma 16 2 2 3 5" xfId="12288"/>
    <cellStyle name="Comma 16 2 2 3 6" xfId="14415"/>
    <cellStyle name="Comma 16 2 2 3 7" xfId="16258"/>
    <cellStyle name="Comma 16 2 2 3 8" xfId="16750"/>
    <cellStyle name="Comma 16 2 2 3 9" xfId="18034"/>
    <cellStyle name="Comma 16 2 3" xfId="796"/>
    <cellStyle name="Comma 16 2 3 10" xfId="18185"/>
    <cellStyle name="Comma 16 2 3 11" xfId="18653"/>
    <cellStyle name="Comma 16 2 3 12" xfId="19286"/>
    <cellStyle name="Comma 16 2 3 13" xfId="1873"/>
    <cellStyle name="Comma 16 2 3 2" xfId="2711"/>
    <cellStyle name="Comma 16 2 3 3" xfId="3981"/>
    <cellStyle name="Comma 16 2 3 4" xfId="7078"/>
    <cellStyle name="Comma 16 2 3 5" xfId="11607"/>
    <cellStyle name="Comma 16 2 3 6" xfId="12483"/>
    <cellStyle name="Comma 16 2 3 7" xfId="14610"/>
    <cellStyle name="Comma 16 2 3 8" xfId="16409"/>
    <cellStyle name="Comma 16 2 3 9" xfId="16945"/>
    <cellStyle name="Comma 16 2 4" xfId="600"/>
    <cellStyle name="Comma 16 2 4 10" xfId="18501"/>
    <cellStyle name="Comma 16 2 4 11" xfId="19123"/>
    <cellStyle name="Comma 16 2 4 12" xfId="2515"/>
    <cellStyle name="Comma 16 2 4 2" xfId="3785"/>
    <cellStyle name="Comma 16 2 4 3" xfId="6883"/>
    <cellStyle name="Comma 16 2 4 4" xfId="11455"/>
    <cellStyle name="Comma 16 2 4 5" xfId="12287"/>
    <cellStyle name="Comma 16 2 4 6" xfId="14414"/>
    <cellStyle name="Comma 16 2 4 7" xfId="16257"/>
    <cellStyle name="Comma 16 2 4 8" xfId="16749"/>
    <cellStyle name="Comma 16 2 4 9" xfId="18033"/>
    <cellStyle name="Comma 16 3" xfId="92"/>
    <cellStyle name="Comma 16 3 2" xfId="93"/>
    <cellStyle name="Comma 16 3 2 2" xfId="799"/>
    <cellStyle name="Comma 16 3 2 2 10" xfId="18188"/>
    <cellStyle name="Comma 16 3 2 2 11" xfId="18656"/>
    <cellStyle name="Comma 16 3 2 2 12" xfId="19289"/>
    <cellStyle name="Comma 16 3 2 2 13" xfId="1876"/>
    <cellStyle name="Comma 16 3 2 2 2" xfId="2714"/>
    <cellStyle name="Comma 16 3 2 2 3" xfId="3984"/>
    <cellStyle name="Comma 16 3 2 2 4" xfId="7081"/>
    <cellStyle name="Comma 16 3 2 2 5" xfId="11610"/>
    <cellStyle name="Comma 16 3 2 2 6" xfId="12486"/>
    <cellStyle name="Comma 16 3 2 2 7" xfId="14613"/>
    <cellStyle name="Comma 16 3 2 2 8" xfId="16412"/>
    <cellStyle name="Comma 16 3 2 2 9" xfId="16948"/>
    <cellStyle name="Comma 16 3 2 3" xfId="603"/>
    <cellStyle name="Comma 16 3 2 3 10" xfId="18504"/>
    <cellStyle name="Comma 16 3 2 3 11" xfId="19126"/>
    <cellStyle name="Comma 16 3 2 3 12" xfId="2518"/>
    <cellStyle name="Comma 16 3 2 3 2" xfId="3788"/>
    <cellStyle name="Comma 16 3 2 3 3" xfId="6886"/>
    <cellStyle name="Comma 16 3 2 3 4" xfId="11458"/>
    <cellStyle name="Comma 16 3 2 3 5" xfId="12290"/>
    <cellStyle name="Comma 16 3 2 3 6" xfId="14417"/>
    <cellStyle name="Comma 16 3 2 3 7" xfId="16260"/>
    <cellStyle name="Comma 16 3 2 3 8" xfId="16752"/>
    <cellStyle name="Comma 16 3 2 3 9" xfId="18036"/>
    <cellStyle name="Comma 16 3 3" xfId="798"/>
    <cellStyle name="Comma 16 3 3 10" xfId="18187"/>
    <cellStyle name="Comma 16 3 3 11" xfId="18655"/>
    <cellStyle name="Comma 16 3 3 12" xfId="19288"/>
    <cellStyle name="Comma 16 3 3 13" xfId="1875"/>
    <cellStyle name="Comma 16 3 3 2" xfId="2713"/>
    <cellStyle name="Comma 16 3 3 3" xfId="3983"/>
    <cellStyle name="Comma 16 3 3 4" xfId="7080"/>
    <cellStyle name="Comma 16 3 3 5" xfId="11609"/>
    <cellStyle name="Comma 16 3 3 6" xfId="12485"/>
    <cellStyle name="Comma 16 3 3 7" xfId="14612"/>
    <cellStyle name="Comma 16 3 3 8" xfId="16411"/>
    <cellStyle name="Comma 16 3 3 9" xfId="16947"/>
    <cellStyle name="Comma 16 3 4" xfId="602"/>
    <cellStyle name="Comma 16 3 4 10" xfId="18503"/>
    <cellStyle name="Comma 16 3 4 11" xfId="19125"/>
    <cellStyle name="Comma 16 3 4 12" xfId="2517"/>
    <cellStyle name="Comma 16 3 4 2" xfId="3787"/>
    <cellStyle name="Comma 16 3 4 3" xfId="6885"/>
    <cellStyle name="Comma 16 3 4 4" xfId="11457"/>
    <cellStyle name="Comma 16 3 4 5" xfId="12289"/>
    <cellStyle name="Comma 16 3 4 6" xfId="14416"/>
    <cellStyle name="Comma 16 3 4 7" xfId="16259"/>
    <cellStyle name="Comma 16 3 4 8" xfId="16751"/>
    <cellStyle name="Comma 16 3 4 9" xfId="18035"/>
    <cellStyle name="Comma 16 4" xfId="94"/>
    <cellStyle name="Comma 16 4 2" xfId="95"/>
    <cellStyle name="Comma 16 4 2 2" xfId="801"/>
    <cellStyle name="Comma 16 4 2 2 10" xfId="18190"/>
    <cellStyle name="Comma 16 4 2 2 11" xfId="18658"/>
    <cellStyle name="Comma 16 4 2 2 12" xfId="19291"/>
    <cellStyle name="Comma 16 4 2 2 13" xfId="1878"/>
    <cellStyle name="Comma 16 4 2 2 2" xfId="2716"/>
    <cellStyle name="Comma 16 4 2 2 3" xfId="3986"/>
    <cellStyle name="Comma 16 4 2 2 4" xfId="7083"/>
    <cellStyle name="Comma 16 4 2 2 5" xfId="11612"/>
    <cellStyle name="Comma 16 4 2 2 6" xfId="12488"/>
    <cellStyle name="Comma 16 4 2 2 7" xfId="14615"/>
    <cellStyle name="Comma 16 4 2 2 8" xfId="16414"/>
    <cellStyle name="Comma 16 4 2 2 9" xfId="16950"/>
    <cellStyle name="Comma 16 4 2 3" xfId="605"/>
    <cellStyle name="Comma 16 4 2 3 10" xfId="18506"/>
    <cellStyle name="Comma 16 4 2 3 11" xfId="19128"/>
    <cellStyle name="Comma 16 4 2 3 12" xfId="2520"/>
    <cellStyle name="Comma 16 4 2 3 2" xfId="3790"/>
    <cellStyle name="Comma 16 4 2 3 3" xfId="6888"/>
    <cellStyle name="Comma 16 4 2 3 4" xfId="11460"/>
    <cellStyle name="Comma 16 4 2 3 5" xfId="12292"/>
    <cellStyle name="Comma 16 4 2 3 6" xfId="14419"/>
    <cellStyle name="Comma 16 4 2 3 7" xfId="16262"/>
    <cellStyle name="Comma 16 4 2 3 8" xfId="16754"/>
    <cellStyle name="Comma 16 4 2 3 9" xfId="18038"/>
    <cellStyle name="Comma 16 4 3" xfId="800"/>
    <cellStyle name="Comma 16 4 3 10" xfId="18189"/>
    <cellStyle name="Comma 16 4 3 11" xfId="18657"/>
    <cellStyle name="Comma 16 4 3 12" xfId="19290"/>
    <cellStyle name="Comma 16 4 3 13" xfId="1877"/>
    <cellStyle name="Comma 16 4 3 2" xfId="2715"/>
    <cellStyle name="Comma 16 4 3 3" xfId="3985"/>
    <cellStyle name="Comma 16 4 3 4" xfId="7082"/>
    <cellStyle name="Comma 16 4 3 5" xfId="11611"/>
    <cellStyle name="Comma 16 4 3 6" xfId="12487"/>
    <cellStyle name="Comma 16 4 3 7" xfId="14614"/>
    <cellStyle name="Comma 16 4 3 8" xfId="16413"/>
    <cellStyle name="Comma 16 4 3 9" xfId="16949"/>
    <cellStyle name="Comma 16 4 4" xfId="604"/>
    <cellStyle name="Comma 16 4 4 10" xfId="18505"/>
    <cellStyle name="Comma 16 4 4 11" xfId="19127"/>
    <cellStyle name="Comma 16 4 4 12" xfId="2519"/>
    <cellStyle name="Comma 16 4 4 2" xfId="3789"/>
    <cellStyle name="Comma 16 4 4 3" xfId="6887"/>
    <cellStyle name="Comma 16 4 4 4" xfId="11459"/>
    <cellStyle name="Comma 16 4 4 5" xfId="12291"/>
    <cellStyle name="Comma 16 4 4 6" xfId="14418"/>
    <cellStyle name="Comma 16 4 4 7" xfId="16261"/>
    <cellStyle name="Comma 16 4 4 8" xfId="16753"/>
    <cellStyle name="Comma 16 4 4 9" xfId="18037"/>
    <cellStyle name="Comma 16 5" xfId="96"/>
    <cellStyle name="Comma 16 5 2" xfId="97"/>
    <cellStyle name="Comma 16 5 2 2" xfId="803"/>
    <cellStyle name="Comma 16 5 2 2 10" xfId="18192"/>
    <cellStyle name="Comma 16 5 2 2 11" xfId="18660"/>
    <cellStyle name="Comma 16 5 2 2 12" xfId="19293"/>
    <cellStyle name="Comma 16 5 2 2 13" xfId="1880"/>
    <cellStyle name="Comma 16 5 2 2 2" xfId="2718"/>
    <cellStyle name="Comma 16 5 2 2 3" xfId="3988"/>
    <cellStyle name="Comma 16 5 2 2 4" xfId="7085"/>
    <cellStyle name="Comma 16 5 2 2 5" xfId="11614"/>
    <cellStyle name="Comma 16 5 2 2 6" xfId="12490"/>
    <cellStyle name="Comma 16 5 2 2 7" xfId="14617"/>
    <cellStyle name="Comma 16 5 2 2 8" xfId="16416"/>
    <cellStyle name="Comma 16 5 2 2 9" xfId="16952"/>
    <cellStyle name="Comma 16 5 2 3" xfId="607"/>
    <cellStyle name="Comma 16 5 2 3 10" xfId="18508"/>
    <cellStyle name="Comma 16 5 2 3 11" xfId="19130"/>
    <cellStyle name="Comma 16 5 2 3 12" xfId="2522"/>
    <cellStyle name="Comma 16 5 2 3 2" xfId="3792"/>
    <cellStyle name="Comma 16 5 2 3 3" xfId="6890"/>
    <cellStyle name="Comma 16 5 2 3 4" xfId="11462"/>
    <cellStyle name="Comma 16 5 2 3 5" xfId="12294"/>
    <cellStyle name="Comma 16 5 2 3 6" xfId="14421"/>
    <cellStyle name="Comma 16 5 2 3 7" xfId="16264"/>
    <cellStyle name="Comma 16 5 2 3 8" xfId="16756"/>
    <cellStyle name="Comma 16 5 2 3 9" xfId="18040"/>
    <cellStyle name="Comma 16 5 3" xfId="802"/>
    <cellStyle name="Comma 16 5 3 10" xfId="18191"/>
    <cellStyle name="Comma 16 5 3 11" xfId="18659"/>
    <cellStyle name="Comma 16 5 3 12" xfId="19292"/>
    <cellStyle name="Comma 16 5 3 13" xfId="1879"/>
    <cellStyle name="Comma 16 5 3 2" xfId="2717"/>
    <cellStyle name="Comma 16 5 3 3" xfId="3987"/>
    <cellStyle name="Comma 16 5 3 4" xfId="7084"/>
    <cellStyle name="Comma 16 5 3 5" xfId="11613"/>
    <cellStyle name="Comma 16 5 3 6" xfId="12489"/>
    <cellStyle name="Comma 16 5 3 7" xfId="14616"/>
    <cellStyle name="Comma 16 5 3 8" xfId="16415"/>
    <cellStyle name="Comma 16 5 3 9" xfId="16951"/>
    <cellStyle name="Comma 16 5 4" xfId="606"/>
    <cellStyle name="Comma 16 5 4 10" xfId="18507"/>
    <cellStyle name="Comma 16 5 4 11" xfId="19129"/>
    <cellStyle name="Comma 16 5 4 12" xfId="2521"/>
    <cellStyle name="Comma 16 5 4 2" xfId="3791"/>
    <cellStyle name="Comma 16 5 4 3" xfId="6889"/>
    <cellStyle name="Comma 16 5 4 4" xfId="11461"/>
    <cellStyle name="Comma 16 5 4 5" xfId="12293"/>
    <cellStyle name="Comma 16 5 4 6" xfId="14420"/>
    <cellStyle name="Comma 16 5 4 7" xfId="16263"/>
    <cellStyle name="Comma 16 5 4 8" xfId="16755"/>
    <cellStyle name="Comma 16 5 4 9" xfId="18039"/>
    <cellStyle name="Comma 16 6" xfId="98"/>
    <cellStyle name="Comma 16 6 2" xfId="99"/>
    <cellStyle name="Comma 16 6 2 2" xfId="805"/>
    <cellStyle name="Comma 16 6 2 2 10" xfId="18194"/>
    <cellStyle name="Comma 16 6 2 2 11" xfId="18662"/>
    <cellStyle name="Comma 16 6 2 2 12" xfId="19295"/>
    <cellStyle name="Comma 16 6 2 2 13" xfId="1882"/>
    <cellStyle name="Comma 16 6 2 2 2" xfId="2720"/>
    <cellStyle name="Comma 16 6 2 2 3" xfId="3990"/>
    <cellStyle name="Comma 16 6 2 2 4" xfId="7087"/>
    <cellStyle name="Comma 16 6 2 2 5" xfId="11616"/>
    <cellStyle name="Comma 16 6 2 2 6" xfId="12492"/>
    <cellStyle name="Comma 16 6 2 2 7" xfId="14619"/>
    <cellStyle name="Comma 16 6 2 2 8" xfId="16418"/>
    <cellStyle name="Comma 16 6 2 2 9" xfId="16954"/>
    <cellStyle name="Comma 16 6 2 3" xfId="609"/>
    <cellStyle name="Comma 16 6 2 3 10" xfId="18510"/>
    <cellStyle name="Comma 16 6 2 3 11" xfId="19132"/>
    <cellStyle name="Comma 16 6 2 3 12" xfId="2524"/>
    <cellStyle name="Comma 16 6 2 3 2" xfId="3794"/>
    <cellStyle name="Comma 16 6 2 3 3" xfId="6892"/>
    <cellStyle name="Comma 16 6 2 3 4" xfId="11464"/>
    <cellStyle name="Comma 16 6 2 3 5" xfId="12296"/>
    <cellStyle name="Comma 16 6 2 3 6" xfId="14423"/>
    <cellStyle name="Comma 16 6 2 3 7" xfId="16266"/>
    <cellStyle name="Comma 16 6 2 3 8" xfId="16758"/>
    <cellStyle name="Comma 16 6 2 3 9" xfId="18042"/>
    <cellStyle name="Comma 16 6 3" xfId="804"/>
    <cellStyle name="Comma 16 6 3 10" xfId="18193"/>
    <cellStyle name="Comma 16 6 3 11" xfId="18661"/>
    <cellStyle name="Comma 16 6 3 12" xfId="19294"/>
    <cellStyle name="Comma 16 6 3 13" xfId="1881"/>
    <cellStyle name="Comma 16 6 3 2" xfId="2719"/>
    <cellStyle name="Comma 16 6 3 3" xfId="3989"/>
    <cellStyle name="Comma 16 6 3 4" xfId="7086"/>
    <cellStyle name="Comma 16 6 3 5" xfId="11615"/>
    <cellStyle name="Comma 16 6 3 6" xfId="12491"/>
    <cellStyle name="Comma 16 6 3 7" xfId="14618"/>
    <cellStyle name="Comma 16 6 3 8" xfId="16417"/>
    <cellStyle name="Comma 16 6 3 9" xfId="16953"/>
    <cellStyle name="Comma 16 6 4" xfId="608"/>
    <cellStyle name="Comma 16 6 4 10" xfId="18509"/>
    <cellStyle name="Comma 16 6 4 11" xfId="19131"/>
    <cellStyle name="Comma 16 6 4 12" xfId="2523"/>
    <cellStyle name="Comma 16 6 4 2" xfId="3793"/>
    <cellStyle name="Comma 16 6 4 3" xfId="6891"/>
    <cellStyle name="Comma 16 6 4 4" xfId="11463"/>
    <cellStyle name="Comma 16 6 4 5" xfId="12295"/>
    <cellStyle name="Comma 16 6 4 6" xfId="14422"/>
    <cellStyle name="Comma 16 6 4 7" xfId="16265"/>
    <cellStyle name="Comma 16 6 4 8" xfId="16757"/>
    <cellStyle name="Comma 16 6 4 9" xfId="18041"/>
    <cellStyle name="Comma 16 7" xfId="100"/>
    <cellStyle name="Comma 16 7 2" xfId="101"/>
    <cellStyle name="Comma 16 7 2 2" xfId="807"/>
    <cellStyle name="Comma 16 7 2 2 10" xfId="18196"/>
    <cellStyle name="Comma 16 7 2 2 11" xfId="18664"/>
    <cellStyle name="Comma 16 7 2 2 12" xfId="19297"/>
    <cellStyle name="Comma 16 7 2 2 13" xfId="1884"/>
    <cellStyle name="Comma 16 7 2 2 2" xfId="2722"/>
    <cellStyle name="Comma 16 7 2 2 3" xfId="3992"/>
    <cellStyle name="Comma 16 7 2 2 4" xfId="7089"/>
    <cellStyle name="Comma 16 7 2 2 5" xfId="11618"/>
    <cellStyle name="Comma 16 7 2 2 6" xfId="12494"/>
    <cellStyle name="Comma 16 7 2 2 7" xfId="14621"/>
    <cellStyle name="Comma 16 7 2 2 8" xfId="16420"/>
    <cellStyle name="Comma 16 7 2 2 9" xfId="16956"/>
    <cellStyle name="Comma 16 7 2 3" xfId="611"/>
    <cellStyle name="Comma 16 7 2 3 10" xfId="18512"/>
    <cellStyle name="Comma 16 7 2 3 11" xfId="19134"/>
    <cellStyle name="Comma 16 7 2 3 12" xfId="2526"/>
    <cellStyle name="Comma 16 7 2 3 2" xfId="3796"/>
    <cellStyle name="Comma 16 7 2 3 3" xfId="6894"/>
    <cellStyle name="Comma 16 7 2 3 4" xfId="11466"/>
    <cellStyle name="Comma 16 7 2 3 5" xfId="12298"/>
    <cellStyle name="Comma 16 7 2 3 6" xfId="14425"/>
    <cellStyle name="Comma 16 7 2 3 7" xfId="16268"/>
    <cellStyle name="Comma 16 7 2 3 8" xfId="16760"/>
    <cellStyle name="Comma 16 7 2 3 9" xfId="18044"/>
    <cellStyle name="Comma 16 7 3" xfId="806"/>
    <cellStyle name="Comma 16 7 3 10" xfId="18195"/>
    <cellStyle name="Comma 16 7 3 11" xfId="18663"/>
    <cellStyle name="Comma 16 7 3 12" xfId="19296"/>
    <cellStyle name="Comma 16 7 3 13" xfId="1883"/>
    <cellStyle name="Comma 16 7 3 2" xfId="2721"/>
    <cellStyle name="Comma 16 7 3 3" xfId="3991"/>
    <cellStyle name="Comma 16 7 3 4" xfId="7088"/>
    <cellStyle name="Comma 16 7 3 5" xfId="11617"/>
    <cellStyle name="Comma 16 7 3 6" xfId="12493"/>
    <cellStyle name="Comma 16 7 3 7" xfId="14620"/>
    <cellStyle name="Comma 16 7 3 8" xfId="16419"/>
    <cellStyle name="Comma 16 7 3 9" xfId="16955"/>
    <cellStyle name="Comma 16 7 4" xfId="610"/>
    <cellStyle name="Comma 16 7 4 10" xfId="18511"/>
    <cellStyle name="Comma 16 7 4 11" xfId="19133"/>
    <cellStyle name="Comma 16 7 4 12" xfId="2525"/>
    <cellStyle name="Comma 16 7 4 2" xfId="3795"/>
    <cellStyle name="Comma 16 7 4 3" xfId="6893"/>
    <cellStyle name="Comma 16 7 4 4" xfId="11465"/>
    <cellStyle name="Comma 16 7 4 5" xfId="12297"/>
    <cellStyle name="Comma 16 7 4 6" xfId="14424"/>
    <cellStyle name="Comma 16 7 4 7" xfId="16267"/>
    <cellStyle name="Comma 16 7 4 8" xfId="16759"/>
    <cellStyle name="Comma 16 7 4 9" xfId="18043"/>
    <cellStyle name="Comma 16 8" xfId="102"/>
    <cellStyle name="Comma 16 8 2" xfId="103"/>
    <cellStyle name="Comma 16 8 2 2" xfId="104"/>
    <cellStyle name="Comma 16 8 2 2 2" xfId="105"/>
    <cellStyle name="Comma 16 8 2 2 2 2" xfId="811"/>
    <cellStyle name="Comma 16 8 2 2 2 2 10" xfId="18200"/>
    <cellStyle name="Comma 16 8 2 2 2 2 11" xfId="18668"/>
    <cellStyle name="Comma 16 8 2 2 2 2 12" xfId="19301"/>
    <cellStyle name="Comma 16 8 2 2 2 2 13" xfId="1888"/>
    <cellStyle name="Comma 16 8 2 2 2 2 2" xfId="2726"/>
    <cellStyle name="Comma 16 8 2 2 2 2 3" xfId="3996"/>
    <cellStyle name="Comma 16 8 2 2 2 2 4" xfId="7093"/>
    <cellStyle name="Comma 16 8 2 2 2 2 5" xfId="11622"/>
    <cellStyle name="Comma 16 8 2 2 2 2 6" xfId="12498"/>
    <cellStyle name="Comma 16 8 2 2 2 2 7" xfId="14625"/>
    <cellStyle name="Comma 16 8 2 2 2 2 8" xfId="16424"/>
    <cellStyle name="Comma 16 8 2 2 2 2 9" xfId="16960"/>
    <cellStyle name="Comma 16 8 2 2 2 3" xfId="615"/>
    <cellStyle name="Comma 16 8 2 2 2 3 10" xfId="18516"/>
    <cellStyle name="Comma 16 8 2 2 2 3 11" xfId="19138"/>
    <cellStyle name="Comma 16 8 2 2 2 3 12" xfId="2530"/>
    <cellStyle name="Comma 16 8 2 2 2 3 2" xfId="3800"/>
    <cellStyle name="Comma 16 8 2 2 2 3 3" xfId="6898"/>
    <cellStyle name="Comma 16 8 2 2 2 3 4" xfId="11470"/>
    <cellStyle name="Comma 16 8 2 2 2 3 5" xfId="12302"/>
    <cellStyle name="Comma 16 8 2 2 2 3 6" xfId="14429"/>
    <cellStyle name="Comma 16 8 2 2 2 3 7" xfId="16272"/>
    <cellStyle name="Comma 16 8 2 2 2 3 8" xfId="16764"/>
    <cellStyle name="Comma 16 8 2 2 2 3 9" xfId="18048"/>
    <cellStyle name="Comma 16 8 2 2 3" xfId="810"/>
    <cellStyle name="Comma 16 8 2 2 3 10" xfId="18199"/>
    <cellStyle name="Comma 16 8 2 2 3 11" xfId="18667"/>
    <cellStyle name="Comma 16 8 2 2 3 12" xfId="19300"/>
    <cellStyle name="Comma 16 8 2 2 3 13" xfId="1887"/>
    <cellStyle name="Comma 16 8 2 2 3 2" xfId="2725"/>
    <cellStyle name="Comma 16 8 2 2 3 3" xfId="3995"/>
    <cellStyle name="Comma 16 8 2 2 3 4" xfId="7092"/>
    <cellStyle name="Comma 16 8 2 2 3 5" xfId="11621"/>
    <cellStyle name="Comma 16 8 2 2 3 6" xfId="12497"/>
    <cellStyle name="Comma 16 8 2 2 3 7" xfId="14624"/>
    <cellStyle name="Comma 16 8 2 2 3 8" xfId="16423"/>
    <cellStyle name="Comma 16 8 2 2 3 9" xfId="16959"/>
    <cellStyle name="Comma 16 8 2 2 4" xfId="614"/>
    <cellStyle name="Comma 16 8 2 2 4 10" xfId="18515"/>
    <cellStyle name="Comma 16 8 2 2 4 11" xfId="19137"/>
    <cellStyle name="Comma 16 8 2 2 4 12" xfId="2529"/>
    <cellStyle name="Comma 16 8 2 2 4 2" xfId="3799"/>
    <cellStyle name="Comma 16 8 2 2 4 3" xfId="6897"/>
    <cellStyle name="Comma 16 8 2 2 4 4" xfId="11469"/>
    <cellStyle name="Comma 16 8 2 2 4 5" xfId="12301"/>
    <cellStyle name="Comma 16 8 2 2 4 6" xfId="14428"/>
    <cellStyle name="Comma 16 8 2 2 4 7" xfId="16271"/>
    <cellStyle name="Comma 16 8 2 2 4 8" xfId="16763"/>
    <cellStyle name="Comma 16 8 2 2 4 9" xfId="18047"/>
    <cellStyle name="Comma 16 8 2 3" xfId="809"/>
    <cellStyle name="Comma 16 8 2 3 10" xfId="18198"/>
    <cellStyle name="Comma 16 8 2 3 11" xfId="18666"/>
    <cellStyle name="Comma 16 8 2 3 12" xfId="19299"/>
    <cellStyle name="Comma 16 8 2 3 13" xfId="1886"/>
    <cellStyle name="Comma 16 8 2 3 2" xfId="2724"/>
    <cellStyle name="Comma 16 8 2 3 3" xfId="3994"/>
    <cellStyle name="Comma 16 8 2 3 4" xfId="7091"/>
    <cellStyle name="Comma 16 8 2 3 5" xfId="11620"/>
    <cellStyle name="Comma 16 8 2 3 6" xfId="12496"/>
    <cellStyle name="Comma 16 8 2 3 7" xfId="14623"/>
    <cellStyle name="Comma 16 8 2 3 8" xfId="16422"/>
    <cellStyle name="Comma 16 8 2 3 9" xfId="16958"/>
    <cellStyle name="Comma 16 8 2 4" xfId="613"/>
    <cellStyle name="Comma 16 8 2 4 10" xfId="18514"/>
    <cellStyle name="Comma 16 8 2 4 11" xfId="19136"/>
    <cellStyle name="Comma 16 8 2 4 12" xfId="2528"/>
    <cellStyle name="Comma 16 8 2 4 2" xfId="3798"/>
    <cellStyle name="Comma 16 8 2 4 3" xfId="6896"/>
    <cellStyle name="Comma 16 8 2 4 4" xfId="11468"/>
    <cellStyle name="Comma 16 8 2 4 5" xfId="12300"/>
    <cellStyle name="Comma 16 8 2 4 6" xfId="14427"/>
    <cellStyle name="Comma 16 8 2 4 7" xfId="16270"/>
    <cellStyle name="Comma 16 8 2 4 8" xfId="16762"/>
    <cellStyle name="Comma 16 8 2 4 9" xfId="18046"/>
    <cellStyle name="Comma 16 8 3" xfId="106"/>
    <cellStyle name="Comma 16 8 3 2" xfId="812"/>
    <cellStyle name="Comma 16 8 3 2 10" xfId="18201"/>
    <cellStyle name="Comma 16 8 3 2 11" xfId="18669"/>
    <cellStyle name="Comma 16 8 3 2 12" xfId="19302"/>
    <cellStyle name="Comma 16 8 3 2 13" xfId="1889"/>
    <cellStyle name="Comma 16 8 3 2 2" xfId="2727"/>
    <cellStyle name="Comma 16 8 3 2 3" xfId="3997"/>
    <cellStyle name="Comma 16 8 3 2 4" xfId="7094"/>
    <cellStyle name="Comma 16 8 3 2 5" xfId="11623"/>
    <cellStyle name="Comma 16 8 3 2 6" xfId="12499"/>
    <cellStyle name="Comma 16 8 3 2 7" xfId="14626"/>
    <cellStyle name="Comma 16 8 3 2 8" xfId="16425"/>
    <cellStyle name="Comma 16 8 3 2 9" xfId="16961"/>
    <cellStyle name="Comma 16 8 3 3" xfId="616"/>
    <cellStyle name="Comma 16 8 3 3 10" xfId="18517"/>
    <cellStyle name="Comma 16 8 3 3 11" xfId="19139"/>
    <cellStyle name="Comma 16 8 3 3 12" xfId="2531"/>
    <cellStyle name="Comma 16 8 3 3 2" xfId="3801"/>
    <cellStyle name="Comma 16 8 3 3 3" xfId="6899"/>
    <cellStyle name="Comma 16 8 3 3 4" xfId="11471"/>
    <cellStyle name="Comma 16 8 3 3 5" xfId="12303"/>
    <cellStyle name="Comma 16 8 3 3 6" xfId="14430"/>
    <cellStyle name="Comma 16 8 3 3 7" xfId="16273"/>
    <cellStyle name="Comma 16 8 3 3 8" xfId="16765"/>
    <cellStyle name="Comma 16 8 3 3 9" xfId="18049"/>
    <cellStyle name="Comma 16 8 4" xfId="560"/>
    <cellStyle name="Comma 16 8 4 2" xfId="1072"/>
    <cellStyle name="Comma 16 8 4 2 10" xfId="18309"/>
    <cellStyle name="Comma 16 8 4 2 11" xfId="18777"/>
    <cellStyle name="Comma 16 8 4 2 12" xfId="19454"/>
    <cellStyle name="Comma 16 8 4 2 13" xfId="2149"/>
    <cellStyle name="Comma 16 8 4 2 2" xfId="2987"/>
    <cellStyle name="Comma 16 8 4 2 3" xfId="4257"/>
    <cellStyle name="Comma 16 8 4 2 4" xfId="7342"/>
    <cellStyle name="Comma 16 8 4 2 5" xfId="11731"/>
    <cellStyle name="Comma 16 8 4 2 6" xfId="12759"/>
    <cellStyle name="Comma 16 8 4 2 7" xfId="14886"/>
    <cellStyle name="Comma 16 8 4 2 8" xfId="16533"/>
    <cellStyle name="Comma 16 8 4 2 9" xfId="17221"/>
    <cellStyle name="Comma 16 8 4 3" xfId="734"/>
    <cellStyle name="Comma 16 8 4 3 10" xfId="18625"/>
    <cellStyle name="Comma 16 8 4 3 11" xfId="19250"/>
    <cellStyle name="Comma 16 8 4 3 12" xfId="2649"/>
    <cellStyle name="Comma 16 8 4 3 2" xfId="3919"/>
    <cellStyle name="Comma 16 8 4 3 3" xfId="7017"/>
    <cellStyle name="Comma 16 8 4 3 4" xfId="11579"/>
    <cellStyle name="Comma 16 8 4 3 5" xfId="12421"/>
    <cellStyle name="Comma 16 8 4 3 6" xfId="14548"/>
    <cellStyle name="Comma 16 8 4 3 7" xfId="16381"/>
    <cellStyle name="Comma 16 8 4 3 8" xfId="16883"/>
    <cellStyle name="Comma 16 8 4 3 9" xfId="18157"/>
    <cellStyle name="Comma 16 8 5" xfId="808"/>
    <cellStyle name="Comma 16 8 5 10" xfId="18197"/>
    <cellStyle name="Comma 16 8 5 11" xfId="18665"/>
    <cellStyle name="Comma 16 8 5 12" xfId="19298"/>
    <cellStyle name="Comma 16 8 5 13" xfId="1885"/>
    <cellStyle name="Comma 16 8 5 2" xfId="2723"/>
    <cellStyle name="Comma 16 8 5 3" xfId="3993"/>
    <cellStyle name="Comma 16 8 5 4" xfId="7090"/>
    <cellStyle name="Comma 16 8 5 5" xfId="11619"/>
    <cellStyle name="Comma 16 8 5 6" xfId="12495"/>
    <cellStyle name="Comma 16 8 5 7" xfId="14622"/>
    <cellStyle name="Comma 16 8 5 8" xfId="16421"/>
    <cellStyle name="Comma 16 8 5 9" xfId="16957"/>
    <cellStyle name="Comma 16 8 6" xfId="612"/>
    <cellStyle name="Comma 16 8 6 10" xfId="18513"/>
    <cellStyle name="Comma 16 8 6 11" xfId="19135"/>
    <cellStyle name="Comma 16 8 6 12" xfId="2527"/>
    <cellStyle name="Comma 16 8 6 2" xfId="3797"/>
    <cellStyle name="Comma 16 8 6 3" xfId="6895"/>
    <cellStyle name="Comma 16 8 6 4" xfId="11467"/>
    <cellStyle name="Comma 16 8 6 5" xfId="12299"/>
    <cellStyle name="Comma 16 8 6 6" xfId="14426"/>
    <cellStyle name="Comma 16 8 6 7" xfId="16269"/>
    <cellStyle name="Comma 16 8 6 8" xfId="16761"/>
    <cellStyle name="Comma 16 8 6 9" xfId="18045"/>
    <cellStyle name="Comma 16 9" xfId="107"/>
    <cellStyle name="Comma 16 9 2" xfId="108"/>
    <cellStyle name="Comma 16 9 2 2" xfId="814"/>
    <cellStyle name="Comma 16 9 2 2 10" xfId="18203"/>
    <cellStyle name="Comma 16 9 2 2 11" xfId="18671"/>
    <cellStyle name="Comma 16 9 2 2 12" xfId="19304"/>
    <cellStyle name="Comma 16 9 2 2 13" xfId="1891"/>
    <cellStyle name="Comma 16 9 2 2 2" xfId="2729"/>
    <cellStyle name="Comma 16 9 2 2 3" xfId="3999"/>
    <cellStyle name="Comma 16 9 2 2 4" xfId="7096"/>
    <cellStyle name="Comma 16 9 2 2 5" xfId="11625"/>
    <cellStyle name="Comma 16 9 2 2 6" xfId="12501"/>
    <cellStyle name="Comma 16 9 2 2 7" xfId="14628"/>
    <cellStyle name="Comma 16 9 2 2 8" xfId="16427"/>
    <cellStyle name="Comma 16 9 2 2 9" xfId="16963"/>
    <cellStyle name="Comma 16 9 2 3" xfId="618"/>
    <cellStyle name="Comma 16 9 2 3 10" xfId="18519"/>
    <cellStyle name="Comma 16 9 2 3 11" xfId="19141"/>
    <cellStyle name="Comma 16 9 2 3 12" xfId="2533"/>
    <cellStyle name="Comma 16 9 2 3 2" xfId="3803"/>
    <cellStyle name="Comma 16 9 2 3 3" xfId="6901"/>
    <cellStyle name="Comma 16 9 2 3 4" xfId="11473"/>
    <cellStyle name="Comma 16 9 2 3 5" xfId="12305"/>
    <cellStyle name="Comma 16 9 2 3 6" xfId="14432"/>
    <cellStyle name="Comma 16 9 2 3 7" xfId="16275"/>
    <cellStyle name="Comma 16 9 2 3 8" xfId="16767"/>
    <cellStyle name="Comma 16 9 2 3 9" xfId="18051"/>
    <cellStyle name="Comma 16 9 3" xfId="813"/>
    <cellStyle name="Comma 16 9 3 10" xfId="18202"/>
    <cellStyle name="Comma 16 9 3 11" xfId="18670"/>
    <cellStyle name="Comma 16 9 3 12" xfId="19303"/>
    <cellStyle name="Comma 16 9 3 13" xfId="1890"/>
    <cellStyle name="Comma 16 9 3 2" xfId="2728"/>
    <cellStyle name="Comma 16 9 3 3" xfId="3998"/>
    <cellStyle name="Comma 16 9 3 4" xfId="7095"/>
    <cellStyle name="Comma 16 9 3 5" xfId="11624"/>
    <cellStyle name="Comma 16 9 3 6" xfId="12500"/>
    <cellStyle name="Comma 16 9 3 7" xfId="14627"/>
    <cellStyle name="Comma 16 9 3 8" xfId="16426"/>
    <cellStyle name="Comma 16 9 3 9" xfId="16962"/>
    <cellStyle name="Comma 16 9 4" xfId="617"/>
    <cellStyle name="Comma 16 9 4 10" xfId="18518"/>
    <cellStyle name="Comma 16 9 4 11" xfId="19140"/>
    <cellStyle name="Comma 16 9 4 12" xfId="2532"/>
    <cellStyle name="Comma 16 9 4 2" xfId="3802"/>
    <cellStyle name="Comma 16 9 4 3" xfId="6900"/>
    <cellStyle name="Comma 16 9 4 4" xfId="11472"/>
    <cellStyle name="Comma 16 9 4 5" xfId="12304"/>
    <cellStyle name="Comma 16 9 4 6" xfId="14431"/>
    <cellStyle name="Comma 16 9 4 7" xfId="16274"/>
    <cellStyle name="Comma 16 9 4 8" xfId="16766"/>
    <cellStyle name="Comma 16 9 4 9" xfId="18050"/>
    <cellStyle name="Comma 17" xfId="109"/>
    <cellStyle name="Comma 17 2" xfId="110"/>
    <cellStyle name="Comma 17 2 2" xfId="816"/>
    <cellStyle name="Comma 17 2 2 10" xfId="18205"/>
    <cellStyle name="Comma 17 2 2 11" xfId="18673"/>
    <cellStyle name="Comma 17 2 2 12" xfId="19306"/>
    <cellStyle name="Comma 17 2 2 13" xfId="1893"/>
    <cellStyle name="Comma 17 2 2 2" xfId="2731"/>
    <cellStyle name="Comma 17 2 2 3" xfId="4001"/>
    <cellStyle name="Comma 17 2 2 4" xfId="7098"/>
    <cellStyle name="Comma 17 2 2 5" xfId="11627"/>
    <cellStyle name="Comma 17 2 2 6" xfId="12503"/>
    <cellStyle name="Comma 17 2 2 7" xfId="14630"/>
    <cellStyle name="Comma 17 2 2 8" xfId="16429"/>
    <cellStyle name="Comma 17 2 2 9" xfId="16965"/>
    <cellStyle name="Comma 17 2 3" xfId="620"/>
    <cellStyle name="Comma 17 2 3 10" xfId="18521"/>
    <cellStyle name="Comma 17 2 3 11" xfId="19143"/>
    <cellStyle name="Comma 17 2 3 12" xfId="2535"/>
    <cellStyle name="Comma 17 2 3 2" xfId="3805"/>
    <cellStyle name="Comma 17 2 3 3" xfId="6903"/>
    <cellStyle name="Comma 17 2 3 4" xfId="11475"/>
    <cellStyle name="Comma 17 2 3 5" xfId="12307"/>
    <cellStyle name="Comma 17 2 3 6" xfId="14434"/>
    <cellStyle name="Comma 17 2 3 7" xfId="16277"/>
    <cellStyle name="Comma 17 2 3 8" xfId="16769"/>
    <cellStyle name="Comma 17 2 3 9" xfId="18053"/>
    <cellStyle name="Comma 17 3" xfId="815"/>
    <cellStyle name="Comma 17 3 10" xfId="18204"/>
    <cellStyle name="Comma 17 3 11" xfId="18672"/>
    <cellStyle name="Comma 17 3 12" xfId="19305"/>
    <cellStyle name="Comma 17 3 13" xfId="1892"/>
    <cellStyle name="Comma 17 3 2" xfId="2730"/>
    <cellStyle name="Comma 17 3 3" xfId="4000"/>
    <cellStyle name="Comma 17 3 4" xfId="7097"/>
    <cellStyle name="Comma 17 3 5" xfId="11626"/>
    <cellStyle name="Comma 17 3 6" xfId="12502"/>
    <cellStyle name="Comma 17 3 7" xfId="14629"/>
    <cellStyle name="Comma 17 3 8" xfId="16428"/>
    <cellStyle name="Comma 17 3 9" xfId="16964"/>
    <cellStyle name="Comma 17 4" xfId="619"/>
    <cellStyle name="Comma 17 4 10" xfId="18520"/>
    <cellStyle name="Comma 17 4 11" xfId="19142"/>
    <cellStyle name="Comma 17 4 12" xfId="2534"/>
    <cellStyle name="Comma 17 4 2" xfId="3804"/>
    <cellStyle name="Comma 17 4 3" xfId="6902"/>
    <cellStyle name="Comma 17 4 4" xfId="11474"/>
    <cellStyle name="Comma 17 4 5" xfId="12306"/>
    <cellStyle name="Comma 17 4 6" xfId="14433"/>
    <cellStyle name="Comma 17 4 7" xfId="16276"/>
    <cellStyle name="Comma 17 4 8" xfId="16768"/>
    <cellStyle name="Comma 17 4 9" xfId="18052"/>
    <cellStyle name="Comma 18" xfId="111"/>
    <cellStyle name="Comma 18 2" xfId="112"/>
    <cellStyle name="Comma 18 2 2" xfId="818"/>
    <cellStyle name="Comma 18 2 2 10" xfId="18207"/>
    <cellStyle name="Comma 18 2 2 11" xfId="18675"/>
    <cellStyle name="Comma 18 2 2 12" xfId="19308"/>
    <cellStyle name="Comma 18 2 2 13" xfId="1895"/>
    <cellStyle name="Comma 18 2 2 2" xfId="2733"/>
    <cellStyle name="Comma 18 2 2 3" xfId="4003"/>
    <cellStyle name="Comma 18 2 2 4" xfId="7100"/>
    <cellStyle name="Comma 18 2 2 5" xfId="11629"/>
    <cellStyle name="Comma 18 2 2 6" xfId="12505"/>
    <cellStyle name="Comma 18 2 2 7" xfId="14632"/>
    <cellStyle name="Comma 18 2 2 8" xfId="16431"/>
    <cellStyle name="Comma 18 2 2 9" xfId="16967"/>
    <cellStyle name="Comma 18 2 3" xfId="622"/>
    <cellStyle name="Comma 18 2 3 10" xfId="18523"/>
    <cellStyle name="Comma 18 2 3 11" xfId="19145"/>
    <cellStyle name="Comma 18 2 3 12" xfId="2537"/>
    <cellStyle name="Comma 18 2 3 2" xfId="3807"/>
    <cellStyle name="Comma 18 2 3 3" xfId="6905"/>
    <cellStyle name="Comma 18 2 3 4" xfId="11477"/>
    <cellStyle name="Comma 18 2 3 5" xfId="12309"/>
    <cellStyle name="Comma 18 2 3 6" xfId="14436"/>
    <cellStyle name="Comma 18 2 3 7" xfId="16279"/>
    <cellStyle name="Comma 18 2 3 8" xfId="16771"/>
    <cellStyle name="Comma 18 2 3 9" xfId="18055"/>
    <cellStyle name="Comma 18 3" xfId="817"/>
    <cellStyle name="Comma 18 3 10" xfId="18206"/>
    <cellStyle name="Comma 18 3 11" xfId="18674"/>
    <cellStyle name="Comma 18 3 12" xfId="19307"/>
    <cellStyle name="Comma 18 3 13" xfId="1894"/>
    <cellStyle name="Comma 18 3 2" xfId="2732"/>
    <cellStyle name="Comma 18 3 3" xfId="4002"/>
    <cellStyle name="Comma 18 3 4" xfId="7099"/>
    <cellStyle name="Comma 18 3 5" xfId="11628"/>
    <cellStyle name="Comma 18 3 6" xfId="12504"/>
    <cellStyle name="Comma 18 3 7" xfId="14631"/>
    <cellStyle name="Comma 18 3 8" xfId="16430"/>
    <cellStyle name="Comma 18 3 9" xfId="16966"/>
    <cellStyle name="Comma 18 4" xfId="621"/>
    <cellStyle name="Comma 18 4 10" xfId="18522"/>
    <cellStyle name="Comma 18 4 11" xfId="19144"/>
    <cellStyle name="Comma 18 4 12" xfId="2536"/>
    <cellStyle name="Comma 18 4 2" xfId="3806"/>
    <cellStyle name="Comma 18 4 3" xfId="6904"/>
    <cellStyle name="Comma 18 4 4" xfId="11476"/>
    <cellStyle name="Comma 18 4 5" xfId="12308"/>
    <cellStyle name="Comma 18 4 6" xfId="14435"/>
    <cellStyle name="Comma 18 4 7" xfId="16278"/>
    <cellStyle name="Comma 18 4 8" xfId="16770"/>
    <cellStyle name="Comma 18 4 9" xfId="18054"/>
    <cellStyle name="Comma 19" xfId="113"/>
    <cellStyle name="Comma 19 10" xfId="11394"/>
    <cellStyle name="Comma 19 11" xfId="11937"/>
    <cellStyle name="Comma 19 12" xfId="14024"/>
    <cellStyle name="Comma 19 13" xfId="14089"/>
    <cellStyle name="Comma 19 14" xfId="16196"/>
    <cellStyle name="Comma 19 15" xfId="16672"/>
    <cellStyle name="Comma 19 16" xfId="17972"/>
    <cellStyle name="Comma 19 17" xfId="18440"/>
    <cellStyle name="Comma 19 18" xfId="18939"/>
    <cellStyle name="Comma 19 19" xfId="1427"/>
    <cellStyle name="Comma 19 2" xfId="819"/>
    <cellStyle name="Comma 19 2 10" xfId="16968"/>
    <cellStyle name="Comma 19 2 11" xfId="18208"/>
    <cellStyle name="Comma 19 2 12" xfId="18676"/>
    <cellStyle name="Comma 19 2 13" xfId="19309"/>
    <cellStyle name="Comma 19 2 14" xfId="1896"/>
    <cellStyle name="Comma 19 2 2" xfId="114"/>
    <cellStyle name="Comma 19 2 2 10" xfId="11395"/>
    <cellStyle name="Comma 19 2 2 11" xfId="11938"/>
    <cellStyle name="Comma 19 2 2 12" xfId="14025"/>
    <cellStyle name="Comma 19 2 2 13" xfId="14090"/>
    <cellStyle name="Comma 19 2 2 14" xfId="16197"/>
    <cellStyle name="Comma 19 2 2 15" xfId="16673"/>
    <cellStyle name="Comma 19 2 2 16" xfId="17973"/>
    <cellStyle name="Comma 19 2 2 17" xfId="18441"/>
    <cellStyle name="Comma 19 2 2 18" xfId="18940"/>
    <cellStyle name="Comma 19 2 2 19" xfId="1428"/>
    <cellStyle name="Comma 19 2 2 2" xfId="820"/>
    <cellStyle name="Comma 19 2 2 2 10" xfId="18209"/>
    <cellStyle name="Comma 19 2 2 2 11" xfId="18677"/>
    <cellStyle name="Comma 19 2 2 2 12" xfId="19310"/>
    <cellStyle name="Comma 19 2 2 2 13" xfId="1897"/>
    <cellStyle name="Comma 19 2 2 2 2" xfId="2735"/>
    <cellStyle name="Comma 19 2 2 2 3" xfId="4005"/>
    <cellStyle name="Comma 19 2 2 2 4" xfId="7102"/>
    <cellStyle name="Comma 19 2 2 2 5" xfId="11631"/>
    <cellStyle name="Comma 19 2 2 2 6" xfId="12507"/>
    <cellStyle name="Comma 19 2 2 2 7" xfId="14634"/>
    <cellStyle name="Comma 19 2 2 2 8" xfId="16433"/>
    <cellStyle name="Comma 19 2 2 2 9" xfId="16969"/>
    <cellStyle name="Comma 19 2 2 3" xfId="1262"/>
    <cellStyle name="Comma 19 2 2 3 10" xfId="18319"/>
    <cellStyle name="Comma 19 2 2 3 11" xfId="18787"/>
    <cellStyle name="Comma 19 2 2 3 12" xfId="19515"/>
    <cellStyle name="Comma 19 2 2 3 13" xfId="2339"/>
    <cellStyle name="Comma 19 2 2 3 2" xfId="3177"/>
    <cellStyle name="Comma 19 2 2 3 3" xfId="4447"/>
    <cellStyle name="Comma 19 2 2 3 4" xfId="7524"/>
    <cellStyle name="Comma 19 2 2 3 5" xfId="11741"/>
    <cellStyle name="Comma 19 2 2 3 6" xfId="12949"/>
    <cellStyle name="Comma 19 2 2 3 7" xfId="15076"/>
    <cellStyle name="Comma 19 2 2 3 8" xfId="16543"/>
    <cellStyle name="Comma 19 2 2 3 9" xfId="17411"/>
    <cellStyle name="Comma 19 2 2 4" xfId="1327"/>
    <cellStyle name="Comma 19 2 2 4 10" xfId="18361"/>
    <cellStyle name="Comma 19 2 2 4 11" xfId="18829"/>
    <cellStyle name="Comma 19 2 2 4 12" xfId="19564"/>
    <cellStyle name="Comma 19 2 2 4 13" xfId="2404"/>
    <cellStyle name="Comma 19 2 2 4 2" xfId="3238"/>
    <cellStyle name="Comma 19 2 2 4 3" xfId="4512"/>
    <cellStyle name="Comma 19 2 2 4 4" xfId="7587"/>
    <cellStyle name="Comma 19 2 2 4 5" xfId="11783"/>
    <cellStyle name="Comma 19 2 2 4 6" xfId="13014"/>
    <cellStyle name="Comma 19 2 2 4 7" xfId="15141"/>
    <cellStyle name="Comma 19 2 2 4 8" xfId="16585"/>
    <cellStyle name="Comma 19 2 2 4 9" xfId="17476"/>
    <cellStyle name="Comma 19 2 2 5" xfId="624"/>
    <cellStyle name="Comma 19 2 2 5 10" xfId="18525"/>
    <cellStyle name="Comma 19 2 2 5 11" xfId="19147"/>
    <cellStyle name="Comma 19 2 2 5 12" xfId="2539"/>
    <cellStyle name="Comma 19 2 2 5 2" xfId="3809"/>
    <cellStyle name="Comma 19 2 2 5 3" xfId="6907"/>
    <cellStyle name="Comma 19 2 2 5 4" xfId="11479"/>
    <cellStyle name="Comma 19 2 2 5 5" xfId="12311"/>
    <cellStyle name="Comma 19 2 2 5 6" xfId="14438"/>
    <cellStyle name="Comma 19 2 2 5 7" xfId="16281"/>
    <cellStyle name="Comma 19 2 2 5 8" xfId="16773"/>
    <cellStyle name="Comma 19 2 2 5 9" xfId="18057"/>
    <cellStyle name="Comma 19 2 2 6" xfId="1390"/>
    <cellStyle name="Comma 19 2 2 6 10" xfId="18885"/>
    <cellStyle name="Comma 19 2 2 6 11" xfId="19622"/>
    <cellStyle name="Comma 19 2 2 6 12" xfId="3295"/>
    <cellStyle name="Comma 19 2 2 6 2" xfId="4575"/>
    <cellStyle name="Comma 19 2 2 6 3" xfId="7649"/>
    <cellStyle name="Comma 19 2 2 6 4" xfId="11839"/>
    <cellStyle name="Comma 19 2 2 6 5" xfId="13077"/>
    <cellStyle name="Comma 19 2 2 6 6" xfId="15204"/>
    <cellStyle name="Comma 19 2 2 6 7" xfId="16641"/>
    <cellStyle name="Comma 19 2 2 6 8" xfId="17539"/>
    <cellStyle name="Comma 19 2 2 6 9" xfId="18417"/>
    <cellStyle name="Comma 19 2 2 7" xfId="2453"/>
    <cellStyle name="Comma 19 2 2 8" xfId="3391"/>
    <cellStyle name="Comma 19 2 2 9" xfId="6416"/>
    <cellStyle name="Comma 19 2 3" xfId="2734"/>
    <cellStyle name="Comma 19 2 4" xfId="4004"/>
    <cellStyle name="Comma 19 2 5" xfId="7101"/>
    <cellStyle name="Comma 19 2 6" xfId="11630"/>
    <cellStyle name="Comma 19 2 7" xfId="12506"/>
    <cellStyle name="Comma 19 2 8" xfId="14633"/>
    <cellStyle name="Comma 19 2 9" xfId="16432"/>
    <cellStyle name="Comma 19 3" xfId="1261"/>
    <cellStyle name="Comma 19 3 10" xfId="18318"/>
    <cellStyle name="Comma 19 3 11" xfId="18786"/>
    <cellStyle name="Comma 19 3 12" xfId="19514"/>
    <cellStyle name="Comma 19 3 13" xfId="2338"/>
    <cellStyle name="Comma 19 3 2" xfId="3176"/>
    <cellStyle name="Comma 19 3 3" xfId="4446"/>
    <cellStyle name="Comma 19 3 4" xfId="7523"/>
    <cellStyle name="Comma 19 3 5" xfId="11740"/>
    <cellStyle name="Comma 19 3 6" xfId="12948"/>
    <cellStyle name="Comma 19 3 7" xfId="15075"/>
    <cellStyle name="Comma 19 3 8" xfId="16542"/>
    <cellStyle name="Comma 19 3 9" xfId="17410"/>
    <cellStyle name="Comma 19 4" xfId="1326"/>
    <cellStyle name="Comma 19 4 10" xfId="18360"/>
    <cellStyle name="Comma 19 4 11" xfId="18828"/>
    <cellStyle name="Comma 19 4 12" xfId="19563"/>
    <cellStyle name="Comma 19 4 13" xfId="2403"/>
    <cellStyle name="Comma 19 4 2" xfId="3237"/>
    <cellStyle name="Comma 19 4 3" xfId="4511"/>
    <cellStyle name="Comma 19 4 4" xfId="7586"/>
    <cellStyle name="Comma 19 4 5" xfId="11782"/>
    <cellStyle name="Comma 19 4 6" xfId="13013"/>
    <cellStyle name="Comma 19 4 7" xfId="15140"/>
    <cellStyle name="Comma 19 4 8" xfId="16584"/>
    <cellStyle name="Comma 19 4 9" xfId="17475"/>
    <cellStyle name="Comma 19 5" xfId="623"/>
    <cellStyle name="Comma 19 5 10" xfId="18524"/>
    <cellStyle name="Comma 19 5 11" xfId="19146"/>
    <cellStyle name="Comma 19 5 12" xfId="2538"/>
    <cellStyle name="Comma 19 5 2" xfId="3808"/>
    <cellStyle name="Comma 19 5 3" xfId="6906"/>
    <cellStyle name="Comma 19 5 4" xfId="11478"/>
    <cellStyle name="Comma 19 5 5" xfId="12310"/>
    <cellStyle name="Comma 19 5 6" xfId="14437"/>
    <cellStyle name="Comma 19 5 7" xfId="16280"/>
    <cellStyle name="Comma 19 5 8" xfId="16772"/>
    <cellStyle name="Comma 19 5 9" xfId="18056"/>
    <cellStyle name="Comma 19 6" xfId="1389"/>
    <cellStyle name="Comma 19 6 10" xfId="18884"/>
    <cellStyle name="Comma 19 6 11" xfId="19621"/>
    <cellStyle name="Comma 19 6 12" xfId="3294"/>
    <cellStyle name="Comma 19 6 2" xfId="4574"/>
    <cellStyle name="Comma 19 6 3" xfId="7648"/>
    <cellStyle name="Comma 19 6 4" xfId="11838"/>
    <cellStyle name="Comma 19 6 5" xfId="13076"/>
    <cellStyle name="Comma 19 6 6" xfId="15203"/>
    <cellStyle name="Comma 19 6 7" xfId="16640"/>
    <cellStyle name="Comma 19 6 8" xfId="17538"/>
    <cellStyle name="Comma 19 6 9" xfId="18416"/>
    <cellStyle name="Comma 19 7" xfId="2452"/>
    <cellStyle name="Comma 19 8" xfId="3390"/>
    <cellStyle name="Comma 19 9" xfId="6415"/>
    <cellStyle name="Comma 2" xfId="115"/>
    <cellStyle name="Comma 2 10" xfId="116"/>
    <cellStyle name="Comma 2 10 2" xfId="117"/>
    <cellStyle name="Comma 2 10 2 2" xfId="823"/>
    <cellStyle name="Comma 2 10 2 2 10" xfId="18212"/>
    <cellStyle name="Comma 2 10 2 2 11" xfId="18680"/>
    <cellStyle name="Comma 2 10 2 2 12" xfId="19313"/>
    <cellStyle name="Comma 2 10 2 2 13" xfId="1900"/>
    <cellStyle name="Comma 2 10 2 2 2" xfId="2738"/>
    <cellStyle name="Comma 2 10 2 2 3" xfId="4008"/>
    <cellStyle name="Comma 2 10 2 2 4" xfId="7105"/>
    <cellStyle name="Comma 2 10 2 2 5" xfId="11634"/>
    <cellStyle name="Comma 2 10 2 2 6" xfId="12510"/>
    <cellStyle name="Comma 2 10 2 2 7" xfId="14637"/>
    <cellStyle name="Comma 2 10 2 2 8" xfId="16436"/>
    <cellStyle name="Comma 2 10 2 2 9" xfId="16972"/>
    <cellStyle name="Comma 2 10 2 3" xfId="627"/>
    <cellStyle name="Comma 2 10 2 3 10" xfId="18528"/>
    <cellStyle name="Comma 2 10 2 3 11" xfId="19150"/>
    <cellStyle name="Comma 2 10 2 3 12" xfId="2542"/>
    <cellStyle name="Comma 2 10 2 3 2" xfId="3812"/>
    <cellStyle name="Comma 2 10 2 3 3" xfId="6910"/>
    <cellStyle name="Comma 2 10 2 3 4" xfId="11482"/>
    <cellStyle name="Comma 2 10 2 3 5" xfId="12314"/>
    <cellStyle name="Comma 2 10 2 3 6" xfId="14441"/>
    <cellStyle name="Comma 2 10 2 3 7" xfId="16284"/>
    <cellStyle name="Comma 2 10 2 3 8" xfId="16776"/>
    <cellStyle name="Comma 2 10 2 3 9" xfId="18060"/>
    <cellStyle name="Comma 2 10 3" xfId="822"/>
    <cellStyle name="Comma 2 10 3 10" xfId="18211"/>
    <cellStyle name="Comma 2 10 3 11" xfId="18679"/>
    <cellStyle name="Comma 2 10 3 12" xfId="19312"/>
    <cellStyle name="Comma 2 10 3 13" xfId="1899"/>
    <cellStyle name="Comma 2 10 3 2" xfId="2737"/>
    <cellStyle name="Comma 2 10 3 3" xfId="4007"/>
    <cellStyle name="Comma 2 10 3 4" xfId="7104"/>
    <cellStyle name="Comma 2 10 3 5" xfId="11633"/>
    <cellStyle name="Comma 2 10 3 6" xfId="12509"/>
    <cellStyle name="Comma 2 10 3 7" xfId="14636"/>
    <cellStyle name="Comma 2 10 3 8" xfId="16435"/>
    <cellStyle name="Comma 2 10 3 9" xfId="16971"/>
    <cellStyle name="Comma 2 10 4" xfId="626"/>
    <cellStyle name="Comma 2 10 4 10" xfId="18527"/>
    <cellStyle name="Comma 2 10 4 11" xfId="19149"/>
    <cellStyle name="Comma 2 10 4 12" xfId="2541"/>
    <cellStyle name="Comma 2 10 4 2" xfId="3811"/>
    <cellStyle name="Comma 2 10 4 3" xfId="6909"/>
    <cellStyle name="Comma 2 10 4 4" xfId="11481"/>
    <cellStyle name="Comma 2 10 4 5" xfId="12313"/>
    <cellStyle name="Comma 2 10 4 6" xfId="14440"/>
    <cellStyle name="Comma 2 10 4 7" xfId="16283"/>
    <cellStyle name="Comma 2 10 4 8" xfId="16775"/>
    <cellStyle name="Comma 2 10 4 9" xfId="18059"/>
    <cellStyle name="Comma 2 11" xfId="118"/>
    <cellStyle name="Comma 2 11 2" xfId="119"/>
    <cellStyle name="Comma 2 11 2 2" xfId="825"/>
    <cellStyle name="Comma 2 11 2 2 10" xfId="18214"/>
    <cellStyle name="Comma 2 11 2 2 11" xfId="18682"/>
    <cellStyle name="Comma 2 11 2 2 12" xfId="19315"/>
    <cellStyle name="Comma 2 11 2 2 13" xfId="1902"/>
    <cellStyle name="Comma 2 11 2 2 2" xfId="2740"/>
    <cellStyle name="Comma 2 11 2 2 3" xfId="4010"/>
    <cellStyle name="Comma 2 11 2 2 4" xfId="7107"/>
    <cellStyle name="Comma 2 11 2 2 5" xfId="11636"/>
    <cellStyle name="Comma 2 11 2 2 6" xfId="12512"/>
    <cellStyle name="Comma 2 11 2 2 7" xfId="14639"/>
    <cellStyle name="Comma 2 11 2 2 8" xfId="16438"/>
    <cellStyle name="Comma 2 11 2 2 9" xfId="16974"/>
    <cellStyle name="Comma 2 11 2 3" xfId="629"/>
    <cellStyle name="Comma 2 11 2 3 10" xfId="18530"/>
    <cellStyle name="Comma 2 11 2 3 11" xfId="19152"/>
    <cellStyle name="Comma 2 11 2 3 12" xfId="2544"/>
    <cellStyle name="Comma 2 11 2 3 2" xfId="3814"/>
    <cellStyle name="Comma 2 11 2 3 3" xfId="6912"/>
    <cellStyle name="Comma 2 11 2 3 4" xfId="11484"/>
    <cellStyle name="Comma 2 11 2 3 5" xfId="12316"/>
    <cellStyle name="Comma 2 11 2 3 6" xfId="14443"/>
    <cellStyle name="Comma 2 11 2 3 7" xfId="16286"/>
    <cellStyle name="Comma 2 11 2 3 8" xfId="16778"/>
    <cellStyle name="Comma 2 11 2 3 9" xfId="18062"/>
    <cellStyle name="Comma 2 11 3" xfId="824"/>
    <cellStyle name="Comma 2 11 3 10" xfId="18213"/>
    <cellStyle name="Comma 2 11 3 11" xfId="18681"/>
    <cellStyle name="Comma 2 11 3 12" xfId="19314"/>
    <cellStyle name="Comma 2 11 3 13" xfId="1901"/>
    <cellStyle name="Comma 2 11 3 2" xfId="2739"/>
    <cellStyle name="Comma 2 11 3 3" xfId="4009"/>
    <cellStyle name="Comma 2 11 3 4" xfId="7106"/>
    <cellStyle name="Comma 2 11 3 5" xfId="11635"/>
    <cellStyle name="Comma 2 11 3 6" xfId="12511"/>
    <cellStyle name="Comma 2 11 3 7" xfId="14638"/>
    <cellStyle name="Comma 2 11 3 8" xfId="16437"/>
    <cellStyle name="Comma 2 11 3 9" xfId="16973"/>
    <cellStyle name="Comma 2 11 4" xfId="628"/>
    <cellStyle name="Comma 2 11 4 10" xfId="18529"/>
    <cellStyle name="Comma 2 11 4 11" xfId="19151"/>
    <cellStyle name="Comma 2 11 4 12" xfId="2543"/>
    <cellStyle name="Comma 2 11 4 2" xfId="3813"/>
    <cellStyle name="Comma 2 11 4 3" xfId="6911"/>
    <cellStyle name="Comma 2 11 4 4" xfId="11483"/>
    <cellStyle name="Comma 2 11 4 5" xfId="12315"/>
    <cellStyle name="Comma 2 11 4 6" xfId="14442"/>
    <cellStyle name="Comma 2 11 4 7" xfId="16285"/>
    <cellStyle name="Comma 2 11 4 8" xfId="16777"/>
    <cellStyle name="Comma 2 11 4 9" xfId="18061"/>
    <cellStyle name="Comma 2 12" xfId="120"/>
    <cellStyle name="Comma 2 12 2" xfId="121"/>
    <cellStyle name="Comma 2 12 2 2" xfId="827"/>
    <cellStyle name="Comma 2 12 2 2 10" xfId="18216"/>
    <cellStyle name="Comma 2 12 2 2 11" xfId="18684"/>
    <cellStyle name="Comma 2 12 2 2 12" xfId="19317"/>
    <cellStyle name="Comma 2 12 2 2 13" xfId="1904"/>
    <cellStyle name="Comma 2 12 2 2 2" xfId="2742"/>
    <cellStyle name="Comma 2 12 2 2 3" xfId="4012"/>
    <cellStyle name="Comma 2 12 2 2 4" xfId="7109"/>
    <cellStyle name="Comma 2 12 2 2 5" xfId="11638"/>
    <cellStyle name="Comma 2 12 2 2 6" xfId="12514"/>
    <cellStyle name="Comma 2 12 2 2 7" xfId="14641"/>
    <cellStyle name="Comma 2 12 2 2 8" xfId="16440"/>
    <cellStyle name="Comma 2 12 2 2 9" xfId="16976"/>
    <cellStyle name="Comma 2 12 2 3" xfId="631"/>
    <cellStyle name="Comma 2 12 2 3 10" xfId="18532"/>
    <cellStyle name="Comma 2 12 2 3 11" xfId="19154"/>
    <cellStyle name="Comma 2 12 2 3 12" xfId="2546"/>
    <cellStyle name="Comma 2 12 2 3 2" xfId="3816"/>
    <cellStyle name="Comma 2 12 2 3 3" xfId="6914"/>
    <cellStyle name="Comma 2 12 2 3 4" xfId="11486"/>
    <cellStyle name="Comma 2 12 2 3 5" xfId="12318"/>
    <cellStyle name="Comma 2 12 2 3 6" xfId="14445"/>
    <cellStyle name="Comma 2 12 2 3 7" xfId="16288"/>
    <cellStyle name="Comma 2 12 2 3 8" xfId="16780"/>
    <cellStyle name="Comma 2 12 2 3 9" xfId="18064"/>
    <cellStyle name="Comma 2 12 3" xfId="826"/>
    <cellStyle name="Comma 2 12 3 10" xfId="18215"/>
    <cellStyle name="Comma 2 12 3 11" xfId="18683"/>
    <cellStyle name="Comma 2 12 3 12" xfId="19316"/>
    <cellStyle name="Comma 2 12 3 13" xfId="1903"/>
    <cellStyle name="Comma 2 12 3 2" xfId="2741"/>
    <cellStyle name="Comma 2 12 3 3" xfId="4011"/>
    <cellStyle name="Comma 2 12 3 4" xfId="7108"/>
    <cellStyle name="Comma 2 12 3 5" xfId="11637"/>
    <cellStyle name="Comma 2 12 3 6" xfId="12513"/>
    <cellStyle name="Comma 2 12 3 7" xfId="14640"/>
    <cellStyle name="Comma 2 12 3 8" xfId="16439"/>
    <cellStyle name="Comma 2 12 3 9" xfId="16975"/>
    <cellStyle name="Comma 2 12 4" xfId="630"/>
    <cellStyle name="Comma 2 12 4 10" xfId="18531"/>
    <cellStyle name="Comma 2 12 4 11" xfId="19153"/>
    <cellStyle name="Comma 2 12 4 12" xfId="2545"/>
    <cellStyle name="Comma 2 12 4 2" xfId="3815"/>
    <cellStyle name="Comma 2 12 4 3" xfId="6913"/>
    <cellStyle name="Comma 2 12 4 4" xfId="11485"/>
    <cellStyle name="Comma 2 12 4 5" xfId="12317"/>
    <cellStyle name="Comma 2 12 4 6" xfId="14444"/>
    <cellStyle name="Comma 2 12 4 7" xfId="16287"/>
    <cellStyle name="Comma 2 12 4 8" xfId="16779"/>
    <cellStyle name="Comma 2 12 4 9" xfId="18063"/>
    <cellStyle name="Comma 2 13" xfId="122"/>
    <cellStyle name="Comma 2 13 2" xfId="123"/>
    <cellStyle name="Comma 2 13 2 2" xfId="829"/>
    <cellStyle name="Comma 2 13 2 2 10" xfId="18218"/>
    <cellStyle name="Comma 2 13 2 2 11" xfId="18686"/>
    <cellStyle name="Comma 2 13 2 2 12" xfId="19319"/>
    <cellStyle name="Comma 2 13 2 2 13" xfId="1906"/>
    <cellStyle name="Comma 2 13 2 2 2" xfId="2744"/>
    <cellStyle name="Comma 2 13 2 2 3" xfId="4014"/>
    <cellStyle name="Comma 2 13 2 2 4" xfId="7111"/>
    <cellStyle name="Comma 2 13 2 2 5" xfId="11640"/>
    <cellStyle name="Comma 2 13 2 2 6" xfId="12516"/>
    <cellStyle name="Comma 2 13 2 2 7" xfId="14643"/>
    <cellStyle name="Comma 2 13 2 2 8" xfId="16442"/>
    <cellStyle name="Comma 2 13 2 2 9" xfId="16978"/>
    <cellStyle name="Comma 2 13 2 3" xfId="633"/>
    <cellStyle name="Comma 2 13 2 3 10" xfId="18534"/>
    <cellStyle name="Comma 2 13 2 3 11" xfId="19156"/>
    <cellStyle name="Comma 2 13 2 3 12" xfId="2548"/>
    <cellStyle name="Comma 2 13 2 3 2" xfId="3818"/>
    <cellStyle name="Comma 2 13 2 3 3" xfId="6916"/>
    <cellStyle name="Comma 2 13 2 3 4" xfId="11488"/>
    <cellStyle name="Comma 2 13 2 3 5" xfId="12320"/>
    <cellStyle name="Comma 2 13 2 3 6" xfId="14447"/>
    <cellStyle name="Comma 2 13 2 3 7" xfId="16290"/>
    <cellStyle name="Comma 2 13 2 3 8" xfId="16782"/>
    <cellStyle name="Comma 2 13 2 3 9" xfId="18066"/>
    <cellStyle name="Comma 2 13 3" xfId="828"/>
    <cellStyle name="Comma 2 13 3 10" xfId="18217"/>
    <cellStyle name="Comma 2 13 3 11" xfId="18685"/>
    <cellStyle name="Comma 2 13 3 12" xfId="19318"/>
    <cellStyle name="Comma 2 13 3 13" xfId="1905"/>
    <cellStyle name="Comma 2 13 3 2" xfId="2743"/>
    <cellStyle name="Comma 2 13 3 3" xfId="4013"/>
    <cellStyle name="Comma 2 13 3 4" xfId="7110"/>
    <cellStyle name="Comma 2 13 3 5" xfId="11639"/>
    <cellStyle name="Comma 2 13 3 6" xfId="12515"/>
    <cellStyle name="Comma 2 13 3 7" xfId="14642"/>
    <cellStyle name="Comma 2 13 3 8" xfId="16441"/>
    <cellStyle name="Comma 2 13 3 9" xfId="16977"/>
    <cellStyle name="Comma 2 13 4" xfId="632"/>
    <cellStyle name="Comma 2 13 4 10" xfId="18533"/>
    <cellStyle name="Comma 2 13 4 11" xfId="19155"/>
    <cellStyle name="Comma 2 13 4 12" xfId="2547"/>
    <cellStyle name="Comma 2 13 4 2" xfId="3817"/>
    <cellStyle name="Comma 2 13 4 3" xfId="6915"/>
    <cellStyle name="Comma 2 13 4 4" xfId="11487"/>
    <cellStyle name="Comma 2 13 4 5" xfId="12319"/>
    <cellStyle name="Comma 2 13 4 6" xfId="14446"/>
    <cellStyle name="Comma 2 13 4 7" xfId="16289"/>
    <cellStyle name="Comma 2 13 4 8" xfId="16781"/>
    <cellStyle name="Comma 2 13 4 9" xfId="18065"/>
    <cellStyle name="Comma 2 14" xfId="124"/>
    <cellStyle name="Comma 2 14 2" xfId="125"/>
    <cellStyle name="Comma 2 14 2 2" xfId="831"/>
    <cellStyle name="Comma 2 14 2 2 10" xfId="18220"/>
    <cellStyle name="Comma 2 14 2 2 11" xfId="18688"/>
    <cellStyle name="Comma 2 14 2 2 12" xfId="19321"/>
    <cellStyle name="Comma 2 14 2 2 13" xfId="1908"/>
    <cellStyle name="Comma 2 14 2 2 2" xfId="2746"/>
    <cellStyle name="Comma 2 14 2 2 3" xfId="4016"/>
    <cellStyle name="Comma 2 14 2 2 4" xfId="7113"/>
    <cellStyle name="Comma 2 14 2 2 5" xfId="11642"/>
    <cellStyle name="Comma 2 14 2 2 6" xfId="12518"/>
    <cellStyle name="Comma 2 14 2 2 7" xfId="14645"/>
    <cellStyle name="Comma 2 14 2 2 8" xfId="16444"/>
    <cellStyle name="Comma 2 14 2 2 9" xfId="16980"/>
    <cellStyle name="Comma 2 14 2 3" xfId="635"/>
    <cellStyle name="Comma 2 14 2 3 10" xfId="18536"/>
    <cellStyle name="Comma 2 14 2 3 11" xfId="19158"/>
    <cellStyle name="Comma 2 14 2 3 12" xfId="2550"/>
    <cellStyle name="Comma 2 14 2 3 2" xfId="3820"/>
    <cellStyle name="Comma 2 14 2 3 3" xfId="6918"/>
    <cellStyle name="Comma 2 14 2 3 4" xfId="11490"/>
    <cellStyle name="Comma 2 14 2 3 5" xfId="12322"/>
    <cellStyle name="Comma 2 14 2 3 6" xfId="14449"/>
    <cellStyle name="Comma 2 14 2 3 7" xfId="16292"/>
    <cellStyle name="Comma 2 14 2 3 8" xfId="16784"/>
    <cellStyle name="Comma 2 14 2 3 9" xfId="18068"/>
    <cellStyle name="Comma 2 14 3" xfId="830"/>
    <cellStyle name="Comma 2 14 3 10" xfId="18219"/>
    <cellStyle name="Comma 2 14 3 11" xfId="18687"/>
    <cellStyle name="Comma 2 14 3 12" xfId="19320"/>
    <cellStyle name="Comma 2 14 3 13" xfId="1907"/>
    <cellStyle name="Comma 2 14 3 2" xfId="2745"/>
    <cellStyle name="Comma 2 14 3 3" xfId="4015"/>
    <cellStyle name="Comma 2 14 3 4" xfId="7112"/>
    <cellStyle name="Comma 2 14 3 5" xfId="11641"/>
    <cellStyle name="Comma 2 14 3 6" xfId="12517"/>
    <cellStyle name="Comma 2 14 3 7" xfId="14644"/>
    <cellStyle name="Comma 2 14 3 8" xfId="16443"/>
    <cellStyle name="Comma 2 14 3 9" xfId="16979"/>
    <cellStyle name="Comma 2 14 4" xfId="634"/>
    <cellStyle name="Comma 2 14 4 10" xfId="18535"/>
    <cellStyle name="Comma 2 14 4 11" xfId="19157"/>
    <cellStyle name="Comma 2 14 4 12" xfId="2549"/>
    <cellStyle name="Comma 2 14 4 2" xfId="3819"/>
    <cellStyle name="Comma 2 14 4 3" xfId="6917"/>
    <cellStyle name="Comma 2 14 4 4" xfId="11489"/>
    <cellStyle name="Comma 2 14 4 5" xfId="12321"/>
    <cellStyle name="Comma 2 14 4 6" xfId="14448"/>
    <cellStyle name="Comma 2 14 4 7" xfId="16291"/>
    <cellStyle name="Comma 2 14 4 8" xfId="16783"/>
    <cellStyle name="Comma 2 14 4 9" xfId="18067"/>
    <cellStyle name="Comma 2 15" xfId="571"/>
    <cellStyle name="Comma 2 15 2" xfId="1080"/>
    <cellStyle name="Comma 2 15 2 10" xfId="18313"/>
    <cellStyle name="Comma 2 15 2 11" xfId="18781"/>
    <cellStyle name="Comma 2 15 2 12" xfId="19458"/>
    <cellStyle name="Comma 2 15 2 13" xfId="2157"/>
    <cellStyle name="Comma 2 15 2 2" xfId="2995"/>
    <cellStyle name="Comma 2 15 2 3" xfId="4265"/>
    <cellStyle name="Comma 2 15 2 4" xfId="7350"/>
    <cellStyle name="Comma 2 15 2 5" xfId="11735"/>
    <cellStyle name="Comma 2 15 2 6" xfId="12767"/>
    <cellStyle name="Comma 2 15 2 7" xfId="14894"/>
    <cellStyle name="Comma 2 15 2 8" xfId="16537"/>
    <cellStyle name="Comma 2 15 2 9" xfId="17229"/>
    <cellStyle name="Comma 2 15 3" xfId="738"/>
    <cellStyle name="Comma 2 15 3 10" xfId="18629"/>
    <cellStyle name="Comma 2 15 3 11" xfId="19254"/>
    <cellStyle name="Comma 2 15 3 12" xfId="2653"/>
    <cellStyle name="Comma 2 15 3 2" xfId="3923"/>
    <cellStyle name="Comma 2 15 3 3" xfId="7021"/>
    <cellStyle name="Comma 2 15 3 4" xfId="11583"/>
    <cellStyle name="Comma 2 15 3 5" xfId="12425"/>
    <cellStyle name="Comma 2 15 3 6" xfId="14552"/>
    <cellStyle name="Comma 2 15 3 7" xfId="16385"/>
    <cellStyle name="Comma 2 15 3 8" xfId="16887"/>
    <cellStyle name="Comma 2 15 3 9" xfId="18161"/>
    <cellStyle name="Comma 2 16" xfId="126"/>
    <cellStyle name="Comma 2 16 10" xfId="11396"/>
    <cellStyle name="Comma 2 16 11" xfId="11943"/>
    <cellStyle name="Comma 2 16 12" xfId="14026"/>
    <cellStyle name="Comma 2 16 13" xfId="14094"/>
    <cellStyle name="Comma 2 16 14" xfId="16198"/>
    <cellStyle name="Comma 2 16 15" xfId="16674"/>
    <cellStyle name="Comma 2 16 16" xfId="17974"/>
    <cellStyle name="Comma 2 16 17" xfId="18442"/>
    <cellStyle name="Comma 2 16 18" xfId="18942"/>
    <cellStyle name="Comma 2 16 19" xfId="1438"/>
    <cellStyle name="Comma 2 16 2" xfId="832"/>
    <cellStyle name="Comma 2 16 2 10" xfId="18221"/>
    <cellStyle name="Comma 2 16 2 11" xfId="18689"/>
    <cellStyle name="Comma 2 16 2 12" xfId="19322"/>
    <cellStyle name="Comma 2 16 2 13" xfId="1909"/>
    <cellStyle name="Comma 2 16 2 2" xfId="2747"/>
    <cellStyle name="Comma 2 16 2 3" xfId="4017"/>
    <cellStyle name="Comma 2 16 2 4" xfId="7114"/>
    <cellStyle name="Comma 2 16 2 5" xfId="11643"/>
    <cellStyle name="Comma 2 16 2 6" xfId="12519"/>
    <cellStyle name="Comma 2 16 2 7" xfId="14646"/>
    <cellStyle name="Comma 2 16 2 8" xfId="16445"/>
    <cellStyle name="Comma 2 16 2 9" xfId="16981"/>
    <cellStyle name="Comma 2 16 3" xfId="1264"/>
    <cellStyle name="Comma 2 16 3 10" xfId="18320"/>
    <cellStyle name="Comma 2 16 3 11" xfId="18788"/>
    <cellStyle name="Comma 2 16 3 12" xfId="19517"/>
    <cellStyle name="Comma 2 16 3 13" xfId="2341"/>
    <cellStyle name="Comma 2 16 3 2" xfId="3179"/>
    <cellStyle name="Comma 2 16 3 3" xfId="4449"/>
    <cellStyle name="Comma 2 16 3 4" xfId="7526"/>
    <cellStyle name="Comma 2 16 3 5" xfId="11742"/>
    <cellStyle name="Comma 2 16 3 6" xfId="12951"/>
    <cellStyle name="Comma 2 16 3 7" xfId="15078"/>
    <cellStyle name="Comma 2 16 3 8" xfId="16544"/>
    <cellStyle name="Comma 2 16 3 9" xfId="17413"/>
    <cellStyle name="Comma 2 16 4" xfId="1329"/>
    <cellStyle name="Comma 2 16 4 10" xfId="18362"/>
    <cellStyle name="Comma 2 16 4 11" xfId="18830"/>
    <cellStyle name="Comma 2 16 4 12" xfId="19566"/>
    <cellStyle name="Comma 2 16 4 13" xfId="2406"/>
    <cellStyle name="Comma 2 16 4 2" xfId="3239"/>
    <cellStyle name="Comma 2 16 4 3" xfId="4514"/>
    <cellStyle name="Comma 2 16 4 4" xfId="7589"/>
    <cellStyle name="Comma 2 16 4 5" xfId="11784"/>
    <cellStyle name="Comma 2 16 4 6" xfId="13016"/>
    <cellStyle name="Comma 2 16 4 7" xfId="15143"/>
    <cellStyle name="Comma 2 16 4 8" xfId="16586"/>
    <cellStyle name="Comma 2 16 4 9" xfId="17478"/>
    <cellStyle name="Comma 2 16 5" xfId="636"/>
    <cellStyle name="Comma 2 16 5 10" xfId="18537"/>
    <cellStyle name="Comma 2 16 5 11" xfId="19159"/>
    <cellStyle name="Comma 2 16 5 12" xfId="2551"/>
    <cellStyle name="Comma 2 16 5 2" xfId="3821"/>
    <cellStyle name="Comma 2 16 5 3" xfId="6919"/>
    <cellStyle name="Comma 2 16 5 4" xfId="11491"/>
    <cellStyle name="Comma 2 16 5 5" xfId="12323"/>
    <cellStyle name="Comma 2 16 5 6" xfId="14450"/>
    <cellStyle name="Comma 2 16 5 7" xfId="16293"/>
    <cellStyle name="Comma 2 16 5 8" xfId="16785"/>
    <cellStyle name="Comma 2 16 5 9" xfId="18069"/>
    <cellStyle name="Comma 2 16 6" xfId="1391"/>
    <cellStyle name="Comma 2 16 6 10" xfId="18886"/>
    <cellStyle name="Comma 2 16 6 11" xfId="19623"/>
    <cellStyle name="Comma 2 16 6 12" xfId="3296"/>
    <cellStyle name="Comma 2 16 6 2" xfId="4576"/>
    <cellStyle name="Comma 2 16 6 3" xfId="7650"/>
    <cellStyle name="Comma 2 16 6 4" xfId="11840"/>
    <cellStyle name="Comma 2 16 6 5" xfId="13078"/>
    <cellStyle name="Comma 2 16 6 6" xfId="15205"/>
    <cellStyle name="Comma 2 16 6 7" xfId="16642"/>
    <cellStyle name="Comma 2 16 6 8" xfId="17540"/>
    <cellStyle name="Comma 2 16 6 9" xfId="18418"/>
    <cellStyle name="Comma 2 16 7" xfId="2454"/>
    <cellStyle name="Comma 2 16 8" xfId="3397"/>
    <cellStyle name="Comma 2 16 9" xfId="6427"/>
    <cellStyle name="Comma 2 17" xfId="821"/>
    <cellStyle name="Comma 2 17 10" xfId="18210"/>
    <cellStyle name="Comma 2 17 11" xfId="18678"/>
    <cellStyle name="Comma 2 17 12" xfId="19311"/>
    <cellStyle name="Comma 2 17 13" xfId="1898"/>
    <cellStyle name="Comma 2 17 2" xfId="2736"/>
    <cellStyle name="Comma 2 17 3" xfId="4006"/>
    <cellStyle name="Comma 2 17 4" xfId="7103"/>
    <cellStyle name="Comma 2 17 5" xfId="11632"/>
    <cellStyle name="Comma 2 17 6" xfId="12508"/>
    <cellStyle name="Comma 2 17 7" xfId="14635"/>
    <cellStyle name="Comma 2 17 8" xfId="16434"/>
    <cellStyle name="Comma 2 17 9" xfId="16970"/>
    <cellStyle name="Comma 2 18" xfId="625"/>
    <cellStyle name="Comma 2 18 10" xfId="18526"/>
    <cellStyle name="Comma 2 18 11" xfId="19148"/>
    <cellStyle name="Comma 2 18 12" xfId="2540"/>
    <cellStyle name="Comma 2 18 2" xfId="3810"/>
    <cellStyle name="Comma 2 18 3" xfId="6908"/>
    <cellStyle name="Comma 2 18 4" xfId="11480"/>
    <cellStyle name="Comma 2 18 5" xfId="12312"/>
    <cellStyle name="Comma 2 18 6" xfId="14439"/>
    <cellStyle name="Comma 2 18 7" xfId="16282"/>
    <cellStyle name="Comma 2 18 8" xfId="16774"/>
    <cellStyle name="Comma 2 18 9" xfId="18058"/>
    <cellStyle name="Comma 2 2" xfId="127"/>
    <cellStyle name="Comma 2 2 2" xfId="128"/>
    <cellStyle name="Comma 2 2 2 2" xfId="834"/>
    <cellStyle name="Comma 2 2 2 2 10" xfId="18223"/>
    <cellStyle name="Comma 2 2 2 2 11" xfId="18691"/>
    <cellStyle name="Comma 2 2 2 2 12" xfId="19324"/>
    <cellStyle name="Comma 2 2 2 2 13" xfId="1911"/>
    <cellStyle name="Comma 2 2 2 2 2" xfId="2749"/>
    <cellStyle name="Comma 2 2 2 2 3" xfId="4019"/>
    <cellStyle name="Comma 2 2 2 2 4" xfId="7116"/>
    <cellStyle name="Comma 2 2 2 2 5" xfId="11645"/>
    <cellStyle name="Comma 2 2 2 2 6" xfId="12521"/>
    <cellStyle name="Comma 2 2 2 2 7" xfId="14648"/>
    <cellStyle name="Comma 2 2 2 2 8" xfId="16447"/>
    <cellStyle name="Comma 2 2 2 2 9" xfId="16983"/>
    <cellStyle name="Comma 2 2 2 3" xfId="638"/>
    <cellStyle name="Comma 2 2 2 3 10" xfId="18539"/>
    <cellStyle name="Comma 2 2 2 3 11" xfId="19161"/>
    <cellStyle name="Comma 2 2 2 3 12" xfId="2553"/>
    <cellStyle name="Comma 2 2 2 3 2" xfId="3823"/>
    <cellStyle name="Comma 2 2 2 3 3" xfId="6921"/>
    <cellStyle name="Comma 2 2 2 3 4" xfId="11493"/>
    <cellStyle name="Comma 2 2 2 3 5" xfId="12325"/>
    <cellStyle name="Comma 2 2 2 3 6" xfId="14452"/>
    <cellStyle name="Comma 2 2 2 3 7" xfId="16295"/>
    <cellStyle name="Comma 2 2 2 3 8" xfId="16787"/>
    <cellStyle name="Comma 2 2 2 3 9" xfId="18071"/>
    <cellStyle name="Comma 2 2 3" xfId="129"/>
    <cellStyle name="Comma 2 2 3 2" xfId="130"/>
    <cellStyle name="Comma 2 2 3 2 2" xfId="836"/>
    <cellStyle name="Comma 2 2 3 2 2 10" xfId="18225"/>
    <cellStyle name="Comma 2 2 3 2 2 11" xfId="18693"/>
    <cellStyle name="Comma 2 2 3 2 2 12" xfId="19326"/>
    <cellStyle name="Comma 2 2 3 2 2 13" xfId="1913"/>
    <cellStyle name="Comma 2 2 3 2 2 2" xfId="2751"/>
    <cellStyle name="Comma 2 2 3 2 2 3" xfId="4021"/>
    <cellStyle name="Comma 2 2 3 2 2 4" xfId="7118"/>
    <cellStyle name="Comma 2 2 3 2 2 5" xfId="11647"/>
    <cellStyle name="Comma 2 2 3 2 2 6" xfId="12523"/>
    <cellStyle name="Comma 2 2 3 2 2 7" xfId="14650"/>
    <cellStyle name="Comma 2 2 3 2 2 8" xfId="16449"/>
    <cellStyle name="Comma 2 2 3 2 2 9" xfId="16985"/>
    <cellStyle name="Comma 2 2 3 2 3" xfId="640"/>
    <cellStyle name="Comma 2 2 3 2 3 10" xfId="18541"/>
    <cellStyle name="Comma 2 2 3 2 3 11" xfId="19163"/>
    <cellStyle name="Comma 2 2 3 2 3 12" xfId="2555"/>
    <cellStyle name="Comma 2 2 3 2 3 2" xfId="3825"/>
    <cellStyle name="Comma 2 2 3 2 3 3" xfId="6923"/>
    <cellStyle name="Comma 2 2 3 2 3 4" xfId="11495"/>
    <cellStyle name="Comma 2 2 3 2 3 5" xfId="12327"/>
    <cellStyle name="Comma 2 2 3 2 3 6" xfId="14454"/>
    <cellStyle name="Comma 2 2 3 2 3 7" xfId="16297"/>
    <cellStyle name="Comma 2 2 3 2 3 8" xfId="16789"/>
    <cellStyle name="Comma 2 2 3 2 3 9" xfId="18073"/>
    <cellStyle name="Comma 2 2 3 3" xfId="835"/>
    <cellStyle name="Comma 2 2 3 3 10" xfId="18224"/>
    <cellStyle name="Comma 2 2 3 3 11" xfId="18692"/>
    <cellStyle name="Comma 2 2 3 3 12" xfId="19325"/>
    <cellStyle name="Comma 2 2 3 3 13" xfId="1912"/>
    <cellStyle name="Comma 2 2 3 3 2" xfId="2750"/>
    <cellStyle name="Comma 2 2 3 3 3" xfId="4020"/>
    <cellStyle name="Comma 2 2 3 3 4" xfId="7117"/>
    <cellStyle name="Comma 2 2 3 3 5" xfId="11646"/>
    <cellStyle name="Comma 2 2 3 3 6" xfId="12522"/>
    <cellStyle name="Comma 2 2 3 3 7" xfId="14649"/>
    <cellStyle name="Comma 2 2 3 3 8" xfId="16448"/>
    <cellStyle name="Comma 2 2 3 3 9" xfId="16984"/>
    <cellStyle name="Comma 2 2 3 4" xfId="639"/>
    <cellStyle name="Comma 2 2 3 4 10" xfId="18540"/>
    <cellStyle name="Comma 2 2 3 4 11" xfId="19162"/>
    <cellStyle name="Comma 2 2 3 4 12" xfId="2554"/>
    <cellStyle name="Comma 2 2 3 4 2" xfId="3824"/>
    <cellStyle name="Comma 2 2 3 4 3" xfId="6922"/>
    <cellStyle name="Comma 2 2 3 4 4" xfId="11494"/>
    <cellStyle name="Comma 2 2 3 4 5" xfId="12326"/>
    <cellStyle name="Comma 2 2 3 4 6" xfId="14453"/>
    <cellStyle name="Comma 2 2 3 4 7" xfId="16296"/>
    <cellStyle name="Comma 2 2 3 4 8" xfId="16788"/>
    <cellStyle name="Comma 2 2 3 4 9" xfId="18072"/>
    <cellStyle name="Comma 2 2 4" xfId="131"/>
    <cellStyle name="Comma 2 2 4 2" xfId="837"/>
    <cellStyle name="Comma 2 2 4 2 10" xfId="18226"/>
    <cellStyle name="Comma 2 2 4 2 11" xfId="18694"/>
    <cellStyle name="Comma 2 2 4 2 12" xfId="19327"/>
    <cellStyle name="Comma 2 2 4 2 13" xfId="1914"/>
    <cellStyle name="Comma 2 2 4 2 2" xfId="2752"/>
    <cellStyle name="Comma 2 2 4 2 3" xfId="4022"/>
    <cellStyle name="Comma 2 2 4 2 4" xfId="7119"/>
    <cellStyle name="Comma 2 2 4 2 5" xfId="11648"/>
    <cellStyle name="Comma 2 2 4 2 6" xfId="12524"/>
    <cellStyle name="Comma 2 2 4 2 7" xfId="14651"/>
    <cellStyle name="Comma 2 2 4 2 8" xfId="16450"/>
    <cellStyle name="Comma 2 2 4 2 9" xfId="16986"/>
    <cellStyle name="Comma 2 2 4 3" xfId="641"/>
    <cellStyle name="Comma 2 2 4 3 10" xfId="18542"/>
    <cellStyle name="Comma 2 2 4 3 11" xfId="19164"/>
    <cellStyle name="Comma 2 2 4 3 12" xfId="2556"/>
    <cellStyle name="Comma 2 2 4 3 2" xfId="3826"/>
    <cellStyle name="Comma 2 2 4 3 3" xfId="6924"/>
    <cellStyle name="Comma 2 2 4 3 4" xfId="11496"/>
    <cellStyle name="Comma 2 2 4 3 5" xfId="12328"/>
    <cellStyle name="Comma 2 2 4 3 6" xfId="14455"/>
    <cellStyle name="Comma 2 2 4 3 7" xfId="16298"/>
    <cellStyle name="Comma 2 2 4 3 8" xfId="16790"/>
    <cellStyle name="Comma 2 2 4 3 9" xfId="18074"/>
    <cellStyle name="Comma 2 2 5" xfId="833"/>
    <cellStyle name="Comma 2 2 5 10" xfId="18222"/>
    <cellStyle name="Comma 2 2 5 11" xfId="18690"/>
    <cellStyle name="Comma 2 2 5 12" xfId="19323"/>
    <cellStyle name="Comma 2 2 5 13" xfId="1910"/>
    <cellStyle name="Comma 2 2 5 2" xfId="2748"/>
    <cellStyle name="Comma 2 2 5 3" xfId="4018"/>
    <cellStyle name="Comma 2 2 5 4" xfId="7115"/>
    <cellStyle name="Comma 2 2 5 5" xfId="11644"/>
    <cellStyle name="Comma 2 2 5 6" xfId="12520"/>
    <cellStyle name="Comma 2 2 5 7" xfId="14647"/>
    <cellStyle name="Comma 2 2 5 8" xfId="16446"/>
    <cellStyle name="Comma 2 2 5 9" xfId="16982"/>
    <cellStyle name="Comma 2 2 6" xfId="637"/>
    <cellStyle name="Comma 2 2 6 10" xfId="18538"/>
    <cellStyle name="Comma 2 2 6 11" xfId="19160"/>
    <cellStyle name="Comma 2 2 6 12" xfId="2552"/>
    <cellStyle name="Comma 2 2 6 2" xfId="3822"/>
    <cellStyle name="Comma 2 2 6 3" xfId="6920"/>
    <cellStyle name="Comma 2 2 6 4" xfId="11492"/>
    <cellStyle name="Comma 2 2 6 5" xfId="12324"/>
    <cellStyle name="Comma 2 2 6 6" xfId="14451"/>
    <cellStyle name="Comma 2 2 6 7" xfId="16294"/>
    <cellStyle name="Comma 2 2 6 8" xfId="16786"/>
    <cellStyle name="Comma 2 2 6 9" xfId="18070"/>
    <cellStyle name="Comma 2 3" xfId="132"/>
    <cellStyle name="Comma 2 3 2" xfId="133"/>
    <cellStyle name="Comma 2 3 2 2" xfId="839"/>
    <cellStyle name="Comma 2 3 2 2 10" xfId="18228"/>
    <cellStyle name="Comma 2 3 2 2 11" xfId="18696"/>
    <cellStyle name="Comma 2 3 2 2 12" xfId="19329"/>
    <cellStyle name="Comma 2 3 2 2 13" xfId="1916"/>
    <cellStyle name="Comma 2 3 2 2 2" xfId="2754"/>
    <cellStyle name="Comma 2 3 2 2 3" xfId="4024"/>
    <cellStyle name="Comma 2 3 2 2 4" xfId="7121"/>
    <cellStyle name="Comma 2 3 2 2 5" xfId="11650"/>
    <cellStyle name="Comma 2 3 2 2 6" xfId="12526"/>
    <cellStyle name="Comma 2 3 2 2 7" xfId="14653"/>
    <cellStyle name="Comma 2 3 2 2 8" xfId="16452"/>
    <cellStyle name="Comma 2 3 2 2 9" xfId="16988"/>
    <cellStyle name="Comma 2 3 2 3" xfId="643"/>
    <cellStyle name="Comma 2 3 2 3 10" xfId="18544"/>
    <cellStyle name="Comma 2 3 2 3 11" xfId="19166"/>
    <cellStyle name="Comma 2 3 2 3 12" xfId="2558"/>
    <cellStyle name="Comma 2 3 2 3 2" xfId="3828"/>
    <cellStyle name="Comma 2 3 2 3 3" xfId="6926"/>
    <cellStyle name="Comma 2 3 2 3 4" xfId="11498"/>
    <cellStyle name="Comma 2 3 2 3 5" xfId="12330"/>
    <cellStyle name="Comma 2 3 2 3 6" xfId="14457"/>
    <cellStyle name="Comma 2 3 2 3 7" xfId="16300"/>
    <cellStyle name="Comma 2 3 2 3 8" xfId="16792"/>
    <cellStyle name="Comma 2 3 2 3 9" xfId="18076"/>
    <cellStyle name="Comma 2 3 3" xfId="838"/>
    <cellStyle name="Comma 2 3 3 10" xfId="18227"/>
    <cellStyle name="Comma 2 3 3 11" xfId="18695"/>
    <cellStyle name="Comma 2 3 3 12" xfId="19328"/>
    <cellStyle name="Comma 2 3 3 13" xfId="1915"/>
    <cellStyle name="Comma 2 3 3 2" xfId="2753"/>
    <cellStyle name="Comma 2 3 3 3" xfId="4023"/>
    <cellStyle name="Comma 2 3 3 4" xfId="7120"/>
    <cellStyle name="Comma 2 3 3 5" xfId="11649"/>
    <cellStyle name="Comma 2 3 3 6" xfId="12525"/>
    <cellStyle name="Comma 2 3 3 7" xfId="14652"/>
    <cellStyle name="Comma 2 3 3 8" xfId="16451"/>
    <cellStyle name="Comma 2 3 3 9" xfId="16987"/>
    <cellStyle name="Comma 2 3 4" xfId="642"/>
    <cellStyle name="Comma 2 3 4 10" xfId="18543"/>
    <cellStyle name="Comma 2 3 4 11" xfId="19165"/>
    <cellStyle name="Comma 2 3 4 12" xfId="2557"/>
    <cellStyle name="Comma 2 3 4 2" xfId="3827"/>
    <cellStyle name="Comma 2 3 4 3" xfId="6925"/>
    <cellStyle name="Comma 2 3 4 4" xfId="11497"/>
    <cellStyle name="Comma 2 3 4 5" xfId="12329"/>
    <cellStyle name="Comma 2 3 4 6" xfId="14456"/>
    <cellStyle name="Comma 2 3 4 7" xfId="16299"/>
    <cellStyle name="Comma 2 3 4 8" xfId="16791"/>
    <cellStyle name="Comma 2 3 4 9" xfId="18075"/>
    <cellStyle name="Comma 2 4" xfId="134"/>
    <cellStyle name="Comma 2 4 2" xfId="135"/>
    <cellStyle name="Comma 2 4 2 2" xfId="841"/>
    <cellStyle name="Comma 2 4 2 2 10" xfId="18230"/>
    <cellStyle name="Comma 2 4 2 2 11" xfId="18698"/>
    <cellStyle name="Comma 2 4 2 2 12" xfId="19331"/>
    <cellStyle name="Comma 2 4 2 2 13" xfId="1918"/>
    <cellStyle name="Comma 2 4 2 2 2" xfId="2756"/>
    <cellStyle name="Comma 2 4 2 2 3" xfId="4026"/>
    <cellStyle name="Comma 2 4 2 2 4" xfId="7123"/>
    <cellStyle name="Comma 2 4 2 2 5" xfId="11652"/>
    <cellStyle name="Comma 2 4 2 2 6" xfId="12528"/>
    <cellStyle name="Comma 2 4 2 2 7" xfId="14655"/>
    <cellStyle name="Comma 2 4 2 2 8" xfId="16454"/>
    <cellStyle name="Comma 2 4 2 2 9" xfId="16990"/>
    <cellStyle name="Comma 2 4 2 3" xfId="645"/>
    <cellStyle name="Comma 2 4 2 3 10" xfId="18546"/>
    <cellStyle name="Comma 2 4 2 3 11" xfId="19168"/>
    <cellStyle name="Comma 2 4 2 3 12" xfId="2560"/>
    <cellStyle name="Comma 2 4 2 3 2" xfId="3830"/>
    <cellStyle name="Comma 2 4 2 3 3" xfId="6928"/>
    <cellStyle name="Comma 2 4 2 3 4" xfId="11500"/>
    <cellStyle name="Comma 2 4 2 3 5" xfId="12332"/>
    <cellStyle name="Comma 2 4 2 3 6" xfId="14459"/>
    <cellStyle name="Comma 2 4 2 3 7" xfId="16302"/>
    <cellStyle name="Comma 2 4 2 3 8" xfId="16794"/>
    <cellStyle name="Comma 2 4 2 3 9" xfId="18078"/>
    <cellStyle name="Comma 2 4 3" xfId="840"/>
    <cellStyle name="Comma 2 4 3 10" xfId="18229"/>
    <cellStyle name="Comma 2 4 3 11" xfId="18697"/>
    <cellStyle name="Comma 2 4 3 12" xfId="19330"/>
    <cellStyle name="Comma 2 4 3 13" xfId="1917"/>
    <cellStyle name="Comma 2 4 3 2" xfId="2755"/>
    <cellStyle name="Comma 2 4 3 3" xfId="4025"/>
    <cellStyle name="Comma 2 4 3 4" xfId="7122"/>
    <cellStyle name="Comma 2 4 3 5" xfId="11651"/>
    <cellStyle name="Comma 2 4 3 6" xfId="12527"/>
    <cellStyle name="Comma 2 4 3 7" xfId="14654"/>
    <cellStyle name="Comma 2 4 3 8" xfId="16453"/>
    <cellStyle name="Comma 2 4 3 9" xfId="16989"/>
    <cellStyle name="Comma 2 4 4" xfId="644"/>
    <cellStyle name="Comma 2 4 4 10" xfId="18545"/>
    <cellStyle name="Comma 2 4 4 11" xfId="19167"/>
    <cellStyle name="Comma 2 4 4 12" xfId="2559"/>
    <cellStyle name="Comma 2 4 4 2" xfId="3829"/>
    <cellStyle name="Comma 2 4 4 3" xfId="6927"/>
    <cellStyle name="Comma 2 4 4 4" xfId="11499"/>
    <cellStyle name="Comma 2 4 4 5" xfId="12331"/>
    <cellStyle name="Comma 2 4 4 6" xfId="14458"/>
    <cellStyle name="Comma 2 4 4 7" xfId="16301"/>
    <cellStyle name="Comma 2 4 4 8" xfId="16793"/>
    <cellStyle name="Comma 2 4 4 9" xfId="18077"/>
    <cellStyle name="Comma 2 5" xfId="136"/>
    <cellStyle name="Comma 2 5 2" xfId="137"/>
    <cellStyle name="Comma 2 5 2 2" xfId="843"/>
    <cellStyle name="Comma 2 5 2 2 10" xfId="18232"/>
    <cellStyle name="Comma 2 5 2 2 11" xfId="18700"/>
    <cellStyle name="Comma 2 5 2 2 12" xfId="19333"/>
    <cellStyle name="Comma 2 5 2 2 13" xfId="1920"/>
    <cellStyle name="Comma 2 5 2 2 2" xfId="2758"/>
    <cellStyle name="Comma 2 5 2 2 3" xfId="4028"/>
    <cellStyle name="Comma 2 5 2 2 4" xfId="7125"/>
    <cellStyle name="Comma 2 5 2 2 5" xfId="11654"/>
    <cellStyle name="Comma 2 5 2 2 6" xfId="12530"/>
    <cellStyle name="Comma 2 5 2 2 7" xfId="14657"/>
    <cellStyle name="Comma 2 5 2 2 8" xfId="16456"/>
    <cellStyle name="Comma 2 5 2 2 9" xfId="16992"/>
    <cellStyle name="Comma 2 5 2 3" xfId="647"/>
    <cellStyle name="Comma 2 5 2 3 10" xfId="18548"/>
    <cellStyle name="Comma 2 5 2 3 11" xfId="19170"/>
    <cellStyle name="Comma 2 5 2 3 12" xfId="2562"/>
    <cellStyle name="Comma 2 5 2 3 2" xfId="3832"/>
    <cellStyle name="Comma 2 5 2 3 3" xfId="6930"/>
    <cellStyle name="Comma 2 5 2 3 4" xfId="11502"/>
    <cellStyle name="Comma 2 5 2 3 5" xfId="12334"/>
    <cellStyle name="Comma 2 5 2 3 6" xfId="14461"/>
    <cellStyle name="Comma 2 5 2 3 7" xfId="16304"/>
    <cellStyle name="Comma 2 5 2 3 8" xfId="16796"/>
    <cellStyle name="Comma 2 5 2 3 9" xfId="18080"/>
    <cellStyle name="Comma 2 5 3" xfId="842"/>
    <cellStyle name="Comma 2 5 3 10" xfId="18231"/>
    <cellStyle name="Comma 2 5 3 11" xfId="18699"/>
    <cellStyle name="Comma 2 5 3 12" xfId="19332"/>
    <cellStyle name="Comma 2 5 3 13" xfId="1919"/>
    <cellStyle name="Comma 2 5 3 2" xfId="2757"/>
    <cellStyle name="Comma 2 5 3 3" xfId="4027"/>
    <cellStyle name="Comma 2 5 3 4" xfId="7124"/>
    <cellStyle name="Comma 2 5 3 5" xfId="11653"/>
    <cellStyle name="Comma 2 5 3 6" xfId="12529"/>
    <cellStyle name="Comma 2 5 3 7" xfId="14656"/>
    <cellStyle name="Comma 2 5 3 8" xfId="16455"/>
    <cellStyle name="Comma 2 5 3 9" xfId="16991"/>
    <cellStyle name="Comma 2 5 4" xfId="646"/>
    <cellStyle name="Comma 2 5 4 10" xfId="18547"/>
    <cellStyle name="Comma 2 5 4 11" xfId="19169"/>
    <cellStyle name="Comma 2 5 4 12" xfId="2561"/>
    <cellStyle name="Comma 2 5 4 2" xfId="3831"/>
    <cellStyle name="Comma 2 5 4 3" xfId="6929"/>
    <cellStyle name="Comma 2 5 4 4" xfId="11501"/>
    <cellStyle name="Comma 2 5 4 5" xfId="12333"/>
    <cellStyle name="Comma 2 5 4 6" xfId="14460"/>
    <cellStyle name="Comma 2 5 4 7" xfId="16303"/>
    <cellStyle name="Comma 2 5 4 8" xfId="16795"/>
    <cellStyle name="Comma 2 5 4 9" xfId="18079"/>
    <cellStyle name="Comma 2 6" xfId="138"/>
    <cellStyle name="Comma 2 6 2" xfId="139"/>
    <cellStyle name="Comma 2 6 2 2" xfId="845"/>
    <cellStyle name="Comma 2 6 2 2 10" xfId="18234"/>
    <cellStyle name="Comma 2 6 2 2 11" xfId="18702"/>
    <cellStyle name="Comma 2 6 2 2 12" xfId="19335"/>
    <cellStyle name="Comma 2 6 2 2 13" xfId="1922"/>
    <cellStyle name="Comma 2 6 2 2 2" xfId="2760"/>
    <cellStyle name="Comma 2 6 2 2 3" xfId="4030"/>
    <cellStyle name="Comma 2 6 2 2 4" xfId="7127"/>
    <cellStyle name="Comma 2 6 2 2 5" xfId="11656"/>
    <cellStyle name="Comma 2 6 2 2 6" xfId="12532"/>
    <cellStyle name="Comma 2 6 2 2 7" xfId="14659"/>
    <cellStyle name="Comma 2 6 2 2 8" xfId="16458"/>
    <cellStyle name="Comma 2 6 2 2 9" xfId="16994"/>
    <cellStyle name="Comma 2 6 2 3" xfId="649"/>
    <cellStyle name="Comma 2 6 2 3 10" xfId="18550"/>
    <cellStyle name="Comma 2 6 2 3 11" xfId="19172"/>
    <cellStyle name="Comma 2 6 2 3 12" xfId="2564"/>
    <cellStyle name="Comma 2 6 2 3 2" xfId="3834"/>
    <cellStyle name="Comma 2 6 2 3 3" xfId="6932"/>
    <cellStyle name="Comma 2 6 2 3 4" xfId="11504"/>
    <cellStyle name="Comma 2 6 2 3 5" xfId="12336"/>
    <cellStyle name="Comma 2 6 2 3 6" xfId="14463"/>
    <cellStyle name="Comma 2 6 2 3 7" xfId="16306"/>
    <cellStyle name="Comma 2 6 2 3 8" xfId="16798"/>
    <cellStyle name="Comma 2 6 2 3 9" xfId="18082"/>
    <cellStyle name="Comma 2 6 3" xfId="844"/>
    <cellStyle name="Comma 2 6 3 10" xfId="18233"/>
    <cellStyle name="Comma 2 6 3 11" xfId="18701"/>
    <cellStyle name="Comma 2 6 3 12" xfId="19334"/>
    <cellStyle name="Comma 2 6 3 13" xfId="1921"/>
    <cellStyle name="Comma 2 6 3 2" xfId="2759"/>
    <cellStyle name="Comma 2 6 3 3" xfId="4029"/>
    <cellStyle name="Comma 2 6 3 4" xfId="7126"/>
    <cellStyle name="Comma 2 6 3 5" xfId="11655"/>
    <cellStyle name="Comma 2 6 3 6" xfId="12531"/>
    <cellStyle name="Comma 2 6 3 7" xfId="14658"/>
    <cellStyle name="Comma 2 6 3 8" xfId="16457"/>
    <cellStyle name="Comma 2 6 3 9" xfId="16993"/>
    <cellStyle name="Comma 2 6 4" xfId="648"/>
    <cellStyle name="Comma 2 6 4 10" xfId="18549"/>
    <cellStyle name="Comma 2 6 4 11" xfId="19171"/>
    <cellStyle name="Comma 2 6 4 12" xfId="2563"/>
    <cellStyle name="Comma 2 6 4 2" xfId="3833"/>
    <cellStyle name="Comma 2 6 4 3" xfId="6931"/>
    <cellStyle name="Comma 2 6 4 4" xfId="11503"/>
    <cellStyle name="Comma 2 6 4 5" xfId="12335"/>
    <cellStyle name="Comma 2 6 4 6" xfId="14462"/>
    <cellStyle name="Comma 2 6 4 7" xfId="16305"/>
    <cellStyle name="Comma 2 6 4 8" xfId="16797"/>
    <cellStyle name="Comma 2 6 4 9" xfId="18081"/>
    <cellStyle name="Comma 2 7" xfId="140"/>
    <cellStyle name="Comma 2 7 2" xfId="141"/>
    <cellStyle name="Comma 2 7 2 2" xfId="847"/>
    <cellStyle name="Comma 2 7 2 2 10" xfId="18236"/>
    <cellStyle name="Comma 2 7 2 2 11" xfId="18704"/>
    <cellStyle name="Comma 2 7 2 2 12" xfId="19337"/>
    <cellStyle name="Comma 2 7 2 2 13" xfId="1924"/>
    <cellStyle name="Comma 2 7 2 2 2" xfId="2762"/>
    <cellStyle name="Comma 2 7 2 2 3" xfId="4032"/>
    <cellStyle name="Comma 2 7 2 2 4" xfId="7129"/>
    <cellStyle name="Comma 2 7 2 2 5" xfId="11658"/>
    <cellStyle name="Comma 2 7 2 2 6" xfId="12534"/>
    <cellStyle name="Comma 2 7 2 2 7" xfId="14661"/>
    <cellStyle name="Comma 2 7 2 2 8" xfId="16460"/>
    <cellStyle name="Comma 2 7 2 2 9" xfId="16996"/>
    <cellStyle name="Comma 2 7 2 3" xfId="651"/>
    <cellStyle name="Comma 2 7 2 3 10" xfId="18552"/>
    <cellStyle name="Comma 2 7 2 3 11" xfId="19174"/>
    <cellStyle name="Comma 2 7 2 3 12" xfId="2566"/>
    <cellStyle name="Comma 2 7 2 3 2" xfId="3836"/>
    <cellStyle name="Comma 2 7 2 3 3" xfId="6934"/>
    <cellStyle name="Comma 2 7 2 3 4" xfId="11506"/>
    <cellStyle name="Comma 2 7 2 3 5" xfId="12338"/>
    <cellStyle name="Comma 2 7 2 3 6" xfId="14465"/>
    <cellStyle name="Comma 2 7 2 3 7" xfId="16308"/>
    <cellStyle name="Comma 2 7 2 3 8" xfId="16800"/>
    <cellStyle name="Comma 2 7 2 3 9" xfId="18084"/>
    <cellStyle name="Comma 2 7 3" xfId="846"/>
    <cellStyle name="Comma 2 7 3 10" xfId="18235"/>
    <cellStyle name="Comma 2 7 3 11" xfId="18703"/>
    <cellStyle name="Comma 2 7 3 12" xfId="19336"/>
    <cellStyle name="Comma 2 7 3 13" xfId="1923"/>
    <cellStyle name="Comma 2 7 3 2" xfId="2761"/>
    <cellStyle name="Comma 2 7 3 3" xfId="4031"/>
    <cellStyle name="Comma 2 7 3 4" xfId="7128"/>
    <cellStyle name="Comma 2 7 3 5" xfId="11657"/>
    <cellStyle name="Comma 2 7 3 6" xfId="12533"/>
    <cellStyle name="Comma 2 7 3 7" xfId="14660"/>
    <cellStyle name="Comma 2 7 3 8" xfId="16459"/>
    <cellStyle name="Comma 2 7 3 9" xfId="16995"/>
    <cellStyle name="Comma 2 7 4" xfId="650"/>
    <cellStyle name="Comma 2 7 4 10" xfId="18551"/>
    <cellStyle name="Comma 2 7 4 11" xfId="19173"/>
    <cellStyle name="Comma 2 7 4 12" xfId="2565"/>
    <cellStyle name="Comma 2 7 4 2" xfId="3835"/>
    <cellStyle name="Comma 2 7 4 3" xfId="6933"/>
    <cellStyle name="Comma 2 7 4 4" xfId="11505"/>
    <cellStyle name="Comma 2 7 4 5" xfId="12337"/>
    <cellStyle name="Comma 2 7 4 6" xfId="14464"/>
    <cellStyle name="Comma 2 7 4 7" xfId="16307"/>
    <cellStyle name="Comma 2 7 4 8" xfId="16799"/>
    <cellStyle name="Comma 2 7 4 9" xfId="18083"/>
    <cellStyle name="Comma 2 8" xfId="142"/>
    <cellStyle name="Comma 2 8 2" xfId="143"/>
    <cellStyle name="Comma 2 8 2 2" xfId="849"/>
    <cellStyle name="Comma 2 8 2 2 10" xfId="18238"/>
    <cellStyle name="Comma 2 8 2 2 11" xfId="18706"/>
    <cellStyle name="Comma 2 8 2 2 12" xfId="19339"/>
    <cellStyle name="Comma 2 8 2 2 13" xfId="1926"/>
    <cellStyle name="Comma 2 8 2 2 2" xfId="2764"/>
    <cellStyle name="Comma 2 8 2 2 3" xfId="4034"/>
    <cellStyle name="Comma 2 8 2 2 4" xfId="7131"/>
    <cellStyle name="Comma 2 8 2 2 5" xfId="11660"/>
    <cellStyle name="Comma 2 8 2 2 6" xfId="12536"/>
    <cellStyle name="Comma 2 8 2 2 7" xfId="14663"/>
    <cellStyle name="Comma 2 8 2 2 8" xfId="16462"/>
    <cellStyle name="Comma 2 8 2 2 9" xfId="16998"/>
    <cellStyle name="Comma 2 8 2 3" xfId="653"/>
    <cellStyle name="Comma 2 8 2 3 10" xfId="18554"/>
    <cellStyle name="Comma 2 8 2 3 11" xfId="19176"/>
    <cellStyle name="Comma 2 8 2 3 12" xfId="2568"/>
    <cellStyle name="Comma 2 8 2 3 2" xfId="3838"/>
    <cellStyle name="Comma 2 8 2 3 3" xfId="6936"/>
    <cellStyle name="Comma 2 8 2 3 4" xfId="11508"/>
    <cellStyle name="Comma 2 8 2 3 5" xfId="12340"/>
    <cellStyle name="Comma 2 8 2 3 6" xfId="14467"/>
    <cellStyle name="Comma 2 8 2 3 7" xfId="16310"/>
    <cellStyle name="Comma 2 8 2 3 8" xfId="16802"/>
    <cellStyle name="Comma 2 8 2 3 9" xfId="18086"/>
    <cellStyle name="Comma 2 8 3" xfId="848"/>
    <cellStyle name="Comma 2 8 3 10" xfId="18237"/>
    <cellStyle name="Comma 2 8 3 11" xfId="18705"/>
    <cellStyle name="Comma 2 8 3 12" xfId="19338"/>
    <cellStyle name="Comma 2 8 3 13" xfId="1925"/>
    <cellStyle name="Comma 2 8 3 2" xfId="2763"/>
    <cellStyle name="Comma 2 8 3 3" xfId="4033"/>
    <cellStyle name="Comma 2 8 3 4" xfId="7130"/>
    <cellStyle name="Comma 2 8 3 5" xfId="11659"/>
    <cellStyle name="Comma 2 8 3 6" xfId="12535"/>
    <cellStyle name="Comma 2 8 3 7" xfId="14662"/>
    <cellStyle name="Comma 2 8 3 8" xfId="16461"/>
    <cellStyle name="Comma 2 8 3 9" xfId="16997"/>
    <cellStyle name="Comma 2 8 4" xfId="652"/>
    <cellStyle name="Comma 2 8 4 10" xfId="18553"/>
    <cellStyle name="Comma 2 8 4 11" xfId="19175"/>
    <cellStyle name="Comma 2 8 4 12" xfId="2567"/>
    <cellStyle name="Comma 2 8 4 2" xfId="3837"/>
    <cellStyle name="Comma 2 8 4 3" xfId="6935"/>
    <cellStyle name="Comma 2 8 4 4" xfId="11507"/>
    <cellStyle name="Comma 2 8 4 5" xfId="12339"/>
    <cellStyle name="Comma 2 8 4 6" xfId="14466"/>
    <cellStyle name="Comma 2 8 4 7" xfId="16309"/>
    <cellStyle name="Comma 2 8 4 8" xfId="16801"/>
    <cellStyle name="Comma 2 8 4 9" xfId="18085"/>
    <cellStyle name="Comma 2 9" xfId="144"/>
    <cellStyle name="Comma 2 9 2" xfId="145"/>
    <cellStyle name="Comma 2 9 2 2" xfId="851"/>
    <cellStyle name="Comma 2 9 2 2 10" xfId="18240"/>
    <cellStyle name="Comma 2 9 2 2 11" xfId="18708"/>
    <cellStyle name="Comma 2 9 2 2 12" xfId="19341"/>
    <cellStyle name="Comma 2 9 2 2 13" xfId="1928"/>
    <cellStyle name="Comma 2 9 2 2 2" xfId="2766"/>
    <cellStyle name="Comma 2 9 2 2 3" xfId="4036"/>
    <cellStyle name="Comma 2 9 2 2 4" xfId="7133"/>
    <cellStyle name="Comma 2 9 2 2 5" xfId="11662"/>
    <cellStyle name="Comma 2 9 2 2 6" xfId="12538"/>
    <cellStyle name="Comma 2 9 2 2 7" xfId="14665"/>
    <cellStyle name="Comma 2 9 2 2 8" xfId="16464"/>
    <cellStyle name="Comma 2 9 2 2 9" xfId="17000"/>
    <cellStyle name="Comma 2 9 2 3" xfId="655"/>
    <cellStyle name="Comma 2 9 2 3 10" xfId="18556"/>
    <cellStyle name="Comma 2 9 2 3 11" xfId="19178"/>
    <cellStyle name="Comma 2 9 2 3 12" xfId="2570"/>
    <cellStyle name="Comma 2 9 2 3 2" xfId="3840"/>
    <cellStyle name="Comma 2 9 2 3 3" xfId="6938"/>
    <cellStyle name="Comma 2 9 2 3 4" xfId="11510"/>
    <cellStyle name="Comma 2 9 2 3 5" xfId="12342"/>
    <cellStyle name="Comma 2 9 2 3 6" xfId="14469"/>
    <cellStyle name="Comma 2 9 2 3 7" xfId="16312"/>
    <cellStyle name="Comma 2 9 2 3 8" xfId="16804"/>
    <cellStyle name="Comma 2 9 2 3 9" xfId="18088"/>
    <cellStyle name="Comma 2 9 3" xfId="850"/>
    <cellStyle name="Comma 2 9 3 10" xfId="18239"/>
    <cellStyle name="Comma 2 9 3 11" xfId="18707"/>
    <cellStyle name="Comma 2 9 3 12" xfId="19340"/>
    <cellStyle name="Comma 2 9 3 13" xfId="1927"/>
    <cellStyle name="Comma 2 9 3 2" xfId="2765"/>
    <cellStyle name="Comma 2 9 3 3" xfId="4035"/>
    <cellStyle name="Comma 2 9 3 4" xfId="7132"/>
    <cellStyle name="Comma 2 9 3 5" xfId="11661"/>
    <cellStyle name="Comma 2 9 3 6" xfId="12537"/>
    <cellStyle name="Comma 2 9 3 7" xfId="14664"/>
    <cellStyle name="Comma 2 9 3 8" xfId="16463"/>
    <cellStyle name="Comma 2 9 3 9" xfId="16999"/>
    <cellStyle name="Comma 2 9 4" xfId="654"/>
    <cellStyle name="Comma 2 9 4 10" xfId="18555"/>
    <cellStyle name="Comma 2 9 4 11" xfId="19177"/>
    <cellStyle name="Comma 2 9 4 12" xfId="2569"/>
    <cellStyle name="Comma 2 9 4 2" xfId="3839"/>
    <cellStyle name="Comma 2 9 4 3" xfId="6937"/>
    <cellStyle name="Comma 2 9 4 4" xfId="11509"/>
    <cellStyle name="Comma 2 9 4 5" xfId="12341"/>
    <cellStyle name="Comma 2 9 4 6" xfId="14468"/>
    <cellStyle name="Comma 2 9 4 7" xfId="16311"/>
    <cellStyle name="Comma 2 9 4 8" xfId="16803"/>
    <cellStyle name="Comma 2 9 4 9" xfId="18087"/>
    <cellStyle name="Comma 20" xfId="146"/>
    <cellStyle name="Comma 20 2" xfId="852"/>
    <cellStyle name="Comma 20 2 10" xfId="18241"/>
    <cellStyle name="Comma 20 2 11" xfId="18709"/>
    <cellStyle name="Comma 20 2 12" xfId="19342"/>
    <cellStyle name="Comma 20 2 13" xfId="1929"/>
    <cellStyle name="Comma 20 2 2" xfId="2767"/>
    <cellStyle name="Comma 20 2 3" xfId="4037"/>
    <cellStyle name="Comma 20 2 4" xfId="7134"/>
    <cellStyle name="Comma 20 2 5" xfId="11663"/>
    <cellStyle name="Comma 20 2 6" xfId="12539"/>
    <cellStyle name="Comma 20 2 7" xfId="14666"/>
    <cellStyle name="Comma 20 2 8" xfId="16465"/>
    <cellStyle name="Comma 20 2 9" xfId="17001"/>
    <cellStyle name="Comma 20 3" xfId="656"/>
    <cellStyle name="Comma 20 3 10" xfId="18557"/>
    <cellStyle name="Comma 20 3 11" xfId="19179"/>
    <cellStyle name="Comma 20 3 12" xfId="2571"/>
    <cellStyle name="Comma 20 3 2" xfId="3841"/>
    <cellStyle name="Comma 20 3 3" xfId="6939"/>
    <cellStyle name="Comma 20 3 4" xfId="11511"/>
    <cellStyle name="Comma 20 3 5" xfId="12343"/>
    <cellStyle name="Comma 20 3 6" xfId="14470"/>
    <cellStyle name="Comma 20 3 7" xfId="16313"/>
    <cellStyle name="Comma 20 3 8" xfId="16805"/>
    <cellStyle name="Comma 20 3 9" xfId="18089"/>
    <cellStyle name="Comma 21" xfId="147"/>
    <cellStyle name="Comma 21 10" xfId="11397"/>
    <cellStyle name="Comma 21 11" xfId="11954"/>
    <cellStyle name="Comma 21 12" xfId="14008"/>
    <cellStyle name="Comma 21 13" xfId="14103"/>
    <cellStyle name="Comma 21 14" xfId="16199"/>
    <cellStyle name="Comma 21 15" xfId="16675"/>
    <cellStyle name="Comma 21 16" xfId="17975"/>
    <cellStyle name="Comma 21 17" xfId="18443"/>
    <cellStyle name="Comma 21 18" xfId="18951"/>
    <cellStyle name="Comma 21 19" xfId="1457"/>
    <cellStyle name="Comma 21 2" xfId="853"/>
    <cellStyle name="Comma 21 2 10" xfId="18242"/>
    <cellStyle name="Comma 21 2 11" xfId="18710"/>
    <cellStyle name="Comma 21 2 12" xfId="19343"/>
    <cellStyle name="Comma 21 2 13" xfId="1930"/>
    <cellStyle name="Comma 21 2 2" xfId="2768"/>
    <cellStyle name="Comma 21 2 3" xfId="4038"/>
    <cellStyle name="Comma 21 2 4" xfId="7135"/>
    <cellStyle name="Comma 21 2 5" xfId="11664"/>
    <cellStyle name="Comma 21 2 6" xfId="12540"/>
    <cellStyle name="Comma 21 2 7" xfId="14667"/>
    <cellStyle name="Comma 21 2 8" xfId="16466"/>
    <cellStyle name="Comma 21 2 9" xfId="17002"/>
    <cellStyle name="Comma 21 3" xfId="1265"/>
    <cellStyle name="Comma 21 3 10" xfId="18321"/>
    <cellStyle name="Comma 21 3 11" xfId="18789"/>
    <cellStyle name="Comma 21 3 12" xfId="19518"/>
    <cellStyle name="Comma 21 3 13" xfId="2342"/>
    <cellStyle name="Comma 21 3 2" xfId="3180"/>
    <cellStyle name="Comma 21 3 3" xfId="4450"/>
    <cellStyle name="Comma 21 3 4" xfId="7527"/>
    <cellStyle name="Comma 21 3 5" xfId="11743"/>
    <cellStyle name="Comma 21 3 6" xfId="12952"/>
    <cellStyle name="Comma 21 3 7" xfId="15079"/>
    <cellStyle name="Comma 21 3 8" xfId="16545"/>
    <cellStyle name="Comma 21 3 9" xfId="17414"/>
    <cellStyle name="Comma 21 4" xfId="1330"/>
    <cellStyle name="Comma 21 4 10" xfId="18363"/>
    <cellStyle name="Comma 21 4 11" xfId="18831"/>
    <cellStyle name="Comma 21 4 12" xfId="19567"/>
    <cellStyle name="Comma 21 4 13" xfId="2407"/>
    <cellStyle name="Comma 21 4 2" xfId="3240"/>
    <cellStyle name="Comma 21 4 3" xfId="4515"/>
    <cellStyle name="Comma 21 4 4" xfId="7590"/>
    <cellStyle name="Comma 21 4 5" xfId="11785"/>
    <cellStyle name="Comma 21 4 6" xfId="13017"/>
    <cellStyle name="Comma 21 4 7" xfId="15144"/>
    <cellStyle name="Comma 21 4 8" xfId="16587"/>
    <cellStyle name="Comma 21 4 9" xfId="17479"/>
    <cellStyle name="Comma 21 5" xfId="657"/>
    <cellStyle name="Comma 21 5 10" xfId="18558"/>
    <cellStyle name="Comma 21 5 11" xfId="19180"/>
    <cellStyle name="Comma 21 5 12" xfId="2572"/>
    <cellStyle name="Comma 21 5 2" xfId="3842"/>
    <cellStyle name="Comma 21 5 3" xfId="6940"/>
    <cellStyle name="Comma 21 5 4" xfId="11512"/>
    <cellStyle name="Comma 21 5 5" xfId="12344"/>
    <cellStyle name="Comma 21 5 6" xfId="14471"/>
    <cellStyle name="Comma 21 5 7" xfId="16314"/>
    <cellStyle name="Comma 21 5 8" xfId="16806"/>
    <cellStyle name="Comma 21 5 9" xfId="18090"/>
    <cellStyle name="Comma 21 6" xfId="1373"/>
    <cellStyle name="Comma 21 6 10" xfId="18868"/>
    <cellStyle name="Comma 21 6 11" xfId="19605"/>
    <cellStyle name="Comma 21 6 12" xfId="3278"/>
    <cellStyle name="Comma 21 6 2" xfId="4558"/>
    <cellStyle name="Comma 21 6 3" xfId="7632"/>
    <cellStyle name="Comma 21 6 4" xfId="11822"/>
    <cellStyle name="Comma 21 6 5" xfId="13060"/>
    <cellStyle name="Comma 21 6 6" xfId="15187"/>
    <cellStyle name="Comma 21 6 7" xfId="16624"/>
    <cellStyle name="Comma 21 6 8" xfId="17522"/>
    <cellStyle name="Comma 21 6 9" xfId="18400"/>
    <cellStyle name="Comma 21 7" xfId="2455"/>
    <cellStyle name="Comma 21 8" xfId="3411"/>
    <cellStyle name="Comma 21 9" xfId="6448"/>
    <cellStyle name="Comma 22" xfId="148"/>
    <cellStyle name="Comma 22 2" xfId="854"/>
    <cellStyle name="Comma 22 2 10" xfId="18243"/>
    <cellStyle name="Comma 22 2 11" xfId="18711"/>
    <cellStyle name="Comma 22 2 12" xfId="19344"/>
    <cellStyle name="Comma 22 2 13" xfId="1931"/>
    <cellStyle name="Comma 22 2 2" xfId="2769"/>
    <cellStyle name="Comma 22 2 3" xfId="4039"/>
    <cellStyle name="Comma 22 2 4" xfId="7136"/>
    <cellStyle name="Comma 22 2 5" xfId="11665"/>
    <cellStyle name="Comma 22 2 6" xfId="12541"/>
    <cellStyle name="Comma 22 2 7" xfId="14668"/>
    <cellStyle name="Comma 22 2 8" xfId="16467"/>
    <cellStyle name="Comma 22 2 9" xfId="17003"/>
    <cellStyle name="Comma 22 3" xfId="658"/>
    <cellStyle name="Comma 22 3 10" xfId="18559"/>
    <cellStyle name="Comma 22 3 11" xfId="19181"/>
    <cellStyle name="Comma 22 3 12" xfId="2573"/>
    <cellStyle name="Comma 22 3 2" xfId="3843"/>
    <cellStyle name="Comma 22 3 3" xfId="6941"/>
    <cellStyle name="Comma 22 3 4" xfId="11513"/>
    <cellStyle name="Comma 22 3 5" xfId="12345"/>
    <cellStyle name="Comma 22 3 6" xfId="14472"/>
    <cellStyle name="Comma 22 3 7" xfId="16315"/>
    <cellStyle name="Comma 22 3 8" xfId="16807"/>
    <cellStyle name="Comma 22 3 9" xfId="18091"/>
    <cellStyle name="Comma 23" xfId="149"/>
    <cellStyle name="Comma 23 2" xfId="855"/>
    <cellStyle name="Comma 23 2 10" xfId="18244"/>
    <cellStyle name="Comma 23 2 11" xfId="18712"/>
    <cellStyle name="Comma 23 2 12" xfId="19345"/>
    <cellStyle name="Comma 23 2 13" xfId="1932"/>
    <cellStyle name="Comma 23 2 2" xfId="2770"/>
    <cellStyle name="Comma 23 2 3" xfId="4040"/>
    <cellStyle name="Comma 23 2 4" xfId="7137"/>
    <cellStyle name="Comma 23 2 5" xfId="11666"/>
    <cellStyle name="Comma 23 2 6" xfId="12542"/>
    <cellStyle name="Comma 23 2 7" xfId="14669"/>
    <cellStyle name="Comma 23 2 8" xfId="16468"/>
    <cellStyle name="Comma 23 2 9" xfId="17004"/>
    <cellStyle name="Comma 23 3" xfId="659"/>
    <cellStyle name="Comma 23 3 10" xfId="18560"/>
    <cellStyle name="Comma 23 3 11" xfId="19182"/>
    <cellStyle name="Comma 23 3 12" xfId="2574"/>
    <cellStyle name="Comma 23 3 2" xfId="3844"/>
    <cellStyle name="Comma 23 3 3" xfId="6942"/>
    <cellStyle name="Comma 23 3 4" xfId="11514"/>
    <cellStyle name="Comma 23 3 5" xfId="12346"/>
    <cellStyle name="Comma 23 3 6" xfId="14473"/>
    <cellStyle name="Comma 23 3 7" xfId="16316"/>
    <cellStyle name="Comma 23 3 8" xfId="16808"/>
    <cellStyle name="Comma 23 3 9" xfId="18092"/>
    <cellStyle name="Comma 24" xfId="150"/>
    <cellStyle name="Comma 24 10" xfId="11398"/>
    <cellStyle name="Comma 24 11" xfId="11957"/>
    <cellStyle name="Comma 24 12" xfId="14045"/>
    <cellStyle name="Comma 24 13" xfId="14105"/>
    <cellStyle name="Comma 24 14" xfId="16200"/>
    <cellStyle name="Comma 24 15" xfId="16676"/>
    <cellStyle name="Comma 24 16" xfId="17976"/>
    <cellStyle name="Comma 24 17" xfId="18444"/>
    <cellStyle name="Comma 24 18" xfId="18952"/>
    <cellStyle name="Comma 24 19" xfId="1459"/>
    <cellStyle name="Comma 24 2" xfId="856"/>
    <cellStyle name="Comma 24 2 10" xfId="18245"/>
    <cellStyle name="Comma 24 2 11" xfId="18713"/>
    <cellStyle name="Comma 24 2 12" xfId="19346"/>
    <cellStyle name="Comma 24 2 13" xfId="1933"/>
    <cellStyle name="Comma 24 2 2" xfId="2771"/>
    <cellStyle name="Comma 24 2 3" xfId="4041"/>
    <cellStyle name="Comma 24 2 4" xfId="7138"/>
    <cellStyle name="Comma 24 2 5" xfId="11667"/>
    <cellStyle name="Comma 24 2 6" xfId="12543"/>
    <cellStyle name="Comma 24 2 7" xfId="14670"/>
    <cellStyle name="Comma 24 2 8" xfId="16469"/>
    <cellStyle name="Comma 24 2 9" xfId="17005"/>
    <cellStyle name="Comma 24 3" xfId="1266"/>
    <cellStyle name="Comma 24 3 10" xfId="18322"/>
    <cellStyle name="Comma 24 3 11" xfId="18790"/>
    <cellStyle name="Comma 24 3 12" xfId="19519"/>
    <cellStyle name="Comma 24 3 13" xfId="2343"/>
    <cellStyle name="Comma 24 3 2" xfId="3181"/>
    <cellStyle name="Comma 24 3 3" xfId="4451"/>
    <cellStyle name="Comma 24 3 4" xfId="7528"/>
    <cellStyle name="Comma 24 3 5" xfId="11744"/>
    <cellStyle name="Comma 24 3 6" xfId="12953"/>
    <cellStyle name="Comma 24 3 7" xfId="15080"/>
    <cellStyle name="Comma 24 3 8" xfId="16546"/>
    <cellStyle name="Comma 24 3 9" xfId="17415"/>
    <cellStyle name="Comma 24 4" xfId="1331"/>
    <cellStyle name="Comma 24 4 10" xfId="18364"/>
    <cellStyle name="Comma 24 4 11" xfId="18832"/>
    <cellStyle name="Comma 24 4 12" xfId="19568"/>
    <cellStyle name="Comma 24 4 13" xfId="2408"/>
    <cellStyle name="Comma 24 4 2" xfId="3241"/>
    <cellStyle name="Comma 24 4 3" xfId="4516"/>
    <cellStyle name="Comma 24 4 4" xfId="7591"/>
    <cellStyle name="Comma 24 4 5" xfId="11786"/>
    <cellStyle name="Comma 24 4 6" xfId="13018"/>
    <cellStyle name="Comma 24 4 7" xfId="15145"/>
    <cellStyle name="Comma 24 4 8" xfId="16588"/>
    <cellStyle name="Comma 24 4 9" xfId="17480"/>
    <cellStyle name="Comma 24 5" xfId="660"/>
    <cellStyle name="Comma 24 5 10" xfId="18561"/>
    <cellStyle name="Comma 24 5 11" xfId="19183"/>
    <cellStyle name="Comma 24 5 12" xfId="2575"/>
    <cellStyle name="Comma 24 5 2" xfId="3845"/>
    <cellStyle name="Comma 24 5 3" xfId="6943"/>
    <cellStyle name="Comma 24 5 4" xfId="11515"/>
    <cellStyle name="Comma 24 5 5" xfId="12347"/>
    <cellStyle name="Comma 24 5 6" xfId="14474"/>
    <cellStyle name="Comma 24 5 7" xfId="16317"/>
    <cellStyle name="Comma 24 5 8" xfId="16809"/>
    <cellStyle name="Comma 24 5 9" xfId="18093"/>
    <cellStyle name="Comma 24 6" xfId="1410"/>
    <cellStyle name="Comma 24 6 10" xfId="18905"/>
    <cellStyle name="Comma 24 6 11" xfId="19642"/>
    <cellStyle name="Comma 24 6 12" xfId="3315"/>
    <cellStyle name="Comma 24 6 2" xfId="4595"/>
    <cellStyle name="Comma 24 6 3" xfId="7669"/>
    <cellStyle name="Comma 24 6 4" xfId="11859"/>
    <cellStyle name="Comma 24 6 5" xfId="13097"/>
    <cellStyle name="Comma 24 6 6" xfId="15224"/>
    <cellStyle name="Comma 24 6 7" xfId="16661"/>
    <cellStyle name="Comma 24 6 8" xfId="17559"/>
    <cellStyle name="Comma 24 6 9" xfId="18437"/>
    <cellStyle name="Comma 24 7" xfId="2456"/>
    <cellStyle name="Comma 24 8" xfId="3413"/>
    <cellStyle name="Comma 24 9" xfId="6451"/>
    <cellStyle name="Comma 25" xfId="151"/>
    <cellStyle name="Comma 25 2" xfId="152"/>
    <cellStyle name="Comma 25 2 2" xfId="858"/>
    <cellStyle name="Comma 25 2 2 10" xfId="18247"/>
    <cellStyle name="Comma 25 2 2 11" xfId="18715"/>
    <cellStyle name="Comma 25 2 2 12" xfId="19348"/>
    <cellStyle name="Comma 25 2 2 13" xfId="1935"/>
    <cellStyle name="Comma 25 2 2 2" xfId="2773"/>
    <cellStyle name="Comma 25 2 2 3" xfId="4043"/>
    <cellStyle name="Comma 25 2 2 4" xfId="7140"/>
    <cellStyle name="Comma 25 2 2 5" xfId="11669"/>
    <cellStyle name="Comma 25 2 2 6" xfId="12545"/>
    <cellStyle name="Comma 25 2 2 7" xfId="14672"/>
    <cellStyle name="Comma 25 2 2 8" xfId="16471"/>
    <cellStyle name="Comma 25 2 2 9" xfId="17007"/>
    <cellStyle name="Comma 25 2 3" xfId="662"/>
    <cellStyle name="Comma 25 2 3 10" xfId="18563"/>
    <cellStyle name="Comma 25 2 3 11" xfId="19185"/>
    <cellStyle name="Comma 25 2 3 12" xfId="2577"/>
    <cellStyle name="Comma 25 2 3 2" xfId="3847"/>
    <cellStyle name="Comma 25 2 3 3" xfId="6945"/>
    <cellStyle name="Comma 25 2 3 4" xfId="11517"/>
    <cellStyle name="Comma 25 2 3 5" xfId="12349"/>
    <cellStyle name="Comma 25 2 3 6" xfId="14476"/>
    <cellStyle name="Comma 25 2 3 7" xfId="16319"/>
    <cellStyle name="Comma 25 2 3 8" xfId="16811"/>
    <cellStyle name="Comma 25 2 3 9" xfId="18095"/>
    <cellStyle name="Comma 25 3" xfId="857"/>
    <cellStyle name="Comma 25 3 10" xfId="18246"/>
    <cellStyle name="Comma 25 3 11" xfId="18714"/>
    <cellStyle name="Comma 25 3 12" xfId="19347"/>
    <cellStyle name="Comma 25 3 13" xfId="1934"/>
    <cellStyle name="Comma 25 3 2" xfId="2772"/>
    <cellStyle name="Comma 25 3 3" xfId="4042"/>
    <cellStyle name="Comma 25 3 4" xfId="7139"/>
    <cellStyle name="Comma 25 3 5" xfId="11668"/>
    <cellStyle name="Comma 25 3 6" xfId="12544"/>
    <cellStyle name="Comma 25 3 7" xfId="14671"/>
    <cellStyle name="Comma 25 3 8" xfId="16470"/>
    <cellStyle name="Comma 25 3 9" xfId="17006"/>
    <cellStyle name="Comma 25 4" xfId="661"/>
    <cellStyle name="Comma 25 4 10" xfId="18562"/>
    <cellStyle name="Comma 25 4 11" xfId="19184"/>
    <cellStyle name="Comma 25 4 12" xfId="2576"/>
    <cellStyle name="Comma 25 4 2" xfId="3846"/>
    <cellStyle name="Comma 25 4 3" xfId="6944"/>
    <cellStyle name="Comma 25 4 4" xfId="11516"/>
    <cellStyle name="Comma 25 4 5" xfId="12348"/>
    <cellStyle name="Comma 25 4 6" xfId="14475"/>
    <cellStyle name="Comma 25 4 7" xfId="16318"/>
    <cellStyle name="Comma 25 4 8" xfId="16810"/>
    <cellStyle name="Comma 25 4 9" xfId="18094"/>
    <cellStyle name="Comma 26" xfId="153"/>
    <cellStyle name="Comma 26 2" xfId="859"/>
    <cellStyle name="Comma 26 2 10" xfId="18248"/>
    <cellStyle name="Comma 26 2 11" xfId="18716"/>
    <cellStyle name="Comma 26 2 12" xfId="19349"/>
    <cellStyle name="Comma 26 2 13" xfId="1936"/>
    <cellStyle name="Comma 26 2 2" xfId="2774"/>
    <cellStyle name="Comma 26 2 3" xfId="4044"/>
    <cellStyle name="Comma 26 2 4" xfId="7141"/>
    <cellStyle name="Comma 26 2 5" xfId="11670"/>
    <cellStyle name="Comma 26 2 6" xfId="12546"/>
    <cellStyle name="Comma 26 2 7" xfId="14673"/>
    <cellStyle name="Comma 26 2 8" xfId="16472"/>
    <cellStyle name="Comma 26 2 9" xfId="17008"/>
    <cellStyle name="Comma 26 3" xfId="663"/>
    <cellStyle name="Comma 26 3 10" xfId="18564"/>
    <cellStyle name="Comma 26 3 11" xfId="19186"/>
    <cellStyle name="Comma 26 3 12" xfId="2578"/>
    <cellStyle name="Comma 26 3 2" xfId="3848"/>
    <cellStyle name="Comma 26 3 3" xfId="6946"/>
    <cellStyle name="Comma 26 3 4" xfId="11518"/>
    <cellStyle name="Comma 26 3 5" xfId="12350"/>
    <cellStyle name="Comma 26 3 6" xfId="14477"/>
    <cellStyle name="Comma 26 3 7" xfId="16320"/>
    <cellStyle name="Comma 26 3 8" xfId="16812"/>
    <cellStyle name="Comma 26 3 9" xfId="18096"/>
    <cellStyle name="Comma 27" xfId="154"/>
    <cellStyle name="Comma 27 2" xfId="155"/>
    <cellStyle name="Comma 27 2 2" xfId="861"/>
    <cellStyle name="Comma 27 2 2 10" xfId="18250"/>
    <cellStyle name="Comma 27 2 2 11" xfId="18718"/>
    <cellStyle name="Comma 27 2 2 12" xfId="19351"/>
    <cellStyle name="Comma 27 2 2 13" xfId="1938"/>
    <cellStyle name="Comma 27 2 2 2" xfId="2776"/>
    <cellStyle name="Comma 27 2 2 3" xfId="4046"/>
    <cellStyle name="Comma 27 2 2 4" xfId="7143"/>
    <cellStyle name="Comma 27 2 2 5" xfId="11672"/>
    <cellStyle name="Comma 27 2 2 6" xfId="12548"/>
    <cellStyle name="Comma 27 2 2 7" xfId="14675"/>
    <cellStyle name="Comma 27 2 2 8" xfId="16474"/>
    <cellStyle name="Comma 27 2 2 9" xfId="17010"/>
    <cellStyle name="Comma 27 2 3" xfId="665"/>
    <cellStyle name="Comma 27 2 3 10" xfId="18566"/>
    <cellStyle name="Comma 27 2 3 11" xfId="19188"/>
    <cellStyle name="Comma 27 2 3 12" xfId="2580"/>
    <cellStyle name="Comma 27 2 3 2" xfId="3850"/>
    <cellStyle name="Comma 27 2 3 3" xfId="6948"/>
    <cellStyle name="Comma 27 2 3 4" xfId="11520"/>
    <cellStyle name="Comma 27 2 3 5" xfId="12352"/>
    <cellStyle name="Comma 27 2 3 6" xfId="14479"/>
    <cellStyle name="Comma 27 2 3 7" xfId="16322"/>
    <cellStyle name="Comma 27 2 3 8" xfId="16814"/>
    <cellStyle name="Comma 27 2 3 9" xfId="18098"/>
    <cellStyle name="Comma 27 3" xfId="860"/>
    <cellStyle name="Comma 27 3 10" xfId="18249"/>
    <cellStyle name="Comma 27 3 11" xfId="18717"/>
    <cellStyle name="Comma 27 3 12" xfId="19350"/>
    <cellStyle name="Comma 27 3 13" xfId="1937"/>
    <cellStyle name="Comma 27 3 2" xfId="2775"/>
    <cellStyle name="Comma 27 3 3" xfId="4045"/>
    <cellStyle name="Comma 27 3 4" xfId="7142"/>
    <cellStyle name="Comma 27 3 5" xfId="11671"/>
    <cellStyle name="Comma 27 3 6" xfId="12547"/>
    <cellStyle name="Comma 27 3 7" xfId="14674"/>
    <cellStyle name="Comma 27 3 8" xfId="16473"/>
    <cellStyle name="Comma 27 3 9" xfId="17009"/>
    <cellStyle name="Comma 27 4" xfId="664"/>
    <cellStyle name="Comma 27 4 10" xfId="18565"/>
    <cellStyle name="Comma 27 4 11" xfId="19187"/>
    <cellStyle name="Comma 27 4 12" xfId="2579"/>
    <cellStyle name="Comma 27 4 2" xfId="3849"/>
    <cellStyle name="Comma 27 4 3" xfId="6947"/>
    <cellStyle name="Comma 27 4 4" xfId="11519"/>
    <cellStyle name="Comma 27 4 5" xfId="12351"/>
    <cellStyle name="Comma 27 4 6" xfId="14478"/>
    <cellStyle name="Comma 27 4 7" xfId="16321"/>
    <cellStyle name="Comma 27 4 8" xfId="16813"/>
    <cellStyle name="Comma 27 4 9" xfId="18097"/>
    <cellStyle name="Comma 28" xfId="156"/>
    <cellStyle name="Comma 28 2" xfId="157"/>
    <cellStyle name="Comma 28 2 2" xfId="863"/>
    <cellStyle name="Comma 28 2 2 10" xfId="18252"/>
    <cellStyle name="Comma 28 2 2 11" xfId="18720"/>
    <cellStyle name="Comma 28 2 2 12" xfId="19353"/>
    <cellStyle name="Comma 28 2 2 13" xfId="1940"/>
    <cellStyle name="Comma 28 2 2 2" xfId="2778"/>
    <cellStyle name="Comma 28 2 2 3" xfId="4048"/>
    <cellStyle name="Comma 28 2 2 4" xfId="7145"/>
    <cellStyle name="Comma 28 2 2 5" xfId="11674"/>
    <cellStyle name="Comma 28 2 2 6" xfId="12550"/>
    <cellStyle name="Comma 28 2 2 7" xfId="14677"/>
    <cellStyle name="Comma 28 2 2 8" xfId="16476"/>
    <cellStyle name="Comma 28 2 2 9" xfId="17012"/>
    <cellStyle name="Comma 28 2 3" xfId="667"/>
    <cellStyle name="Comma 28 2 3 10" xfId="18568"/>
    <cellStyle name="Comma 28 2 3 11" xfId="19190"/>
    <cellStyle name="Comma 28 2 3 12" xfId="2582"/>
    <cellStyle name="Comma 28 2 3 2" xfId="3852"/>
    <cellStyle name="Comma 28 2 3 3" xfId="6950"/>
    <cellStyle name="Comma 28 2 3 4" xfId="11522"/>
    <cellStyle name="Comma 28 2 3 5" xfId="12354"/>
    <cellStyle name="Comma 28 2 3 6" xfId="14481"/>
    <cellStyle name="Comma 28 2 3 7" xfId="16324"/>
    <cellStyle name="Comma 28 2 3 8" xfId="16816"/>
    <cellStyle name="Comma 28 2 3 9" xfId="18100"/>
    <cellStyle name="Comma 28 3" xfId="862"/>
    <cellStyle name="Comma 28 3 10" xfId="18251"/>
    <cellStyle name="Comma 28 3 11" xfId="18719"/>
    <cellStyle name="Comma 28 3 12" xfId="19352"/>
    <cellStyle name="Comma 28 3 13" xfId="1939"/>
    <cellStyle name="Comma 28 3 2" xfId="2777"/>
    <cellStyle name="Comma 28 3 3" xfId="4047"/>
    <cellStyle name="Comma 28 3 4" xfId="7144"/>
    <cellStyle name="Comma 28 3 5" xfId="11673"/>
    <cellStyle name="Comma 28 3 6" xfId="12549"/>
    <cellStyle name="Comma 28 3 7" xfId="14676"/>
    <cellStyle name="Comma 28 3 8" xfId="16475"/>
    <cellStyle name="Comma 28 3 9" xfId="17011"/>
    <cellStyle name="Comma 28 4" xfId="666"/>
    <cellStyle name="Comma 28 4 10" xfId="18567"/>
    <cellStyle name="Comma 28 4 11" xfId="19189"/>
    <cellStyle name="Comma 28 4 12" xfId="2581"/>
    <cellStyle name="Comma 28 4 2" xfId="3851"/>
    <cellStyle name="Comma 28 4 3" xfId="6949"/>
    <cellStyle name="Comma 28 4 4" xfId="11521"/>
    <cellStyle name="Comma 28 4 5" xfId="12353"/>
    <cellStyle name="Comma 28 4 6" xfId="14480"/>
    <cellStyle name="Comma 28 4 7" xfId="16323"/>
    <cellStyle name="Comma 28 4 8" xfId="16815"/>
    <cellStyle name="Comma 28 4 9" xfId="18099"/>
    <cellStyle name="Comma 29" xfId="158"/>
    <cellStyle name="Comma 29 2" xfId="864"/>
    <cellStyle name="Comma 29 2 10" xfId="18253"/>
    <cellStyle name="Comma 29 2 11" xfId="18721"/>
    <cellStyle name="Comma 29 2 12" xfId="19354"/>
    <cellStyle name="Comma 29 2 13" xfId="1941"/>
    <cellStyle name="Comma 29 2 2" xfId="2779"/>
    <cellStyle name="Comma 29 2 3" xfId="4049"/>
    <cellStyle name="Comma 29 2 4" xfId="7146"/>
    <cellStyle name="Comma 29 2 5" xfId="11675"/>
    <cellStyle name="Comma 29 2 6" xfId="12551"/>
    <cellStyle name="Comma 29 2 7" xfId="14678"/>
    <cellStyle name="Comma 29 2 8" xfId="16477"/>
    <cellStyle name="Comma 29 2 9" xfId="17013"/>
    <cellStyle name="Comma 29 3" xfId="668"/>
    <cellStyle name="Comma 29 3 10" xfId="18569"/>
    <cellStyle name="Comma 29 3 11" xfId="19191"/>
    <cellStyle name="Comma 29 3 12" xfId="2583"/>
    <cellStyle name="Comma 29 3 2" xfId="3853"/>
    <cellStyle name="Comma 29 3 3" xfId="6951"/>
    <cellStyle name="Comma 29 3 4" xfId="11523"/>
    <cellStyle name="Comma 29 3 5" xfId="12355"/>
    <cellStyle name="Comma 29 3 6" xfId="14482"/>
    <cellStyle name="Comma 29 3 7" xfId="16325"/>
    <cellStyle name="Comma 29 3 8" xfId="16817"/>
    <cellStyle name="Comma 29 3 9" xfId="18101"/>
    <cellStyle name="Comma 3" xfId="159"/>
    <cellStyle name="Comma 3 2" xfId="160"/>
    <cellStyle name="Comma 3 2 2" xfId="866"/>
    <cellStyle name="Comma 3 2 2 10" xfId="18255"/>
    <cellStyle name="Comma 3 2 2 11" xfId="18723"/>
    <cellStyle name="Comma 3 2 2 12" xfId="19356"/>
    <cellStyle name="Comma 3 2 2 13" xfId="1943"/>
    <cellStyle name="Comma 3 2 2 2" xfId="2781"/>
    <cellStyle name="Comma 3 2 2 3" xfId="4051"/>
    <cellStyle name="Comma 3 2 2 4" xfId="7148"/>
    <cellStyle name="Comma 3 2 2 5" xfId="11677"/>
    <cellStyle name="Comma 3 2 2 6" xfId="12553"/>
    <cellStyle name="Comma 3 2 2 7" xfId="14680"/>
    <cellStyle name="Comma 3 2 2 8" xfId="16479"/>
    <cellStyle name="Comma 3 2 2 9" xfId="17015"/>
    <cellStyle name="Comma 3 2 3" xfId="670"/>
    <cellStyle name="Comma 3 2 3 10" xfId="18571"/>
    <cellStyle name="Comma 3 2 3 11" xfId="19193"/>
    <cellStyle name="Comma 3 2 3 12" xfId="2585"/>
    <cellStyle name="Comma 3 2 3 2" xfId="3855"/>
    <cellStyle name="Comma 3 2 3 3" xfId="6953"/>
    <cellStyle name="Comma 3 2 3 4" xfId="11525"/>
    <cellStyle name="Comma 3 2 3 5" xfId="12357"/>
    <cellStyle name="Comma 3 2 3 6" xfId="14484"/>
    <cellStyle name="Comma 3 2 3 7" xfId="16327"/>
    <cellStyle name="Comma 3 2 3 8" xfId="16819"/>
    <cellStyle name="Comma 3 2 3 9" xfId="18103"/>
    <cellStyle name="Comma 3 3" xfId="161"/>
    <cellStyle name="Comma 3 3 10" xfId="11399"/>
    <cellStyle name="Comma 3 3 11" xfId="11961"/>
    <cellStyle name="Comma 3 3 12" xfId="14044"/>
    <cellStyle name="Comma 3 3 13" xfId="14109"/>
    <cellStyle name="Comma 3 3 14" xfId="16201"/>
    <cellStyle name="Comma 3 3 15" xfId="16677"/>
    <cellStyle name="Comma 3 3 16" xfId="17977"/>
    <cellStyle name="Comma 3 3 17" xfId="18445"/>
    <cellStyle name="Comma 3 3 18" xfId="18957"/>
    <cellStyle name="Comma 3 3 19" xfId="1465"/>
    <cellStyle name="Comma 3 3 2" xfId="867"/>
    <cellStyle name="Comma 3 3 2 10" xfId="18256"/>
    <cellStyle name="Comma 3 3 2 11" xfId="18724"/>
    <cellStyle name="Comma 3 3 2 12" xfId="19357"/>
    <cellStyle name="Comma 3 3 2 13" xfId="1944"/>
    <cellStyle name="Comma 3 3 2 2" xfId="2782"/>
    <cellStyle name="Comma 3 3 2 3" xfId="4052"/>
    <cellStyle name="Comma 3 3 2 4" xfId="7149"/>
    <cellStyle name="Comma 3 3 2 5" xfId="11678"/>
    <cellStyle name="Comma 3 3 2 6" xfId="12554"/>
    <cellStyle name="Comma 3 3 2 7" xfId="14681"/>
    <cellStyle name="Comma 3 3 2 8" xfId="16480"/>
    <cellStyle name="Comma 3 3 2 9" xfId="17016"/>
    <cellStyle name="Comma 3 3 3" xfId="1267"/>
    <cellStyle name="Comma 3 3 3 10" xfId="18323"/>
    <cellStyle name="Comma 3 3 3 11" xfId="18791"/>
    <cellStyle name="Comma 3 3 3 12" xfId="19520"/>
    <cellStyle name="Comma 3 3 3 13" xfId="2344"/>
    <cellStyle name="Comma 3 3 3 2" xfId="3182"/>
    <cellStyle name="Comma 3 3 3 3" xfId="4452"/>
    <cellStyle name="Comma 3 3 3 4" xfId="7529"/>
    <cellStyle name="Comma 3 3 3 5" xfId="11745"/>
    <cellStyle name="Comma 3 3 3 6" xfId="12954"/>
    <cellStyle name="Comma 3 3 3 7" xfId="15081"/>
    <cellStyle name="Comma 3 3 3 8" xfId="16547"/>
    <cellStyle name="Comma 3 3 3 9" xfId="17416"/>
    <cellStyle name="Comma 3 3 4" xfId="1332"/>
    <cellStyle name="Comma 3 3 4 10" xfId="18365"/>
    <cellStyle name="Comma 3 3 4 11" xfId="18833"/>
    <cellStyle name="Comma 3 3 4 12" xfId="19569"/>
    <cellStyle name="Comma 3 3 4 13" xfId="2409"/>
    <cellStyle name="Comma 3 3 4 2" xfId="3242"/>
    <cellStyle name="Comma 3 3 4 3" xfId="4517"/>
    <cellStyle name="Comma 3 3 4 4" xfId="7592"/>
    <cellStyle name="Comma 3 3 4 5" xfId="11787"/>
    <cellStyle name="Comma 3 3 4 6" xfId="13019"/>
    <cellStyle name="Comma 3 3 4 7" xfId="15146"/>
    <cellStyle name="Comma 3 3 4 8" xfId="16589"/>
    <cellStyle name="Comma 3 3 4 9" xfId="17481"/>
    <cellStyle name="Comma 3 3 5" xfId="671"/>
    <cellStyle name="Comma 3 3 5 10" xfId="18572"/>
    <cellStyle name="Comma 3 3 5 11" xfId="19194"/>
    <cellStyle name="Comma 3 3 5 12" xfId="2586"/>
    <cellStyle name="Comma 3 3 5 2" xfId="3856"/>
    <cellStyle name="Comma 3 3 5 3" xfId="6954"/>
    <cellStyle name="Comma 3 3 5 4" xfId="11526"/>
    <cellStyle name="Comma 3 3 5 5" xfId="12358"/>
    <cellStyle name="Comma 3 3 5 6" xfId="14485"/>
    <cellStyle name="Comma 3 3 5 7" xfId="16328"/>
    <cellStyle name="Comma 3 3 5 8" xfId="16820"/>
    <cellStyle name="Comma 3 3 5 9" xfId="18104"/>
    <cellStyle name="Comma 3 3 6" xfId="1409"/>
    <cellStyle name="Comma 3 3 6 10" xfId="18904"/>
    <cellStyle name="Comma 3 3 6 11" xfId="19641"/>
    <cellStyle name="Comma 3 3 6 12" xfId="3314"/>
    <cellStyle name="Comma 3 3 6 2" xfId="4594"/>
    <cellStyle name="Comma 3 3 6 3" xfId="7668"/>
    <cellStyle name="Comma 3 3 6 4" xfId="11858"/>
    <cellStyle name="Comma 3 3 6 5" xfId="13096"/>
    <cellStyle name="Comma 3 3 6 6" xfId="15223"/>
    <cellStyle name="Comma 3 3 6 7" xfId="16660"/>
    <cellStyle name="Comma 3 3 6 8" xfId="17558"/>
    <cellStyle name="Comma 3 3 6 9" xfId="18436"/>
    <cellStyle name="Comma 3 3 7" xfId="2457"/>
    <cellStyle name="Comma 3 3 8" xfId="3420"/>
    <cellStyle name="Comma 3 3 9" xfId="6461"/>
    <cellStyle name="Comma 3 4" xfId="865"/>
    <cellStyle name="Comma 3 4 10" xfId="18254"/>
    <cellStyle name="Comma 3 4 11" xfId="18722"/>
    <cellStyle name="Comma 3 4 12" xfId="19355"/>
    <cellStyle name="Comma 3 4 13" xfId="1942"/>
    <cellStyle name="Comma 3 4 2" xfId="2780"/>
    <cellStyle name="Comma 3 4 3" xfId="4050"/>
    <cellStyle name="Comma 3 4 4" xfId="7147"/>
    <cellStyle name="Comma 3 4 5" xfId="11676"/>
    <cellStyle name="Comma 3 4 6" xfId="12552"/>
    <cellStyle name="Comma 3 4 7" xfId="14679"/>
    <cellStyle name="Comma 3 4 8" xfId="16478"/>
    <cellStyle name="Comma 3 4 9" xfId="17014"/>
    <cellStyle name="Comma 3 5" xfId="669"/>
    <cellStyle name="Comma 3 5 10" xfId="18570"/>
    <cellStyle name="Comma 3 5 11" xfId="19192"/>
    <cellStyle name="Comma 3 5 12" xfId="2584"/>
    <cellStyle name="Comma 3 5 2" xfId="3854"/>
    <cellStyle name="Comma 3 5 3" xfId="6952"/>
    <cellStyle name="Comma 3 5 4" xfId="11524"/>
    <cellStyle name="Comma 3 5 5" xfId="12356"/>
    <cellStyle name="Comma 3 5 6" xfId="14483"/>
    <cellStyle name="Comma 3 5 7" xfId="16326"/>
    <cellStyle name="Comma 3 5 8" xfId="16818"/>
    <cellStyle name="Comma 3 5 9" xfId="18102"/>
    <cellStyle name="Comma 30" xfId="162"/>
    <cellStyle name="Comma 30 2" xfId="163"/>
    <cellStyle name="Comma 30 2 2" xfId="869"/>
    <cellStyle name="Comma 30 2 2 10" xfId="18258"/>
    <cellStyle name="Comma 30 2 2 11" xfId="18726"/>
    <cellStyle name="Comma 30 2 2 12" xfId="19359"/>
    <cellStyle name="Comma 30 2 2 13" xfId="1946"/>
    <cellStyle name="Comma 30 2 2 2" xfId="2784"/>
    <cellStyle name="Comma 30 2 2 3" xfId="4054"/>
    <cellStyle name="Comma 30 2 2 4" xfId="7151"/>
    <cellStyle name="Comma 30 2 2 5" xfId="11680"/>
    <cellStyle name="Comma 30 2 2 6" xfId="12556"/>
    <cellStyle name="Comma 30 2 2 7" xfId="14683"/>
    <cellStyle name="Comma 30 2 2 8" xfId="16482"/>
    <cellStyle name="Comma 30 2 2 9" xfId="17018"/>
    <cellStyle name="Comma 30 2 3" xfId="673"/>
    <cellStyle name="Comma 30 2 3 10" xfId="18574"/>
    <cellStyle name="Comma 30 2 3 11" xfId="19196"/>
    <cellStyle name="Comma 30 2 3 12" xfId="2588"/>
    <cellStyle name="Comma 30 2 3 2" xfId="3858"/>
    <cellStyle name="Comma 30 2 3 3" xfId="6956"/>
    <cellStyle name="Comma 30 2 3 4" xfId="11528"/>
    <cellStyle name="Comma 30 2 3 5" xfId="12360"/>
    <cellStyle name="Comma 30 2 3 6" xfId="14487"/>
    <cellStyle name="Comma 30 2 3 7" xfId="16330"/>
    <cellStyle name="Comma 30 2 3 8" xfId="16822"/>
    <cellStyle name="Comma 30 2 3 9" xfId="18106"/>
    <cellStyle name="Comma 30 3" xfId="868"/>
    <cellStyle name="Comma 30 3 10" xfId="18257"/>
    <cellStyle name="Comma 30 3 11" xfId="18725"/>
    <cellStyle name="Comma 30 3 12" xfId="19358"/>
    <cellStyle name="Comma 30 3 13" xfId="1945"/>
    <cellStyle name="Comma 30 3 2" xfId="2783"/>
    <cellStyle name="Comma 30 3 3" xfId="4053"/>
    <cellStyle name="Comma 30 3 4" xfId="7150"/>
    <cellStyle name="Comma 30 3 5" xfId="11679"/>
    <cellStyle name="Comma 30 3 6" xfId="12555"/>
    <cellStyle name="Comma 30 3 7" xfId="14682"/>
    <cellStyle name="Comma 30 3 8" xfId="16481"/>
    <cellStyle name="Comma 30 3 9" xfId="17017"/>
    <cellStyle name="Comma 30 4" xfId="672"/>
    <cellStyle name="Comma 30 4 10" xfId="18573"/>
    <cellStyle name="Comma 30 4 11" xfId="19195"/>
    <cellStyle name="Comma 30 4 12" xfId="2587"/>
    <cellStyle name="Comma 30 4 2" xfId="3857"/>
    <cellStyle name="Comma 30 4 3" xfId="6955"/>
    <cellStyle name="Comma 30 4 4" xfId="11527"/>
    <cellStyle name="Comma 30 4 5" xfId="12359"/>
    <cellStyle name="Comma 30 4 6" xfId="14486"/>
    <cellStyle name="Comma 30 4 7" xfId="16329"/>
    <cellStyle name="Comma 30 4 8" xfId="16821"/>
    <cellStyle name="Comma 30 4 9" xfId="18105"/>
    <cellStyle name="Comma 31" xfId="561"/>
    <cellStyle name="Comma 31 10" xfId="11430"/>
    <cellStyle name="Comma 31 11" xfId="12252"/>
    <cellStyle name="Comma 31 12" xfId="14379"/>
    <cellStyle name="Comma 31 13" xfId="16232"/>
    <cellStyle name="Comma 31 14" xfId="16722"/>
    <cellStyle name="Comma 31 15" xfId="18008"/>
    <cellStyle name="Comma 31 16" xfId="18476"/>
    <cellStyle name="Comma 31 17" xfId="19091"/>
    <cellStyle name="Comma 31 18" xfId="1805"/>
    <cellStyle name="Comma 31 2" xfId="164"/>
    <cellStyle name="Comma 31 2 2" xfId="870"/>
    <cellStyle name="Comma 31 2 2 10" xfId="18259"/>
    <cellStyle name="Comma 31 2 2 11" xfId="18727"/>
    <cellStyle name="Comma 31 2 2 12" xfId="19360"/>
    <cellStyle name="Comma 31 2 2 13" xfId="1947"/>
    <cellStyle name="Comma 31 2 2 2" xfId="2785"/>
    <cellStyle name="Comma 31 2 2 3" xfId="4055"/>
    <cellStyle name="Comma 31 2 2 4" xfId="7152"/>
    <cellStyle name="Comma 31 2 2 5" xfId="11681"/>
    <cellStyle name="Comma 31 2 2 6" xfId="12557"/>
    <cellStyle name="Comma 31 2 2 7" xfId="14684"/>
    <cellStyle name="Comma 31 2 2 8" xfId="16483"/>
    <cellStyle name="Comma 31 2 2 9" xfId="17019"/>
    <cellStyle name="Comma 31 2 3" xfId="674"/>
    <cellStyle name="Comma 31 2 3 10" xfId="18575"/>
    <cellStyle name="Comma 31 2 3 11" xfId="19197"/>
    <cellStyle name="Comma 31 2 3 12" xfId="2589"/>
    <cellStyle name="Comma 31 2 3 2" xfId="3859"/>
    <cellStyle name="Comma 31 2 3 3" xfId="6957"/>
    <cellStyle name="Comma 31 2 3 4" xfId="11529"/>
    <cellStyle name="Comma 31 2 3 5" xfId="12361"/>
    <cellStyle name="Comma 31 2 3 6" xfId="14488"/>
    <cellStyle name="Comma 31 2 3 7" xfId="16331"/>
    <cellStyle name="Comma 31 2 3 8" xfId="16823"/>
    <cellStyle name="Comma 31 2 3 9" xfId="18107"/>
    <cellStyle name="Comma 31 3" xfId="1073"/>
    <cellStyle name="Comma 31 3 10" xfId="18310"/>
    <cellStyle name="Comma 31 3 11" xfId="18778"/>
    <cellStyle name="Comma 31 3 12" xfId="19455"/>
    <cellStyle name="Comma 31 3 13" xfId="2150"/>
    <cellStyle name="Comma 31 3 2" xfId="2988"/>
    <cellStyle name="Comma 31 3 3" xfId="4258"/>
    <cellStyle name="Comma 31 3 4" xfId="7343"/>
    <cellStyle name="Comma 31 3 5" xfId="11732"/>
    <cellStyle name="Comma 31 3 6" xfId="12760"/>
    <cellStyle name="Comma 31 3 7" xfId="14887"/>
    <cellStyle name="Comma 31 3 8" xfId="16534"/>
    <cellStyle name="Comma 31 3 9" xfId="17222"/>
    <cellStyle name="Comma 31 4" xfId="1310"/>
    <cellStyle name="Comma 31 4 10" xfId="18354"/>
    <cellStyle name="Comma 31 4 11" xfId="18822"/>
    <cellStyle name="Comma 31 4 12" xfId="19555"/>
    <cellStyle name="Comma 31 4 13" xfId="2387"/>
    <cellStyle name="Comma 31 4 2" xfId="3225"/>
    <cellStyle name="Comma 31 4 3" xfId="4495"/>
    <cellStyle name="Comma 31 4 4" xfId="7571"/>
    <cellStyle name="Comma 31 4 5" xfId="11776"/>
    <cellStyle name="Comma 31 4 6" xfId="12997"/>
    <cellStyle name="Comma 31 4 7" xfId="15124"/>
    <cellStyle name="Comma 31 4 8" xfId="16578"/>
    <cellStyle name="Comma 31 4 9" xfId="17459"/>
    <cellStyle name="Comma 31 5" xfId="1365"/>
    <cellStyle name="Comma 31 5 10" xfId="18396"/>
    <cellStyle name="Comma 31 5 11" xfId="18864"/>
    <cellStyle name="Comma 31 5 12" xfId="19600"/>
    <cellStyle name="Comma 31 5 13" xfId="2442"/>
    <cellStyle name="Comma 31 5 2" xfId="3274"/>
    <cellStyle name="Comma 31 5 3" xfId="4550"/>
    <cellStyle name="Comma 31 5 4" xfId="7625"/>
    <cellStyle name="Comma 31 5 5" xfId="11818"/>
    <cellStyle name="Comma 31 5 6" xfId="13052"/>
    <cellStyle name="Comma 31 5 7" xfId="15179"/>
    <cellStyle name="Comma 31 5 8" xfId="16620"/>
    <cellStyle name="Comma 31 5 9" xfId="17514"/>
    <cellStyle name="Comma 31 6" xfId="735"/>
    <cellStyle name="Comma 31 6 10" xfId="18626"/>
    <cellStyle name="Comma 31 6 11" xfId="19251"/>
    <cellStyle name="Comma 31 6 12" xfId="2650"/>
    <cellStyle name="Comma 31 6 2" xfId="3920"/>
    <cellStyle name="Comma 31 6 3" xfId="7018"/>
    <cellStyle name="Comma 31 6 4" xfId="11580"/>
    <cellStyle name="Comma 31 6 5" xfId="12422"/>
    <cellStyle name="Comma 31 6 6" xfId="14549"/>
    <cellStyle name="Comma 31 6 7" xfId="16382"/>
    <cellStyle name="Comma 31 6 8" xfId="16884"/>
    <cellStyle name="Comma 31 6 9" xfId="18158"/>
    <cellStyle name="Comma 31 7" xfId="2488"/>
    <cellStyle name="Comma 31 8" xfId="3747"/>
    <cellStyle name="Comma 31 9" xfId="6844"/>
    <cellStyle name="Comma 33" xfId="570"/>
    <cellStyle name="Comma 36" xfId="165"/>
    <cellStyle name="Comma 36 2" xfId="166"/>
    <cellStyle name="Comma 36 2 2" xfId="872"/>
    <cellStyle name="Comma 36 2 2 10" xfId="18261"/>
    <cellStyle name="Comma 36 2 2 11" xfId="18729"/>
    <cellStyle name="Comma 36 2 2 12" xfId="19362"/>
    <cellStyle name="Comma 36 2 2 13" xfId="1949"/>
    <cellStyle name="Comma 36 2 2 2" xfId="2787"/>
    <cellStyle name="Comma 36 2 2 3" xfId="4057"/>
    <cellStyle name="Comma 36 2 2 4" xfId="7154"/>
    <cellStyle name="Comma 36 2 2 5" xfId="11683"/>
    <cellStyle name="Comma 36 2 2 6" xfId="12559"/>
    <cellStyle name="Comma 36 2 2 7" xfId="14686"/>
    <cellStyle name="Comma 36 2 2 8" xfId="16485"/>
    <cellStyle name="Comma 36 2 2 9" xfId="17021"/>
    <cellStyle name="Comma 36 2 3" xfId="676"/>
    <cellStyle name="Comma 36 2 3 10" xfId="18577"/>
    <cellStyle name="Comma 36 2 3 11" xfId="19199"/>
    <cellStyle name="Comma 36 2 3 12" xfId="2591"/>
    <cellStyle name="Comma 36 2 3 2" xfId="3861"/>
    <cellStyle name="Comma 36 2 3 3" xfId="6959"/>
    <cellStyle name="Comma 36 2 3 4" xfId="11531"/>
    <cellStyle name="Comma 36 2 3 5" xfId="12363"/>
    <cellStyle name="Comma 36 2 3 6" xfId="14490"/>
    <cellStyle name="Comma 36 2 3 7" xfId="16333"/>
    <cellStyle name="Comma 36 2 3 8" xfId="16825"/>
    <cellStyle name="Comma 36 2 3 9" xfId="18109"/>
    <cellStyle name="Comma 36 3" xfId="871"/>
    <cellStyle name="Comma 36 3 10" xfId="18260"/>
    <cellStyle name="Comma 36 3 11" xfId="18728"/>
    <cellStyle name="Comma 36 3 12" xfId="19361"/>
    <cellStyle name="Comma 36 3 13" xfId="1948"/>
    <cellStyle name="Comma 36 3 2" xfId="2786"/>
    <cellStyle name="Comma 36 3 3" xfId="4056"/>
    <cellStyle name="Comma 36 3 4" xfId="7153"/>
    <cellStyle name="Comma 36 3 5" xfId="11682"/>
    <cellStyle name="Comma 36 3 6" xfId="12558"/>
    <cellStyle name="Comma 36 3 7" xfId="14685"/>
    <cellStyle name="Comma 36 3 8" xfId="16484"/>
    <cellStyle name="Comma 36 3 9" xfId="17020"/>
    <cellStyle name="Comma 36 4" xfId="675"/>
    <cellStyle name="Comma 36 4 10" xfId="18576"/>
    <cellStyle name="Comma 36 4 11" xfId="19198"/>
    <cellStyle name="Comma 36 4 12" xfId="2590"/>
    <cellStyle name="Comma 36 4 2" xfId="3860"/>
    <cellStyle name="Comma 36 4 3" xfId="6958"/>
    <cellStyle name="Comma 36 4 4" xfId="11530"/>
    <cellStyle name="Comma 36 4 5" xfId="12362"/>
    <cellStyle name="Comma 36 4 6" xfId="14489"/>
    <cellStyle name="Comma 36 4 7" xfId="16332"/>
    <cellStyle name="Comma 36 4 8" xfId="16824"/>
    <cellStyle name="Comma 36 4 9" xfId="18108"/>
    <cellStyle name="Comma 37" xfId="167"/>
    <cellStyle name="Comma 37 2" xfId="168"/>
    <cellStyle name="Comma 37 2 2" xfId="874"/>
    <cellStyle name="Comma 37 2 2 10" xfId="18263"/>
    <cellStyle name="Comma 37 2 2 11" xfId="18731"/>
    <cellStyle name="Comma 37 2 2 12" xfId="19364"/>
    <cellStyle name="Comma 37 2 2 13" xfId="1951"/>
    <cellStyle name="Comma 37 2 2 2" xfId="2789"/>
    <cellStyle name="Comma 37 2 2 3" xfId="4059"/>
    <cellStyle name="Comma 37 2 2 4" xfId="7156"/>
    <cellStyle name="Comma 37 2 2 5" xfId="11685"/>
    <cellStyle name="Comma 37 2 2 6" xfId="12561"/>
    <cellStyle name="Comma 37 2 2 7" xfId="14688"/>
    <cellStyle name="Comma 37 2 2 8" xfId="16487"/>
    <cellStyle name="Comma 37 2 2 9" xfId="17023"/>
    <cellStyle name="Comma 37 2 3" xfId="678"/>
    <cellStyle name="Comma 37 2 3 10" xfId="18579"/>
    <cellStyle name="Comma 37 2 3 11" xfId="19201"/>
    <cellStyle name="Comma 37 2 3 12" xfId="2593"/>
    <cellStyle name="Comma 37 2 3 2" xfId="3863"/>
    <cellStyle name="Comma 37 2 3 3" xfId="6961"/>
    <cellStyle name="Comma 37 2 3 4" xfId="11533"/>
    <cellStyle name="Comma 37 2 3 5" xfId="12365"/>
    <cellStyle name="Comma 37 2 3 6" xfId="14492"/>
    <cellStyle name="Comma 37 2 3 7" xfId="16335"/>
    <cellStyle name="Comma 37 2 3 8" xfId="16827"/>
    <cellStyle name="Comma 37 2 3 9" xfId="18111"/>
    <cellStyle name="Comma 37 3" xfId="873"/>
    <cellStyle name="Comma 37 3 10" xfId="18262"/>
    <cellStyle name="Comma 37 3 11" xfId="18730"/>
    <cellStyle name="Comma 37 3 12" xfId="19363"/>
    <cellStyle name="Comma 37 3 13" xfId="1950"/>
    <cellStyle name="Comma 37 3 2" xfId="2788"/>
    <cellStyle name="Comma 37 3 3" xfId="4058"/>
    <cellStyle name="Comma 37 3 4" xfId="7155"/>
    <cellStyle name="Comma 37 3 5" xfId="11684"/>
    <cellStyle name="Comma 37 3 6" xfId="12560"/>
    <cellStyle name="Comma 37 3 7" xfId="14687"/>
    <cellStyle name="Comma 37 3 8" xfId="16486"/>
    <cellStyle name="Comma 37 3 9" xfId="17022"/>
    <cellStyle name="Comma 37 4" xfId="677"/>
    <cellStyle name="Comma 37 4 10" xfId="18578"/>
    <cellStyle name="Comma 37 4 11" xfId="19200"/>
    <cellStyle name="Comma 37 4 12" xfId="2592"/>
    <cellStyle name="Comma 37 4 2" xfId="3862"/>
    <cellStyle name="Comma 37 4 3" xfId="6960"/>
    <cellStyle name="Comma 37 4 4" xfId="11532"/>
    <cellStyle name="Comma 37 4 5" xfId="12364"/>
    <cellStyle name="Comma 37 4 6" xfId="14491"/>
    <cellStyle name="Comma 37 4 7" xfId="16334"/>
    <cellStyle name="Comma 37 4 8" xfId="16826"/>
    <cellStyle name="Comma 37 4 9" xfId="18110"/>
    <cellStyle name="Comma 39" xfId="169"/>
    <cellStyle name="Comma 39 2" xfId="875"/>
    <cellStyle name="Comma 39 2 10" xfId="18264"/>
    <cellStyle name="Comma 39 2 11" xfId="18732"/>
    <cellStyle name="Comma 39 2 12" xfId="19365"/>
    <cellStyle name="Comma 39 2 13" xfId="1952"/>
    <cellStyle name="Comma 39 2 2" xfId="2790"/>
    <cellStyle name="Comma 39 2 3" xfId="4060"/>
    <cellStyle name="Comma 39 2 4" xfId="7157"/>
    <cellStyle name="Comma 39 2 5" xfId="11686"/>
    <cellStyle name="Comma 39 2 6" xfId="12562"/>
    <cellStyle name="Comma 39 2 7" xfId="14689"/>
    <cellStyle name="Comma 39 2 8" xfId="16488"/>
    <cellStyle name="Comma 39 2 9" xfId="17024"/>
    <cellStyle name="Comma 39 3" xfId="679"/>
    <cellStyle name="Comma 39 3 10" xfId="18580"/>
    <cellStyle name="Comma 39 3 11" xfId="19202"/>
    <cellStyle name="Comma 39 3 12" xfId="2594"/>
    <cellStyle name="Comma 39 3 2" xfId="3864"/>
    <cellStyle name="Comma 39 3 3" xfId="6962"/>
    <cellStyle name="Comma 39 3 4" xfId="11534"/>
    <cellStyle name="Comma 39 3 5" xfId="12366"/>
    <cellStyle name="Comma 39 3 6" xfId="14493"/>
    <cellStyle name="Comma 39 3 7" xfId="16336"/>
    <cellStyle name="Comma 39 3 8" xfId="16828"/>
    <cellStyle name="Comma 39 3 9" xfId="18112"/>
    <cellStyle name="Comma 4" xfId="170"/>
    <cellStyle name="Comma 4 2" xfId="171"/>
    <cellStyle name="Comma 4 2 2" xfId="877"/>
    <cellStyle name="Comma 4 2 2 10" xfId="18266"/>
    <cellStyle name="Comma 4 2 2 11" xfId="18734"/>
    <cellStyle name="Comma 4 2 2 12" xfId="19367"/>
    <cellStyle name="Comma 4 2 2 13" xfId="1954"/>
    <cellStyle name="Comma 4 2 2 2" xfId="2792"/>
    <cellStyle name="Comma 4 2 2 3" xfId="4062"/>
    <cellStyle name="Comma 4 2 2 4" xfId="7159"/>
    <cellStyle name="Comma 4 2 2 5" xfId="11688"/>
    <cellStyle name="Comma 4 2 2 6" xfId="12564"/>
    <cellStyle name="Comma 4 2 2 7" xfId="14691"/>
    <cellStyle name="Comma 4 2 2 8" xfId="16490"/>
    <cellStyle name="Comma 4 2 2 9" xfId="17026"/>
    <cellStyle name="Comma 4 2 3" xfId="681"/>
    <cellStyle name="Comma 4 2 3 10" xfId="18582"/>
    <cellStyle name="Comma 4 2 3 11" xfId="19204"/>
    <cellStyle name="Comma 4 2 3 12" xfId="2596"/>
    <cellStyle name="Comma 4 2 3 2" xfId="3866"/>
    <cellStyle name="Comma 4 2 3 3" xfId="6964"/>
    <cellStyle name="Comma 4 2 3 4" xfId="11536"/>
    <cellStyle name="Comma 4 2 3 5" xfId="12368"/>
    <cellStyle name="Comma 4 2 3 6" xfId="14495"/>
    <cellStyle name="Comma 4 2 3 7" xfId="16338"/>
    <cellStyle name="Comma 4 2 3 8" xfId="16830"/>
    <cellStyle name="Comma 4 2 3 9" xfId="18114"/>
    <cellStyle name="Comma 4 3" xfId="876"/>
    <cellStyle name="Comma 4 3 10" xfId="18265"/>
    <cellStyle name="Comma 4 3 11" xfId="18733"/>
    <cellStyle name="Comma 4 3 12" xfId="19366"/>
    <cellStyle name="Comma 4 3 13" xfId="1953"/>
    <cellStyle name="Comma 4 3 2" xfId="2791"/>
    <cellStyle name="Comma 4 3 3" xfId="4061"/>
    <cellStyle name="Comma 4 3 4" xfId="7158"/>
    <cellStyle name="Comma 4 3 5" xfId="11687"/>
    <cellStyle name="Comma 4 3 6" xfId="12563"/>
    <cellStyle name="Comma 4 3 7" xfId="14690"/>
    <cellStyle name="Comma 4 3 8" xfId="16489"/>
    <cellStyle name="Comma 4 3 9" xfId="17025"/>
    <cellStyle name="Comma 4 4" xfId="680"/>
    <cellStyle name="Comma 4 4 10" xfId="18581"/>
    <cellStyle name="Comma 4 4 11" xfId="19203"/>
    <cellStyle name="Comma 4 4 12" xfId="2595"/>
    <cellStyle name="Comma 4 4 2" xfId="3865"/>
    <cellStyle name="Comma 4 4 3" xfId="6963"/>
    <cellStyle name="Comma 4 4 4" xfId="11535"/>
    <cellStyle name="Comma 4 4 5" xfId="12367"/>
    <cellStyle name="Comma 4 4 6" xfId="14494"/>
    <cellStyle name="Comma 4 4 7" xfId="16337"/>
    <cellStyle name="Comma 4 4 8" xfId="16829"/>
    <cellStyle name="Comma 4 4 9" xfId="18113"/>
    <cellStyle name="Comma 45" xfId="172"/>
    <cellStyle name="Comma 45 2" xfId="878"/>
    <cellStyle name="Comma 45 2 10" xfId="18267"/>
    <cellStyle name="Comma 45 2 11" xfId="18735"/>
    <cellStyle name="Comma 45 2 12" xfId="19368"/>
    <cellStyle name="Comma 45 2 13" xfId="1955"/>
    <cellStyle name="Comma 45 2 2" xfId="2793"/>
    <cellStyle name="Comma 45 2 3" xfId="4063"/>
    <cellStyle name="Comma 45 2 4" xfId="7160"/>
    <cellStyle name="Comma 45 2 5" xfId="11689"/>
    <cellStyle name="Comma 45 2 6" xfId="12565"/>
    <cellStyle name="Comma 45 2 7" xfId="14692"/>
    <cellStyle name="Comma 45 2 8" xfId="16491"/>
    <cellStyle name="Comma 45 2 9" xfId="17027"/>
    <cellStyle name="Comma 45 3" xfId="682"/>
    <cellStyle name="Comma 45 3 10" xfId="18583"/>
    <cellStyle name="Comma 45 3 11" xfId="19205"/>
    <cellStyle name="Comma 45 3 12" xfId="2597"/>
    <cellStyle name="Comma 45 3 2" xfId="3867"/>
    <cellStyle name="Comma 45 3 3" xfId="6965"/>
    <cellStyle name="Comma 45 3 4" xfId="11537"/>
    <cellStyle name="Comma 45 3 5" xfId="12369"/>
    <cellStyle name="Comma 45 3 6" xfId="14496"/>
    <cellStyle name="Comma 45 3 7" xfId="16339"/>
    <cellStyle name="Comma 45 3 8" xfId="16831"/>
    <cellStyle name="Comma 45 3 9" xfId="18115"/>
    <cellStyle name="Comma 5" xfId="173"/>
    <cellStyle name="Comma 5 2" xfId="879"/>
    <cellStyle name="Comma 5 2 10" xfId="18268"/>
    <cellStyle name="Comma 5 2 11" xfId="18736"/>
    <cellStyle name="Comma 5 2 12" xfId="19369"/>
    <cellStyle name="Comma 5 2 13" xfId="1956"/>
    <cellStyle name="Comma 5 2 2" xfId="2794"/>
    <cellStyle name="Comma 5 2 3" xfId="4064"/>
    <cellStyle name="Comma 5 2 4" xfId="7161"/>
    <cellStyle name="Comma 5 2 5" xfId="11690"/>
    <cellStyle name="Comma 5 2 6" xfId="12566"/>
    <cellStyle name="Comma 5 2 7" xfId="14693"/>
    <cellStyle name="Comma 5 2 8" xfId="16492"/>
    <cellStyle name="Comma 5 2 9" xfId="17028"/>
    <cellStyle name="Comma 5 3" xfId="683"/>
    <cellStyle name="Comma 5 3 10" xfId="18584"/>
    <cellStyle name="Comma 5 3 11" xfId="19206"/>
    <cellStyle name="Comma 5 3 12" xfId="2598"/>
    <cellStyle name="Comma 5 3 2" xfId="3868"/>
    <cellStyle name="Comma 5 3 3" xfId="6966"/>
    <cellStyle name="Comma 5 3 4" xfId="11538"/>
    <cellStyle name="Comma 5 3 5" xfId="12370"/>
    <cellStyle name="Comma 5 3 6" xfId="14497"/>
    <cellStyle name="Comma 5 3 7" xfId="16340"/>
    <cellStyle name="Comma 5 3 8" xfId="16832"/>
    <cellStyle name="Comma 5 3 9" xfId="18116"/>
    <cellStyle name="Comma 6" xfId="174"/>
    <cellStyle name="Comma 6 2" xfId="175"/>
    <cellStyle name="Comma 6 2 2" xfId="562"/>
    <cellStyle name="Comma 6 2 3" xfId="881"/>
    <cellStyle name="Comma 6 2 3 10" xfId="18270"/>
    <cellStyle name="Comma 6 2 3 11" xfId="18738"/>
    <cellStyle name="Comma 6 2 3 12" xfId="19371"/>
    <cellStyle name="Comma 6 2 3 13" xfId="1958"/>
    <cellStyle name="Comma 6 2 3 2" xfId="2796"/>
    <cellStyle name="Comma 6 2 3 3" xfId="4066"/>
    <cellStyle name="Comma 6 2 3 4" xfId="7163"/>
    <cellStyle name="Comma 6 2 3 5" xfId="11692"/>
    <cellStyle name="Comma 6 2 3 6" xfId="12568"/>
    <cellStyle name="Comma 6 2 3 7" xfId="14695"/>
    <cellStyle name="Comma 6 2 3 8" xfId="16494"/>
    <cellStyle name="Comma 6 2 3 9" xfId="17030"/>
    <cellStyle name="Comma 6 2 4" xfId="685"/>
    <cellStyle name="Comma 6 2 4 10" xfId="18586"/>
    <cellStyle name="Comma 6 2 4 11" xfId="19208"/>
    <cellStyle name="Comma 6 2 4 12" xfId="2600"/>
    <cellStyle name="Comma 6 2 4 2" xfId="3870"/>
    <cellStyle name="Comma 6 2 4 3" xfId="6968"/>
    <cellStyle name="Comma 6 2 4 4" xfId="11540"/>
    <cellStyle name="Comma 6 2 4 5" xfId="12372"/>
    <cellStyle name="Comma 6 2 4 6" xfId="14499"/>
    <cellStyle name="Comma 6 2 4 7" xfId="16342"/>
    <cellStyle name="Comma 6 2 4 8" xfId="16834"/>
    <cellStyle name="Comma 6 2 4 9" xfId="18118"/>
    <cellStyle name="Comma 6 3" xfId="880"/>
    <cellStyle name="Comma 6 3 10" xfId="18269"/>
    <cellStyle name="Comma 6 3 11" xfId="18737"/>
    <cellStyle name="Comma 6 3 12" xfId="19370"/>
    <cellStyle name="Comma 6 3 13" xfId="1957"/>
    <cellStyle name="Comma 6 3 2" xfId="2795"/>
    <cellStyle name="Comma 6 3 3" xfId="4065"/>
    <cellStyle name="Comma 6 3 4" xfId="7162"/>
    <cellStyle name="Comma 6 3 5" xfId="11691"/>
    <cellStyle name="Comma 6 3 6" xfId="12567"/>
    <cellStyle name="Comma 6 3 7" xfId="14694"/>
    <cellStyle name="Comma 6 3 8" xfId="16493"/>
    <cellStyle name="Comma 6 3 9" xfId="17029"/>
    <cellStyle name="Comma 6 4" xfId="684"/>
    <cellStyle name="Comma 6 4 10" xfId="18585"/>
    <cellStyle name="Comma 6 4 11" xfId="19207"/>
    <cellStyle name="Comma 6 4 12" xfId="2599"/>
    <cellStyle name="Comma 6 4 2" xfId="3869"/>
    <cellStyle name="Comma 6 4 3" xfId="6967"/>
    <cellStyle name="Comma 6 4 4" xfId="11539"/>
    <cellStyle name="Comma 6 4 5" xfId="12371"/>
    <cellStyle name="Comma 6 4 6" xfId="14498"/>
    <cellStyle name="Comma 6 4 7" xfId="16341"/>
    <cellStyle name="Comma 6 4 8" xfId="16833"/>
    <cellStyle name="Comma 6 4 9" xfId="18117"/>
    <cellStyle name="Comma 7" xfId="176"/>
    <cellStyle name="Comma 7 2" xfId="882"/>
    <cellStyle name="Comma 7 2 10" xfId="18271"/>
    <cellStyle name="Comma 7 2 11" xfId="18739"/>
    <cellStyle name="Comma 7 2 12" xfId="19372"/>
    <cellStyle name="Comma 7 2 13" xfId="1959"/>
    <cellStyle name="Comma 7 2 2" xfId="2797"/>
    <cellStyle name="Comma 7 2 3" xfId="4067"/>
    <cellStyle name="Comma 7 2 4" xfId="7164"/>
    <cellStyle name="Comma 7 2 5" xfId="11693"/>
    <cellStyle name="Comma 7 2 6" xfId="12569"/>
    <cellStyle name="Comma 7 2 7" xfId="14696"/>
    <cellStyle name="Comma 7 2 8" xfId="16495"/>
    <cellStyle name="Comma 7 2 9" xfId="17031"/>
    <cellStyle name="Comma 7 3" xfId="686"/>
    <cellStyle name="Comma 7 3 10" xfId="18587"/>
    <cellStyle name="Comma 7 3 11" xfId="19209"/>
    <cellStyle name="Comma 7 3 12" xfId="2601"/>
    <cellStyle name="Comma 7 3 2" xfId="3871"/>
    <cellStyle name="Comma 7 3 3" xfId="6969"/>
    <cellStyle name="Comma 7 3 4" xfId="11541"/>
    <cellStyle name="Comma 7 3 5" xfId="12373"/>
    <cellStyle name="Comma 7 3 6" xfId="14500"/>
    <cellStyle name="Comma 7 3 7" xfId="16343"/>
    <cellStyle name="Comma 7 3 8" xfId="16835"/>
    <cellStyle name="Comma 7 3 9" xfId="18119"/>
    <cellStyle name="Comma 72" xfId="177"/>
    <cellStyle name="Comma 72 2" xfId="883"/>
    <cellStyle name="Comma 72 2 10" xfId="18272"/>
    <cellStyle name="Comma 72 2 11" xfId="18740"/>
    <cellStyle name="Comma 72 2 12" xfId="19373"/>
    <cellStyle name="Comma 72 2 13" xfId="1960"/>
    <cellStyle name="Comma 72 2 2" xfId="2798"/>
    <cellStyle name="Comma 72 2 3" xfId="4068"/>
    <cellStyle name="Comma 72 2 4" xfId="7165"/>
    <cellStyle name="Comma 72 2 5" xfId="11694"/>
    <cellStyle name="Comma 72 2 6" xfId="12570"/>
    <cellStyle name="Comma 72 2 7" xfId="14697"/>
    <cellStyle name="Comma 72 2 8" xfId="16496"/>
    <cellStyle name="Comma 72 2 9" xfId="17032"/>
    <cellStyle name="Comma 72 3" xfId="687"/>
    <cellStyle name="Comma 72 3 10" xfId="18588"/>
    <cellStyle name="Comma 72 3 11" xfId="19210"/>
    <cellStyle name="Comma 72 3 12" xfId="2602"/>
    <cellStyle name="Comma 72 3 2" xfId="3872"/>
    <cellStyle name="Comma 72 3 3" xfId="6970"/>
    <cellStyle name="Comma 72 3 4" xfId="11542"/>
    <cellStyle name="Comma 72 3 5" xfId="12374"/>
    <cellStyle name="Comma 72 3 6" xfId="14501"/>
    <cellStyle name="Comma 72 3 7" xfId="16344"/>
    <cellStyle name="Comma 72 3 8" xfId="16836"/>
    <cellStyle name="Comma 72 3 9" xfId="18120"/>
    <cellStyle name="Comma 73" xfId="178"/>
    <cellStyle name="Comma 73 2" xfId="884"/>
    <cellStyle name="Comma 73 2 10" xfId="18273"/>
    <cellStyle name="Comma 73 2 11" xfId="18741"/>
    <cellStyle name="Comma 73 2 12" xfId="19374"/>
    <cellStyle name="Comma 73 2 13" xfId="1961"/>
    <cellStyle name="Comma 73 2 2" xfId="2799"/>
    <cellStyle name="Comma 73 2 3" xfId="4069"/>
    <cellStyle name="Comma 73 2 4" xfId="7166"/>
    <cellStyle name="Comma 73 2 5" xfId="11695"/>
    <cellStyle name="Comma 73 2 6" xfId="12571"/>
    <cellStyle name="Comma 73 2 7" xfId="14698"/>
    <cellStyle name="Comma 73 2 8" xfId="16497"/>
    <cellStyle name="Comma 73 2 9" xfId="17033"/>
    <cellStyle name="Comma 73 3" xfId="688"/>
    <cellStyle name="Comma 73 3 10" xfId="18589"/>
    <cellStyle name="Comma 73 3 11" xfId="19211"/>
    <cellStyle name="Comma 73 3 12" xfId="2603"/>
    <cellStyle name="Comma 73 3 2" xfId="3873"/>
    <cellStyle name="Comma 73 3 3" xfId="6971"/>
    <cellStyle name="Comma 73 3 4" xfId="11543"/>
    <cellStyle name="Comma 73 3 5" xfId="12375"/>
    <cellStyle name="Comma 73 3 6" xfId="14502"/>
    <cellStyle name="Comma 73 3 7" xfId="16345"/>
    <cellStyle name="Comma 73 3 8" xfId="16837"/>
    <cellStyle name="Comma 73 3 9" xfId="18121"/>
    <cellStyle name="Comma 74" xfId="179"/>
    <cellStyle name="Comma 74 2" xfId="885"/>
    <cellStyle name="Comma 74 2 10" xfId="18274"/>
    <cellStyle name="Comma 74 2 11" xfId="18742"/>
    <cellStyle name="Comma 74 2 12" xfId="19375"/>
    <cellStyle name="Comma 74 2 13" xfId="1962"/>
    <cellStyle name="Comma 74 2 2" xfId="2800"/>
    <cellStyle name="Comma 74 2 3" xfId="4070"/>
    <cellStyle name="Comma 74 2 4" xfId="7167"/>
    <cellStyle name="Comma 74 2 5" xfId="11696"/>
    <cellStyle name="Comma 74 2 6" xfId="12572"/>
    <cellStyle name="Comma 74 2 7" xfId="14699"/>
    <cellStyle name="Comma 74 2 8" xfId="16498"/>
    <cellStyle name="Comma 74 2 9" xfId="17034"/>
    <cellStyle name="Comma 74 3" xfId="689"/>
    <cellStyle name="Comma 74 3 10" xfId="18590"/>
    <cellStyle name="Comma 74 3 11" xfId="19212"/>
    <cellStyle name="Comma 74 3 12" xfId="2604"/>
    <cellStyle name="Comma 74 3 2" xfId="3874"/>
    <cellStyle name="Comma 74 3 3" xfId="6972"/>
    <cellStyle name="Comma 74 3 4" xfId="11544"/>
    <cellStyle name="Comma 74 3 5" xfId="12376"/>
    <cellStyle name="Comma 74 3 6" xfId="14503"/>
    <cellStyle name="Comma 74 3 7" xfId="16346"/>
    <cellStyle name="Comma 74 3 8" xfId="16838"/>
    <cellStyle name="Comma 74 3 9" xfId="18122"/>
    <cellStyle name="Comma 76" xfId="180"/>
    <cellStyle name="Comma 76 2" xfId="886"/>
    <cellStyle name="Comma 76 2 10" xfId="18275"/>
    <cellStyle name="Comma 76 2 11" xfId="18743"/>
    <cellStyle name="Comma 76 2 12" xfId="19376"/>
    <cellStyle name="Comma 76 2 13" xfId="1963"/>
    <cellStyle name="Comma 76 2 2" xfId="2801"/>
    <cellStyle name="Comma 76 2 3" xfId="4071"/>
    <cellStyle name="Comma 76 2 4" xfId="7168"/>
    <cellStyle name="Comma 76 2 5" xfId="11697"/>
    <cellStyle name="Comma 76 2 6" xfId="12573"/>
    <cellStyle name="Comma 76 2 7" xfId="14700"/>
    <cellStyle name="Comma 76 2 8" xfId="16499"/>
    <cellStyle name="Comma 76 2 9" xfId="17035"/>
    <cellStyle name="Comma 76 3" xfId="690"/>
    <cellStyle name="Comma 76 3 10" xfId="18591"/>
    <cellStyle name="Comma 76 3 11" xfId="19213"/>
    <cellStyle name="Comma 76 3 12" xfId="2605"/>
    <cellStyle name="Comma 76 3 2" xfId="3875"/>
    <cellStyle name="Comma 76 3 3" xfId="6973"/>
    <cellStyle name="Comma 76 3 4" xfId="11545"/>
    <cellStyle name="Comma 76 3 5" xfId="12377"/>
    <cellStyle name="Comma 76 3 6" xfId="14504"/>
    <cellStyle name="Comma 76 3 7" xfId="16347"/>
    <cellStyle name="Comma 76 3 8" xfId="16839"/>
    <cellStyle name="Comma 76 3 9" xfId="18123"/>
    <cellStyle name="Comma 8" xfId="181"/>
    <cellStyle name="Comma 8 2" xfId="887"/>
    <cellStyle name="Comma 8 2 10" xfId="18276"/>
    <cellStyle name="Comma 8 2 11" xfId="18744"/>
    <cellStyle name="Comma 8 2 12" xfId="19377"/>
    <cellStyle name="Comma 8 2 13" xfId="1964"/>
    <cellStyle name="Comma 8 2 2" xfId="2802"/>
    <cellStyle name="Comma 8 2 3" xfId="4072"/>
    <cellStyle name="Comma 8 2 4" xfId="7169"/>
    <cellStyle name="Comma 8 2 5" xfId="11698"/>
    <cellStyle name="Comma 8 2 6" xfId="12574"/>
    <cellStyle name="Comma 8 2 7" xfId="14701"/>
    <cellStyle name="Comma 8 2 8" xfId="16500"/>
    <cellStyle name="Comma 8 2 9" xfId="17036"/>
    <cellStyle name="Comma 8 3" xfId="691"/>
    <cellStyle name="Comma 8 3 10" xfId="18592"/>
    <cellStyle name="Comma 8 3 11" xfId="19214"/>
    <cellStyle name="Comma 8 3 12" xfId="2606"/>
    <cellStyle name="Comma 8 3 2" xfId="3876"/>
    <cellStyle name="Comma 8 3 3" xfId="6974"/>
    <cellStyle name="Comma 8 3 4" xfId="11546"/>
    <cellStyle name="Comma 8 3 5" xfId="12378"/>
    <cellStyle name="Comma 8 3 6" xfId="14505"/>
    <cellStyle name="Comma 8 3 7" xfId="16348"/>
    <cellStyle name="Comma 8 3 8" xfId="16840"/>
    <cellStyle name="Comma 8 3 9" xfId="18124"/>
    <cellStyle name="Comma 9" xfId="182"/>
    <cellStyle name="Comma 9 2" xfId="888"/>
    <cellStyle name="Comma 9 2 10" xfId="18277"/>
    <cellStyle name="Comma 9 2 11" xfId="18745"/>
    <cellStyle name="Comma 9 2 12" xfId="19378"/>
    <cellStyle name="Comma 9 2 13" xfId="1965"/>
    <cellStyle name="Comma 9 2 2" xfId="2803"/>
    <cellStyle name="Comma 9 2 3" xfId="4073"/>
    <cellStyle name="Comma 9 2 4" xfId="7170"/>
    <cellStyle name="Comma 9 2 5" xfId="11699"/>
    <cellStyle name="Comma 9 2 6" xfId="12575"/>
    <cellStyle name="Comma 9 2 7" xfId="14702"/>
    <cellStyle name="Comma 9 2 8" xfId="16501"/>
    <cellStyle name="Comma 9 2 9" xfId="17037"/>
    <cellStyle name="Comma 9 3" xfId="692"/>
    <cellStyle name="Comma 9 3 10" xfId="18593"/>
    <cellStyle name="Comma 9 3 11" xfId="19215"/>
    <cellStyle name="Comma 9 3 12" xfId="2607"/>
    <cellStyle name="Comma 9 3 2" xfId="3877"/>
    <cellStyle name="Comma 9 3 3" xfId="6975"/>
    <cellStyle name="Comma 9 3 4" xfId="11547"/>
    <cellStyle name="Comma 9 3 5" xfId="12379"/>
    <cellStyle name="Comma 9 3 6" xfId="14506"/>
    <cellStyle name="Comma 9 3 7" xfId="16349"/>
    <cellStyle name="Comma 9 3 8" xfId="16841"/>
    <cellStyle name="Comma 9 3 9" xfId="18125"/>
    <cellStyle name="Currency 2" xfId="183"/>
    <cellStyle name="Currency 2 2" xfId="184"/>
    <cellStyle name="Dấu phẩy 2" xfId="185"/>
    <cellStyle name="Dấu phẩy 2 2" xfId="890"/>
    <cellStyle name="Dấu phẩy 2 2 10" xfId="18278"/>
    <cellStyle name="Dấu phẩy 2 2 11" xfId="18746"/>
    <cellStyle name="Dấu phẩy 2 2 12" xfId="19380"/>
    <cellStyle name="Dấu phẩy 2 2 13" xfId="1967"/>
    <cellStyle name="Dấu phẩy 2 2 2" xfId="2805"/>
    <cellStyle name="Dấu phẩy 2 2 3" xfId="4075"/>
    <cellStyle name="Dấu phẩy 2 2 4" xfId="7172"/>
    <cellStyle name="Dấu phẩy 2 2 5" xfId="11700"/>
    <cellStyle name="Dấu phẩy 2 2 6" xfId="12577"/>
    <cellStyle name="Dấu phẩy 2 2 7" xfId="14704"/>
    <cellStyle name="Dấu phẩy 2 2 8" xfId="16502"/>
    <cellStyle name="Dấu phẩy 2 2 9" xfId="17039"/>
    <cellStyle name="Dấu phẩy 2 3" xfId="693"/>
    <cellStyle name="Dấu phẩy 2 3 10" xfId="18594"/>
    <cellStyle name="Dấu phẩy 2 3 11" xfId="19216"/>
    <cellStyle name="Dấu phẩy 2 3 12" xfId="2608"/>
    <cellStyle name="Dấu phẩy 2 3 2" xfId="3878"/>
    <cellStyle name="Dấu phẩy 2 3 3" xfId="6976"/>
    <cellStyle name="Dấu phẩy 2 3 4" xfId="11548"/>
    <cellStyle name="Dấu phẩy 2 3 5" xfId="12380"/>
    <cellStyle name="Dấu phẩy 2 3 6" xfId="14507"/>
    <cellStyle name="Dấu phẩy 2 3 7" xfId="16350"/>
    <cellStyle name="Dấu phẩy 2 3 8" xfId="16842"/>
    <cellStyle name="Dấu phẩy 2 3 9" xfId="18126"/>
    <cellStyle name="Explanatory Text 2" xfId="186"/>
    <cellStyle name="Explanatory Text 3" xfId="187"/>
    <cellStyle name="Good 2" xfId="188"/>
    <cellStyle name="Good 3" xfId="189"/>
    <cellStyle name="Heading 1 2" xfId="190"/>
    <cellStyle name="Heading 1 3" xfId="191"/>
    <cellStyle name="Heading 2 2" xfId="192"/>
    <cellStyle name="Heading 2 3" xfId="193"/>
    <cellStyle name="Heading 3 2" xfId="194"/>
    <cellStyle name="Heading 3 3" xfId="195"/>
    <cellStyle name="Heading 4 2" xfId="196"/>
    <cellStyle name="Heading 4 3" xfId="197"/>
    <cellStyle name="Input 2" xfId="198"/>
    <cellStyle name="Input 2 10" xfId="1173"/>
    <cellStyle name="Input 2 10 10" xfId="7302"/>
    <cellStyle name="Input 2 10 10 2" xfId="24816"/>
    <cellStyle name="Input 2 10 10 3" xfId="33430"/>
    <cellStyle name="Input 2 10 11" xfId="6828"/>
    <cellStyle name="Input 2 10 11 2" xfId="24416"/>
    <cellStyle name="Input 2 10 11 3" xfId="20399"/>
    <cellStyle name="Input 2 10 12" xfId="9049"/>
    <cellStyle name="Input 2 10 12 2" xfId="26502"/>
    <cellStyle name="Input 2 10 12 3" xfId="37236"/>
    <cellStyle name="Input 2 10 13" xfId="8706"/>
    <cellStyle name="Input 2 10 13 2" xfId="26159"/>
    <cellStyle name="Input 2 10 13 3" xfId="36893"/>
    <cellStyle name="Input 2 10 14" xfId="9800"/>
    <cellStyle name="Input 2 10 14 2" xfId="27253"/>
    <cellStyle name="Input 2 10 14 3" xfId="37987"/>
    <cellStyle name="Input 2 10 15" xfId="8848"/>
    <cellStyle name="Input 2 10 15 2" xfId="26301"/>
    <cellStyle name="Input 2 10 15 3" xfId="37035"/>
    <cellStyle name="Input 2 10 16" xfId="10496"/>
    <cellStyle name="Input 2 10 16 2" xfId="27949"/>
    <cellStyle name="Input 2 10 16 3" xfId="38683"/>
    <cellStyle name="Input 2 10 17" xfId="6487"/>
    <cellStyle name="Input 2 10 17 2" xfId="24091"/>
    <cellStyle name="Input 2 10 17 3" xfId="28890"/>
    <cellStyle name="Input 2 10 18" xfId="11098"/>
    <cellStyle name="Input 2 10 18 2" xfId="28551"/>
    <cellStyle name="Input 2 10 18 3" xfId="39285"/>
    <cellStyle name="Input 2 10 19" xfId="9326"/>
    <cellStyle name="Input 2 10 19 2" xfId="26779"/>
    <cellStyle name="Input 2 10 19 3" xfId="37513"/>
    <cellStyle name="Input 2 10 2" xfId="3088"/>
    <cellStyle name="Input 2 10 2 2" xfId="20901"/>
    <cellStyle name="Input 2 10 2 3" xfId="35225"/>
    <cellStyle name="Input 2 10 20" xfId="12860"/>
    <cellStyle name="Input 2 10 20 2" xfId="30058"/>
    <cellStyle name="Input 2 10 20 3" xfId="40233"/>
    <cellStyle name="Input 2 10 21" xfId="11995"/>
    <cellStyle name="Input 2 10 21 2" xfId="29297"/>
    <cellStyle name="Input 2 10 21 3" xfId="39706"/>
    <cellStyle name="Input 2 10 22" xfId="13425"/>
    <cellStyle name="Input 2 10 22 2" xfId="30562"/>
    <cellStyle name="Input 2 10 22 3" xfId="40676"/>
    <cellStyle name="Input 2 10 23" xfId="11976"/>
    <cellStyle name="Input 2 10 23 2" xfId="29278"/>
    <cellStyle name="Input 2 10 23 3" xfId="39687"/>
    <cellStyle name="Input 2 10 24" xfId="14987"/>
    <cellStyle name="Input 2 10 24 2" xfId="32008"/>
    <cellStyle name="Input 2 10 24 3" xfId="41854"/>
    <cellStyle name="Input 2 10 25" xfId="15285"/>
    <cellStyle name="Input 2 10 25 2" xfId="32248"/>
    <cellStyle name="Input 2 10 25 3" xfId="42030"/>
    <cellStyle name="Input 2 10 26" xfId="15529"/>
    <cellStyle name="Input 2 10 26 2" xfId="32492"/>
    <cellStyle name="Input 2 10 26 3" xfId="42274"/>
    <cellStyle name="Input 2 10 27" xfId="16078"/>
    <cellStyle name="Input 2 10 27 2" xfId="33041"/>
    <cellStyle name="Input 2 10 27 3" xfId="42823"/>
    <cellStyle name="Input 2 10 28" xfId="17322"/>
    <cellStyle name="Input 2 10 28 2" xfId="34032"/>
    <cellStyle name="Input 2 10 28 3" xfId="43253"/>
    <cellStyle name="Input 2 10 29" xfId="17854"/>
    <cellStyle name="Input 2 10 29 2" xfId="34507"/>
    <cellStyle name="Input 2 10 29 3" xfId="43663"/>
    <cellStyle name="Input 2 10 3" xfId="4358"/>
    <cellStyle name="Input 2 10 3 2" xfId="22018"/>
    <cellStyle name="Input 2 10 3 3" xfId="20635"/>
    <cellStyle name="Input 2 10 30" xfId="19469"/>
    <cellStyle name="Input 2 10 30 2" xfId="43996"/>
    <cellStyle name="Input 2 10 31" xfId="2250"/>
    <cellStyle name="Input 2 10 32" xfId="20198"/>
    <cellStyle name="Input 2 10 33" xfId="33456"/>
    <cellStyle name="Input 2 10 4" xfId="4666"/>
    <cellStyle name="Input 2 10 4 2" xfId="22272"/>
    <cellStyle name="Input 2 10 4 3" xfId="35072"/>
    <cellStyle name="Input 2 10 5" xfId="4945"/>
    <cellStyle name="Input 2 10 5 2" xfId="22551"/>
    <cellStyle name="Input 2 10 5 3" xfId="21732"/>
    <cellStyle name="Input 2 10 6" xfId="5686"/>
    <cellStyle name="Input 2 10 6 2" xfId="23292"/>
    <cellStyle name="Input 2 10 6 3" xfId="21707"/>
    <cellStyle name="Input 2 10 7" xfId="5076"/>
    <cellStyle name="Input 2 10 7 2" xfId="22682"/>
    <cellStyle name="Input 2 10 7 3" xfId="28939"/>
    <cellStyle name="Input 2 10 8" xfId="6188"/>
    <cellStyle name="Input 2 10 8 2" xfId="23794"/>
    <cellStyle name="Input 2 10 8 3" xfId="30225"/>
    <cellStyle name="Input 2 10 9" xfId="7753"/>
    <cellStyle name="Input 2 10 9 2" xfId="25206"/>
    <cellStyle name="Input 2 10 9 3" xfId="35940"/>
    <cellStyle name="Input 2 11" xfId="1004"/>
    <cellStyle name="Input 2 11 10" xfId="8270"/>
    <cellStyle name="Input 2 11 10 2" xfId="25723"/>
    <cellStyle name="Input 2 11 10 3" xfId="36457"/>
    <cellStyle name="Input 2 11 11" xfId="7359"/>
    <cellStyle name="Input 2 11 11 2" xfId="24868"/>
    <cellStyle name="Input 2 11 11 3" xfId="33295"/>
    <cellStyle name="Input 2 11 12" xfId="8880"/>
    <cellStyle name="Input 2 11 12 2" xfId="26333"/>
    <cellStyle name="Input 2 11 12 3" xfId="37067"/>
    <cellStyle name="Input 2 11 13" xfId="9418"/>
    <cellStyle name="Input 2 11 13 2" xfId="26871"/>
    <cellStyle name="Input 2 11 13 3" xfId="37605"/>
    <cellStyle name="Input 2 11 14" xfId="9631"/>
    <cellStyle name="Input 2 11 14 2" xfId="27084"/>
    <cellStyle name="Input 2 11 14 3" xfId="37818"/>
    <cellStyle name="Input 2 11 15" xfId="10141"/>
    <cellStyle name="Input 2 11 15 2" xfId="27594"/>
    <cellStyle name="Input 2 11 15 3" xfId="38328"/>
    <cellStyle name="Input 2 11 16" xfId="10329"/>
    <cellStyle name="Input 2 11 16 2" xfId="27782"/>
    <cellStyle name="Input 2 11 16 3" xfId="38516"/>
    <cellStyle name="Input 2 11 17" xfId="10790"/>
    <cellStyle name="Input 2 11 17 2" xfId="28243"/>
    <cellStyle name="Input 2 11 17 3" xfId="38977"/>
    <cellStyle name="Input 2 11 18" xfId="10938"/>
    <cellStyle name="Input 2 11 18 2" xfId="28391"/>
    <cellStyle name="Input 2 11 18 3" xfId="39125"/>
    <cellStyle name="Input 2 11 19" xfId="11318"/>
    <cellStyle name="Input 2 11 19 2" xfId="28771"/>
    <cellStyle name="Input 2 11 19 3" xfId="39505"/>
    <cellStyle name="Input 2 11 2" xfId="2919"/>
    <cellStyle name="Input 2 11 2 2" xfId="20740"/>
    <cellStyle name="Input 2 11 2 3" xfId="22165"/>
    <cellStyle name="Input 2 11 20" xfId="12691"/>
    <cellStyle name="Input 2 11 20 2" xfId="29897"/>
    <cellStyle name="Input 2 11 20 3" xfId="40075"/>
    <cellStyle name="Input 2 11 21" xfId="13499"/>
    <cellStyle name="Input 2 11 21 2" xfId="30636"/>
    <cellStyle name="Input 2 11 21 3" xfId="40750"/>
    <cellStyle name="Input 2 11 22" xfId="13659"/>
    <cellStyle name="Input 2 11 22 2" xfId="30796"/>
    <cellStyle name="Input 2 11 22 3" xfId="40910"/>
    <cellStyle name="Input 2 11 23" xfId="13937"/>
    <cellStyle name="Input 2 11 23 2" xfId="31074"/>
    <cellStyle name="Input 2 11 23 3" xfId="41188"/>
    <cellStyle name="Input 2 11 24" xfId="14818"/>
    <cellStyle name="Input 2 11 24 2" xfId="31846"/>
    <cellStyle name="Input 2 11 24 3" xfId="41696"/>
    <cellStyle name="Input 2 11 25" xfId="14253"/>
    <cellStyle name="Input 2 11 25 2" xfId="31364"/>
    <cellStyle name="Input 2 11 25 3" xfId="41440"/>
    <cellStyle name="Input 2 11 26" xfId="15819"/>
    <cellStyle name="Input 2 11 26 2" xfId="32782"/>
    <cellStyle name="Input 2 11 26 3" xfId="42564"/>
    <cellStyle name="Input 2 11 27" xfId="15920"/>
    <cellStyle name="Input 2 11 27 2" xfId="32883"/>
    <cellStyle name="Input 2 11 27 3" xfId="42665"/>
    <cellStyle name="Input 2 11 28" xfId="17153"/>
    <cellStyle name="Input 2 11 28 2" xfId="33871"/>
    <cellStyle name="Input 2 11 28 3" xfId="43095"/>
    <cellStyle name="Input 2 11 29" xfId="17696"/>
    <cellStyle name="Input 2 11 29 2" xfId="34349"/>
    <cellStyle name="Input 2 11 29 3" xfId="43505"/>
    <cellStyle name="Input 2 11 3" xfId="4189"/>
    <cellStyle name="Input 2 11 3 2" xfId="21858"/>
    <cellStyle name="Input 2 11 3 3" xfId="1620"/>
    <cellStyle name="Input 2 11 30" xfId="19720"/>
    <cellStyle name="Input 2 11 30 2" xfId="44125"/>
    <cellStyle name="Input 2 11 31" xfId="2081"/>
    <cellStyle name="Input 2 11 32" xfId="20036"/>
    <cellStyle name="Input 2 11 33" xfId="1425"/>
    <cellStyle name="Input 2 11 4" xfId="3598"/>
    <cellStyle name="Input 2 11 4 2" xfId="21348"/>
    <cellStyle name="Input 2 11 4 3" xfId="30200"/>
    <cellStyle name="Input 2 11 5" xfId="5357"/>
    <cellStyle name="Input 2 11 5 2" xfId="22963"/>
    <cellStyle name="Input 2 11 5 3" xfId="1666"/>
    <cellStyle name="Input 2 11 6" xfId="5524"/>
    <cellStyle name="Input 2 11 6 2" xfId="23130"/>
    <cellStyle name="Input 2 11 6 3" xfId="19893"/>
    <cellStyle name="Input 2 11 7" xfId="5929"/>
    <cellStyle name="Input 2 11 7 2" xfId="23535"/>
    <cellStyle name="Input 2 11 7 3" xfId="19882"/>
    <cellStyle name="Input 2 11 8" xfId="6030"/>
    <cellStyle name="Input 2 11 8 2" xfId="23636"/>
    <cellStyle name="Input 2 11 8 3" xfId="33216"/>
    <cellStyle name="Input 2 11 9" xfId="6455"/>
    <cellStyle name="Input 2 11 9 2" xfId="24059"/>
    <cellStyle name="Input 2 11 9 3" xfId="34871"/>
    <cellStyle name="Input 2 12" xfId="993"/>
    <cellStyle name="Input 2 12 10" xfId="8118"/>
    <cellStyle name="Input 2 12 10 2" xfId="25571"/>
    <cellStyle name="Input 2 12 10 3" xfId="36305"/>
    <cellStyle name="Input 2 12 11" xfId="8265"/>
    <cellStyle name="Input 2 12 11 2" xfId="25718"/>
    <cellStyle name="Input 2 12 11 3" xfId="36452"/>
    <cellStyle name="Input 2 12 12" xfId="8871"/>
    <cellStyle name="Input 2 12 12 2" xfId="26324"/>
    <cellStyle name="Input 2 12 12 3" xfId="37058"/>
    <cellStyle name="Input 2 12 13" xfId="9272"/>
    <cellStyle name="Input 2 12 13 2" xfId="26725"/>
    <cellStyle name="Input 2 12 13 3" xfId="37459"/>
    <cellStyle name="Input 2 12 14" xfId="9622"/>
    <cellStyle name="Input 2 12 14 2" xfId="27075"/>
    <cellStyle name="Input 2 12 14 3" xfId="37809"/>
    <cellStyle name="Input 2 12 15" xfId="10012"/>
    <cellStyle name="Input 2 12 15 2" xfId="27465"/>
    <cellStyle name="Input 2 12 15 3" xfId="38199"/>
    <cellStyle name="Input 2 12 16" xfId="10321"/>
    <cellStyle name="Input 2 12 16 2" xfId="27774"/>
    <cellStyle name="Input 2 12 16 3" xfId="38508"/>
    <cellStyle name="Input 2 12 17" xfId="10689"/>
    <cellStyle name="Input 2 12 17 2" xfId="28142"/>
    <cellStyle name="Input 2 12 17 3" xfId="38876"/>
    <cellStyle name="Input 2 12 18" xfId="10930"/>
    <cellStyle name="Input 2 12 18 2" xfId="28383"/>
    <cellStyle name="Input 2 12 18 3" xfId="39117"/>
    <cellStyle name="Input 2 12 19" xfId="11264"/>
    <cellStyle name="Input 2 12 19 2" xfId="28717"/>
    <cellStyle name="Input 2 12 19 3" xfId="39451"/>
    <cellStyle name="Input 2 12 2" xfId="2908"/>
    <cellStyle name="Input 2 12 2 2" xfId="20732"/>
    <cellStyle name="Input 2 12 2 3" xfId="24552"/>
    <cellStyle name="Input 2 12 20" xfId="12680"/>
    <cellStyle name="Input 2 12 20 2" xfId="29887"/>
    <cellStyle name="Input 2 12 20 3" xfId="40068"/>
    <cellStyle name="Input 2 12 21" xfId="13391"/>
    <cellStyle name="Input 2 12 21 2" xfId="30528"/>
    <cellStyle name="Input 2 12 21 3" xfId="40642"/>
    <cellStyle name="Input 2 12 22" xfId="13427"/>
    <cellStyle name="Input 2 12 22 2" xfId="30564"/>
    <cellStyle name="Input 2 12 22 3" xfId="40678"/>
    <cellStyle name="Input 2 12 23" xfId="13880"/>
    <cellStyle name="Input 2 12 23 2" xfId="31017"/>
    <cellStyle name="Input 2 12 23 3" xfId="41131"/>
    <cellStyle name="Input 2 12 24" xfId="14807"/>
    <cellStyle name="Input 2 12 24 2" xfId="31836"/>
    <cellStyle name="Input 2 12 24 3" xfId="41689"/>
    <cellStyle name="Input 2 12 25" xfId="14250"/>
    <cellStyle name="Input 2 12 25 2" xfId="31361"/>
    <cellStyle name="Input 2 12 25 3" xfId="41437"/>
    <cellStyle name="Input 2 12 26" xfId="15748"/>
    <cellStyle name="Input 2 12 26 2" xfId="32711"/>
    <cellStyle name="Input 2 12 26 3" xfId="42493"/>
    <cellStyle name="Input 2 12 27" xfId="15913"/>
    <cellStyle name="Input 2 12 27 2" xfId="32876"/>
    <cellStyle name="Input 2 12 27 3" xfId="42658"/>
    <cellStyle name="Input 2 12 28" xfId="17142"/>
    <cellStyle name="Input 2 12 28 2" xfId="33861"/>
    <cellStyle name="Input 2 12 28 3" xfId="43088"/>
    <cellStyle name="Input 2 12 29" xfId="17689"/>
    <cellStyle name="Input 2 12 29 2" xfId="34342"/>
    <cellStyle name="Input 2 12 29 3" xfId="43498"/>
    <cellStyle name="Input 2 12 3" xfId="4178"/>
    <cellStyle name="Input 2 12 3 2" xfId="21849"/>
    <cellStyle name="Input 2 12 3 3" xfId="35750"/>
    <cellStyle name="Input 2 12 30" xfId="19666"/>
    <cellStyle name="Input 2 12 30 2" xfId="44071"/>
    <cellStyle name="Input 2 12 31" xfId="2070"/>
    <cellStyle name="Input 2 12 32" xfId="20027"/>
    <cellStyle name="Input 2 12 33" xfId="20034"/>
    <cellStyle name="Input 2 12 4" xfId="3595"/>
    <cellStyle name="Input 2 12 4 2" xfId="21345"/>
    <cellStyle name="Input 2 12 4 3" xfId="34173"/>
    <cellStyle name="Input 2 12 5" xfId="5241"/>
    <cellStyle name="Input 2 12 5 2" xfId="22847"/>
    <cellStyle name="Input 2 12 5 3" xfId="33434"/>
    <cellStyle name="Input 2 12 6" xfId="5516"/>
    <cellStyle name="Input 2 12 6 2" xfId="23122"/>
    <cellStyle name="Input 2 12 6 3" xfId="29755"/>
    <cellStyle name="Input 2 12 7" xfId="5858"/>
    <cellStyle name="Input 2 12 7 2" xfId="23464"/>
    <cellStyle name="Input 2 12 7 3" xfId="28849"/>
    <cellStyle name="Input 2 12 8" xfId="6023"/>
    <cellStyle name="Input 2 12 8 2" xfId="23629"/>
    <cellStyle name="Input 2 12 8 3" xfId="35113"/>
    <cellStyle name="Input 2 12 9" xfId="7345"/>
    <cellStyle name="Input 2 12 9 2" xfId="24857"/>
    <cellStyle name="Input 2 12 9 3" xfId="28846"/>
    <cellStyle name="Input 2 13" xfId="1187"/>
    <cellStyle name="Input 2 13 10" xfId="7208"/>
    <cellStyle name="Input 2 13 10 2" xfId="24733"/>
    <cellStyle name="Input 2 13 10 3" xfId="28875"/>
    <cellStyle name="Input 2 13 11" xfId="8126"/>
    <cellStyle name="Input 2 13 11 2" xfId="25579"/>
    <cellStyle name="Input 2 13 11 3" xfId="36313"/>
    <cellStyle name="Input 2 13 12" xfId="9063"/>
    <cellStyle name="Input 2 13 12 2" xfId="26516"/>
    <cellStyle name="Input 2 13 12 3" xfId="37250"/>
    <cellStyle name="Input 2 13 13" xfId="8849"/>
    <cellStyle name="Input 2 13 13 2" xfId="26302"/>
    <cellStyle name="Input 2 13 13 3" xfId="37036"/>
    <cellStyle name="Input 2 13 14" xfId="9814"/>
    <cellStyle name="Input 2 13 14 2" xfId="27267"/>
    <cellStyle name="Input 2 13 14 3" xfId="38001"/>
    <cellStyle name="Input 2 13 15" xfId="8390"/>
    <cellStyle name="Input 2 13 15 2" xfId="25843"/>
    <cellStyle name="Input 2 13 15 3" xfId="36577"/>
    <cellStyle name="Input 2 13 16" xfId="10510"/>
    <cellStyle name="Input 2 13 16 2" xfId="27963"/>
    <cellStyle name="Input 2 13 16 3" xfId="38697"/>
    <cellStyle name="Input 2 13 17" xfId="9396"/>
    <cellStyle name="Input 2 13 17 2" xfId="26849"/>
    <cellStyle name="Input 2 13 17 3" xfId="37583"/>
    <cellStyle name="Input 2 13 18" xfId="11112"/>
    <cellStyle name="Input 2 13 18 2" xfId="28565"/>
    <cellStyle name="Input 2 13 18 3" xfId="39299"/>
    <cellStyle name="Input 2 13 19" xfId="10121"/>
    <cellStyle name="Input 2 13 19 2" xfId="27574"/>
    <cellStyle name="Input 2 13 19 3" xfId="38308"/>
    <cellStyle name="Input 2 13 2" xfId="3102"/>
    <cellStyle name="Input 2 13 2 2" xfId="20915"/>
    <cellStyle name="Input 2 13 2 3" xfId="20301"/>
    <cellStyle name="Input 2 13 20" xfId="12874"/>
    <cellStyle name="Input 2 13 20 2" xfId="30072"/>
    <cellStyle name="Input 2 13 20 3" xfId="40247"/>
    <cellStyle name="Input 2 13 21" xfId="13103"/>
    <cellStyle name="Input 2 13 21 2" xfId="30240"/>
    <cellStyle name="Input 2 13 21 3" xfId="40354"/>
    <cellStyle name="Input 2 13 22" xfId="13811"/>
    <cellStyle name="Input 2 13 22 2" xfId="30948"/>
    <cellStyle name="Input 2 13 22 3" xfId="41062"/>
    <cellStyle name="Input 2 13 23" xfId="13678"/>
    <cellStyle name="Input 2 13 23 2" xfId="30815"/>
    <cellStyle name="Input 2 13 23 3" xfId="40929"/>
    <cellStyle name="Input 2 13 24" xfId="15001"/>
    <cellStyle name="Input 2 13 24 2" xfId="32022"/>
    <cellStyle name="Input 2 13 24 3" xfId="41868"/>
    <cellStyle name="Input 2 13 25" xfId="14312"/>
    <cellStyle name="Input 2 13 25 2" xfId="31418"/>
    <cellStyle name="Input 2 13 25 3" xfId="41489"/>
    <cellStyle name="Input 2 13 26" xfId="15549"/>
    <cellStyle name="Input 2 13 26 2" xfId="32512"/>
    <cellStyle name="Input 2 13 26 3" xfId="42294"/>
    <cellStyle name="Input 2 13 27" xfId="16092"/>
    <cellStyle name="Input 2 13 27 2" xfId="33055"/>
    <cellStyle name="Input 2 13 27 3" xfId="42837"/>
    <cellStyle name="Input 2 13 28" xfId="17336"/>
    <cellStyle name="Input 2 13 28 2" xfId="34046"/>
    <cellStyle name="Input 2 13 28 3" xfId="43267"/>
    <cellStyle name="Input 2 13 29" xfId="17868"/>
    <cellStyle name="Input 2 13 29 2" xfId="34521"/>
    <cellStyle name="Input 2 13 29 3" xfId="43677"/>
    <cellStyle name="Input 2 13 3" xfId="4372"/>
    <cellStyle name="Input 2 13 3 2" xfId="22032"/>
    <cellStyle name="Input 2 13 3 3" xfId="35462"/>
    <cellStyle name="Input 2 13 30" xfId="19004"/>
    <cellStyle name="Input 2 13 30 2" xfId="43863"/>
    <cellStyle name="Input 2 13 31" xfId="2264"/>
    <cellStyle name="Input 2 13 32" xfId="20212"/>
    <cellStyle name="Input 2 13 33" xfId="28972"/>
    <cellStyle name="Input 2 13 4" xfId="3658"/>
    <cellStyle name="Input 2 13 4 2" xfId="21402"/>
    <cellStyle name="Input 2 13 4 3" xfId="21066"/>
    <cellStyle name="Input 2 13 5" xfId="4971"/>
    <cellStyle name="Input 2 13 5 2" xfId="22577"/>
    <cellStyle name="Input 2 13 5 3" xfId="35149"/>
    <cellStyle name="Input 2 13 6" xfId="5700"/>
    <cellStyle name="Input 2 13 6 2" xfId="23306"/>
    <cellStyle name="Input 2 13 6 3" xfId="21549"/>
    <cellStyle name="Input 2 13 7" xfId="3417"/>
    <cellStyle name="Input 2 13 7 2" xfId="21174"/>
    <cellStyle name="Input 2 13 7 3" xfId="21792"/>
    <cellStyle name="Input 2 13 8" xfId="6202"/>
    <cellStyle name="Input 2 13 8 2" xfId="23808"/>
    <cellStyle name="Input 2 13 8 3" xfId="21534"/>
    <cellStyle name="Input 2 13 9" xfId="8067"/>
    <cellStyle name="Input 2 13 9 2" xfId="25520"/>
    <cellStyle name="Input 2 13 9 3" xfId="36254"/>
    <cellStyle name="Input 2 14" xfId="909"/>
    <cellStyle name="Input 2 14 10" xfId="6489"/>
    <cellStyle name="Input 2 14 10 2" xfId="24093"/>
    <cellStyle name="Input 2 14 10 3" xfId="21523"/>
    <cellStyle name="Input 2 14 11" xfId="7577"/>
    <cellStyle name="Input 2 14 11 2" xfId="25068"/>
    <cellStyle name="Input 2 14 11 3" xfId="35844"/>
    <cellStyle name="Input 2 14 12" xfId="8763"/>
    <cellStyle name="Input 2 14 12 2" xfId="26216"/>
    <cellStyle name="Input 2 14 12 3" xfId="36950"/>
    <cellStyle name="Input 2 14 13" xfId="9208"/>
    <cellStyle name="Input 2 14 13 2" xfId="26661"/>
    <cellStyle name="Input 2 14 13 3" xfId="37395"/>
    <cellStyle name="Input 2 14 14" xfId="8824"/>
    <cellStyle name="Input 2 14 14 2" xfId="26277"/>
    <cellStyle name="Input 2 14 14 3" xfId="37011"/>
    <cellStyle name="Input 2 14 15" xfId="9955"/>
    <cellStyle name="Input 2 14 15 2" xfId="27408"/>
    <cellStyle name="Input 2 14 15 3" xfId="38142"/>
    <cellStyle name="Input 2 14 16" xfId="9281"/>
    <cellStyle name="Input 2 14 16 2" xfId="26734"/>
    <cellStyle name="Input 2 14 16 3" xfId="37468"/>
    <cellStyle name="Input 2 14 17" xfId="10640"/>
    <cellStyle name="Input 2 14 17 2" xfId="28093"/>
    <cellStyle name="Input 2 14 17 3" xfId="38827"/>
    <cellStyle name="Input 2 14 18" xfId="10019"/>
    <cellStyle name="Input 2 14 18 2" xfId="27472"/>
    <cellStyle name="Input 2 14 18 3" xfId="38206"/>
    <cellStyle name="Input 2 14 19" xfId="11233"/>
    <cellStyle name="Input 2 14 19 2" xfId="28686"/>
    <cellStyle name="Input 2 14 19 3" xfId="39420"/>
    <cellStyle name="Input 2 14 2" xfId="2824"/>
    <cellStyle name="Input 2 14 2 2" xfId="20657"/>
    <cellStyle name="Input 2 14 2 3" xfId="29156"/>
    <cellStyle name="Input 2 14 20" xfId="12596"/>
    <cellStyle name="Input 2 14 20 2" xfId="29812"/>
    <cellStyle name="Input 2 14 20 3" xfId="40003"/>
    <cellStyle name="Input 2 14 21" xfId="12049"/>
    <cellStyle name="Input 2 14 21 2" xfId="29350"/>
    <cellStyle name="Input 2 14 21 3" xfId="39755"/>
    <cellStyle name="Input 2 14 22" xfId="13626"/>
    <cellStyle name="Input 2 14 22 2" xfId="30763"/>
    <cellStyle name="Input 2 14 22 3" xfId="40877"/>
    <cellStyle name="Input 2 14 23" xfId="13597"/>
    <cellStyle name="Input 2 14 23 2" xfId="30734"/>
    <cellStyle name="Input 2 14 23 3" xfId="40848"/>
    <cellStyle name="Input 2 14 24" xfId="14723"/>
    <cellStyle name="Input 2 14 24 2" xfId="31759"/>
    <cellStyle name="Input 2 14 24 3" xfId="41624"/>
    <cellStyle name="Input 2 14 25" xfId="15355"/>
    <cellStyle name="Input 2 14 25 2" xfId="32318"/>
    <cellStyle name="Input 2 14 25 3" xfId="42100"/>
    <cellStyle name="Input 2 14 26" xfId="15641"/>
    <cellStyle name="Input 2 14 26 2" xfId="32604"/>
    <cellStyle name="Input 2 14 26 3" xfId="42386"/>
    <cellStyle name="Input 2 14 27" xfId="14055"/>
    <cellStyle name="Input 2 14 27 2" xfId="31175"/>
    <cellStyle name="Input 2 14 27 3" xfId="41267"/>
    <cellStyle name="Input 2 14 28" xfId="17058"/>
    <cellStyle name="Input 2 14 28 2" xfId="33784"/>
    <cellStyle name="Input 2 14 28 3" xfId="43023"/>
    <cellStyle name="Input 2 14 29" xfId="17624"/>
    <cellStyle name="Input 2 14 29 2" xfId="34277"/>
    <cellStyle name="Input 2 14 29 3" xfId="43433"/>
    <cellStyle name="Input 2 14 3" xfId="4094"/>
    <cellStyle name="Input 2 14 3 2" xfId="21772"/>
    <cellStyle name="Input 2 14 3 3" xfId="29307"/>
    <cellStyle name="Input 2 14 30" xfId="19264"/>
    <cellStyle name="Input 2 14 30 2" xfId="43942"/>
    <cellStyle name="Input 2 14 31" xfId="1986"/>
    <cellStyle name="Input 2 14 32" xfId="19953"/>
    <cellStyle name="Input 2 14 33" xfId="33869"/>
    <cellStyle name="Input 2 14 4" xfId="4739"/>
    <cellStyle name="Input 2 14 4 2" xfId="22345"/>
    <cellStyle name="Input 2 14 4 3" xfId="33260"/>
    <cellStyle name="Input 2 14 5" xfId="5096"/>
    <cellStyle name="Input 2 14 5 2" xfId="22702"/>
    <cellStyle name="Input 2 14 5 3" xfId="24055"/>
    <cellStyle name="Input 2 14 6" xfId="3332"/>
    <cellStyle name="Input 2 14 6 2" xfId="21090"/>
    <cellStyle name="Input 2 14 6 3" xfId="35677"/>
    <cellStyle name="Input 2 14 7" xfId="5822"/>
    <cellStyle name="Input 2 14 7 2" xfId="23428"/>
    <cellStyle name="Input 2 14 7 3" xfId="35698"/>
    <cellStyle name="Input 2 14 8" xfId="5248"/>
    <cellStyle name="Input 2 14 8 2" xfId="22854"/>
    <cellStyle name="Input 2 14 8 3" xfId="35699"/>
    <cellStyle name="Input 2 14 9" xfId="7784"/>
    <cellStyle name="Input 2 14 9 2" xfId="25237"/>
    <cellStyle name="Input 2 14 9 3" xfId="35971"/>
    <cellStyle name="Input 2 15" xfId="1120"/>
    <cellStyle name="Input 2 15 10" xfId="6518"/>
    <cellStyle name="Input 2 15 10 2" xfId="24121"/>
    <cellStyle name="Input 2 15 10 3" xfId="31669"/>
    <cellStyle name="Input 2 15 11" xfId="7831"/>
    <cellStyle name="Input 2 15 11 2" xfId="25284"/>
    <cellStyle name="Input 2 15 11 3" xfId="36018"/>
    <cellStyle name="Input 2 15 12" xfId="8996"/>
    <cellStyle name="Input 2 15 12 2" xfId="26449"/>
    <cellStyle name="Input 2 15 12 3" xfId="37183"/>
    <cellStyle name="Input 2 15 13" xfId="9226"/>
    <cellStyle name="Input 2 15 13 2" xfId="26679"/>
    <cellStyle name="Input 2 15 13 3" xfId="37413"/>
    <cellStyle name="Input 2 15 14" xfId="9747"/>
    <cellStyle name="Input 2 15 14 2" xfId="27200"/>
    <cellStyle name="Input 2 15 14 3" xfId="37934"/>
    <cellStyle name="Input 2 15 15" xfId="9970"/>
    <cellStyle name="Input 2 15 15 2" xfId="27423"/>
    <cellStyle name="Input 2 15 15 3" xfId="38157"/>
    <cellStyle name="Input 2 15 16" xfId="10443"/>
    <cellStyle name="Input 2 15 16 2" xfId="27896"/>
    <cellStyle name="Input 2 15 16 3" xfId="38630"/>
    <cellStyle name="Input 2 15 17" xfId="10654"/>
    <cellStyle name="Input 2 15 17 2" xfId="28107"/>
    <cellStyle name="Input 2 15 17 3" xfId="38841"/>
    <cellStyle name="Input 2 15 18" xfId="11045"/>
    <cellStyle name="Input 2 15 18 2" xfId="28498"/>
    <cellStyle name="Input 2 15 18 3" xfId="39232"/>
    <cellStyle name="Input 2 15 19" xfId="11241"/>
    <cellStyle name="Input 2 15 19 2" xfId="28694"/>
    <cellStyle name="Input 2 15 19 3" xfId="39428"/>
    <cellStyle name="Input 2 15 2" xfId="3035"/>
    <cellStyle name="Input 2 15 2 2" xfId="20848"/>
    <cellStyle name="Input 2 15 2 3" xfId="34956"/>
    <cellStyle name="Input 2 15 20" xfId="12807"/>
    <cellStyle name="Input 2 15 20 2" xfId="30005"/>
    <cellStyle name="Input 2 15 20 3" xfId="40180"/>
    <cellStyle name="Input 2 15 21" xfId="11884"/>
    <cellStyle name="Input 2 15 21 2" xfId="29186"/>
    <cellStyle name="Input 2 15 21 3" xfId="39602"/>
    <cellStyle name="Input 2 15 22" xfId="12179"/>
    <cellStyle name="Input 2 15 22 2" xfId="29468"/>
    <cellStyle name="Input 2 15 22 3" xfId="39862"/>
    <cellStyle name="Input 2 15 23" xfId="13738"/>
    <cellStyle name="Input 2 15 23 2" xfId="30875"/>
    <cellStyle name="Input 2 15 23 3" xfId="40989"/>
    <cellStyle name="Input 2 15 24" xfId="14934"/>
    <cellStyle name="Input 2 15 24 2" xfId="31955"/>
    <cellStyle name="Input 2 15 24 3" xfId="41801"/>
    <cellStyle name="Input 2 15 25" xfId="14291"/>
    <cellStyle name="Input 2 15 25 2" xfId="31399"/>
    <cellStyle name="Input 2 15 25 3" xfId="41470"/>
    <cellStyle name="Input 2 15 26" xfId="14348"/>
    <cellStyle name="Input 2 15 26 2" xfId="31454"/>
    <cellStyle name="Input 2 15 26 3" xfId="41525"/>
    <cellStyle name="Input 2 15 27" xfId="16025"/>
    <cellStyle name="Input 2 15 27 2" xfId="32988"/>
    <cellStyle name="Input 2 15 27 3" xfId="42770"/>
    <cellStyle name="Input 2 15 28" xfId="17269"/>
    <cellStyle name="Input 2 15 28 2" xfId="33979"/>
    <cellStyle name="Input 2 15 28 3" xfId="43200"/>
    <cellStyle name="Input 2 15 29" xfId="17801"/>
    <cellStyle name="Input 2 15 29 2" xfId="34454"/>
    <cellStyle name="Input 2 15 29 3" xfId="43610"/>
    <cellStyle name="Input 2 15 3" xfId="4305"/>
    <cellStyle name="Input 2 15 3 2" xfId="21965"/>
    <cellStyle name="Input 2 15 3 3" xfId="31739"/>
    <cellStyle name="Input 2 15 30" xfId="19023"/>
    <cellStyle name="Input 2 15 30 2" xfId="43882"/>
    <cellStyle name="Input 2 15 31" xfId="2197"/>
    <cellStyle name="Input 2 15 32" xfId="20145"/>
    <cellStyle name="Input 2 15 33" xfId="34179"/>
    <cellStyle name="Input 2 15 4" xfId="3637"/>
    <cellStyle name="Input 2 15 4 2" xfId="21383"/>
    <cellStyle name="Input 2 15 4 3" xfId="31157"/>
    <cellStyle name="Input 2 15 5" xfId="3697"/>
    <cellStyle name="Input 2 15 5 2" xfId="21441"/>
    <cellStyle name="Input 2 15 5 3" xfId="29819"/>
    <cellStyle name="Input 2 15 6" xfId="5633"/>
    <cellStyle name="Input 2 15 6 2" xfId="23239"/>
    <cellStyle name="Input 2 15 6 3" xfId="33345"/>
    <cellStyle name="Input 2 15 7" xfId="5833"/>
    <cellStyle name="Input 2 15 7 2" xfId="23439"/>
    <cellStyle name="Input 2 15 7 3" xfId="20992"/>
    <cellStyle name="Input 2 15 8" xfId="6135"/>
    <cellStyle name="Input 2 15 8 2" xfId="23741"/>
    <cellStyle name="Input 2 15 8 3" xfId="22189"/>
    <cellStyle name="Input 2 15 9" xfId="6731"/>
    <cellStyle name="Input 2 15 9 2" xfId="24321"/>
    <cellStyle name="Input 2 15 9 3" xfId="34977"/>
    <cellStyle name="Input 2 16" xfId="924"/>
    <cellStyle name="Input 2 16 10" xfId="6774"/>
    <cellStyle name="Input 2 16 10 2" xfId="24364"/>
    <cellStyle name="Input 2 16 10 3" xfId="29559"/>
    <cellStyle name="Input 2 16 11" xfId="7206"/>
    <cellStyle name="Input 2 16 11 2" xfId="24731"/>
    <cellStyle name="Input 2 16 11 3" xfId="31500"/>
    <cellStyle name="Input 2 16 12" xfId="8193"/>
    <cellStyle name="Input 2 16 12 2" xfId="25646"/>
    <cellStyle name="Input 2 16 12 3" xfId="36380"/>
    <cellStyle name="Input 2 16 13" xfId="9254"/>
    <cellStyle name="Input 2 16 13 2" xfId="26707"/>
    <cellStyle name="Input 2 16 13 3" xfId="37441"/>
    <cellStyle name="Input 2 16 14" xfId="9434"/>
    <cellStyle name="Input 2 16 14 2" xfId="26887"/>
    <cellStyle name="Input 2 16 14 3" xfId="37621"/>
    <cellStyle name="Input 2 16 15" xfId="9997"/>
    <cellStyle name="Input 2 16 15 2" xfId="27450"/>
    <cellStyle name="Input 2 16 15 3" xfId="38184"/>
    <cellStyle name="Input 2 16 16" xfId="10154"/>
    <cellStyle name="Input 2 16 16 2" xfId="27607"/>
    <cellStyle name="Input 2 16 16 3" xfId="38341"/>
    <cellStyle name="Input 2 16 17" xfId="10678"/>
    <cellStyle name="Input 2 16 17 2" xfId="28131"/>
    <cellStyle name="Input 2 16 17 3" xfId="38865"/>
    <cellStyle name="Input 2 16 18" xfId="10798"/>
    <cellStyle name="Input 2 16 18 2" xfId="28251"/>
    <cellStyle name="Input 2 16 18 3" xfId="38985"/>
    <cellStyle name="Input 2 16 19" xfId="11257"/>
    <cellStyle name="Input 2 16 19 2" xfId="28710"/>
    <cellStyle name="Input 2 16 19 3" xfId="39444"/>
    <cellStyle name="Input 2 16 2" xfId="2839"/>
    <cellStyle name="Input 2 16 2 2" xfId="20671"/>
    <cellStyle name="Input 2 16 2 3" xfId="35065"/>
    <cellStyle name="Input 2 16 20" xfId="12611"/>
    <cellStyle name="Input 2 16 20 2" xfId="29827"/>
    <cellStyle name="Input 2 16 20 3" xfId="40015"/>
    <cellStyle name="Input 2 16 21" xfId="12045"/>
    <cellStyle name="Input 2 16 21 2" xfId="29346"/>
    <cellStyle name="Input 2 16 21 3" xfId="39751"/>
    <cellStyle name="Input 2 16 22" xfId="13693"/>
    <cellStyle name="Input 2 16 22 2" xfId="30830"/>
    <cellStyle name="Input 2 16 22 3" xfId="40944"/>
    <cellStyle name="Input 2 16 23" xfId="13702"/>
    <cellStyle name="Input 2 16 23 2" xfId="30839"/>
    <cellStyle name="Input 2 16 23 3" xfId="40953"/>
    <cellStyle name="Input 2 16 24" xfId="14738"/>
    <cellStyle name="Input 2 16 24 2" xfId="31774"/>
    <cellStyle name="Input 2 16 24 3" xfId="41636"/>
    <cellStyle name="Input 2 16 25" xfId="15351"/>
    <cellStyle name="Input 2 16 25 2" xfId="32314"/>
    <cellStyle name="Input 2 16 25 3" xfId="42096"/>
    <cellStyle name="Input 2 16 26" xfId="14365"/>
    <cellStyle name="Input 2 16 26 2" xfId="31470"/>
    <cellStyle name="Input 2 16 26 3" xfId="41541"/>
    <cellStyle name="Input 2 16 27" xfId="15823"/>
    <cellStyle name="Input 2 16 27 2" xfId="32786"/>
    <cellStyle name="Input 2 16 27 3" xfId="42568"/>
    <cellStyle name="Input 2 16 28" xfId="17073"/>
    <cellStyle name="Input 2 16 28 2" xfId="33799"/>
    <cellStyle name="Input 2 16 28 3" xfId="43035"/>
    <cellStyle name="Input 2 16 29" xfId="17636"/>
    <cellStyle name="Input 2 16 29 2" xfId="34289"/>
    <cellStyle name="Input 2 16 29 3" xfId="43445"/>
    <cellStyle name="Input 2 16 3" xfId="4109"/>
    <cellStyle name="Input 2 16 3 2" xfId="21787"/>
    <cellStyle name="Input 2 16 3 3" xfId="1612"/>
    <cellStyle name="Input 2 16 30" xfId="19462"/>
    <cellStyle name="Input 2 16 30 2" xfId="43989"/>
    <cellStyle name="Input 2 16 31" xfId="2001"/>
    <cellStyle name="Input 2 16 32" xfId="19968"/>
    <cellStyle name="Input 2 16 33" xfId="33504"/>
    <cellStyle name="Input 2 16 4" xfId="4735"/>
    <cellStyle name="Input 2 16 4 2" xfId="22341"/>
    <cellStyle name="Input 2 16 4 3" xfId="28868"/>
    <cellStyle name="Input 2 16 5" xfId="3724"/>
    <cellStyle name="Input 2 16 5 2" xfId="21467"/>
    <cellStyle name="Input 2 16 5 3" xfId="1580"/>
    <cellStyle name="Input 2 16 6" xfId="5366"/>
    <cellStyle name="Input 2 16 6 2" xfId="22972"/>
    <cellStyle name="Input 2 16 6 3" xfId="35433"/>
    <cellStyle name="Input 2 16 7" xfId="5849"/>
    <cellStyle name="Input 2 16 7 2" xfId="23455"/>
    <cellStyle name="Input 2 16 7 3" xfId="19883"/>
    <cellStyle name="Input 2 16 8" xfId="5933"/>
    <cellStyle name="Input 2 16 8 2" xfId="23539"/>
    <cellStyle name="Input 2 16 8 3" xfId="33558"/>
    <cellStyle name="Input 2 16 9" xfId="6356"/>
    <cellStyle name="Input 2 16 9 2" xfId="23961"/>
    <cellStyle name="Input 2 16 9 3" xfId="20572"/>
    <cellStyle name="Input 2 17" xfId="1119"/>
    <cellStyle name="Input 2 17 10" xfId="6575"/>
    <cellStyle name="Input 2 17 10 2" xfId="24178"/>
    <cellStyle name="Input 2 17 10 3" xfId="35093"/>
    <cellStyle name="Input 2 17 11" xfId="8294"/>
    <cellStyle name="Input 2 17 11 2" xfId="25747"/>
    <cellStyle name="Input 2 17 11 3" xfId="36481"/>
    <cellStyle name="Input 2 17 12" xfId="8995"/>
    <cellStyle name="Input 2 17 12 2" xfId="26448"/>
    <cellStyle name="Input 2 17 12 3" xfId="37182"/>
    <cellStyle name="Input 2 17 13" xfId="8383"/>
    <cellStyle name="Input 2 17 13 2" xfId="25836"/>
    <cellStyle name="Input 2 17 13 3" xfId="36570"/>
    <cellStyle name="Input 2 17 14" xfId="9746"/>
    <cellStyle name="Input 2 17 14 2" xfId="27199"/>
    <cellStyle name="Input 2 17 14 3" xfId="37933"/>
    <cellStyle name="Input 2 17 15" xfId="8638"/>
    <cellStyle name="Input 2 17 15 2" xfId="26091"/>
    <cellStyle name="Input 2 17 15 3" xfId="36825"/>
    <cellStyle name="Input 2 17 16" xfId="10442"/>
    <cellStyle name="Input 2 17 16 2" xfId="27895"/>
    <cellStyle name="Input 2 17 16 3" xfId="38629"/>
    <cellStyle name="Input 2 17 17" xfId="7188"/>
    <cellStyle name="Input 2 17 17 2" xfId="24713"/>
    <cellStyle name="Input 2 17 17 3" xfId="35380"/>
    <cellStyle name="Input 2 17 18" xfId="11044"/>
    <cellStyle name="Input 2 17 18 2" xfId="28497"/>
    <cellStyle name="Input 2 17 18 3" xfId="39231"/>
    <cellStyle name="Input 2 17 19" xfId="9430"/>
    <cellStyle name="Input 2 17 19 2" xfId="26883"/>
    <cellStyle name="Input 2 17 19 3" xfId="37617"/>
    <cellStyle name="Input 2 17 2" xfId="3034"/>
    <cellStyle name="Input 2 17 2 2" xfId="20847"/>
    <cellStyle name="Input 2 17 2 3" xfId="35352"/>
    <cellStyle name="Input 2 17 20" xfId="12806"/>
    <cellStyle name="Input 2 17 20 2" xfId="30004"/>
    <cellStyle name="Input 2 17 20 3" xfId="40179"/>
    <cellStyle name="Input 2 17 21" xfId="13350"/>
    <cellStyle name="Input 2 17 21 2" xfId="30487"/>
    <cellStyle name="Input 2 17 21 3" xfId="40601"/>
    <cellStyle name="Input 2 17 22" xfId="13439"/>
    <cellStyle name="Input 2 17 22 2" xfId="30576"/>
    <cellStyle name="Input 2 17 22 3" xfId="40690"/>
    <cellStyle name="Input 2 17 23" xfId="13593"/>
    <cellStyle name="Input 2 17 23 2" xfId="30730"/>
    <cellStyle name="Input 2 17 23 3" xfId="40844"/>
    <cellStyle name="Input 2 17 24" xfId="14933"/>
    <cellStyle name="Input 2 17 24 2" xfId="31954"/>
    <cellStyle name="Input 2 17 24 3" xfId="41800"/>
    <cellStyle name="Input 2 17 25" xfId="15445"/>
    <cellStyle name="Input 2 17 25 2" xfId="32408"/>
    <cellStyle name="Input 2 17 25 3" xfId="42190"/>
    <cellStyle name="Input 2 17 26" xfId="15661"/>
    <cellStyle name="Input 2 17 26 2" xfId="32624"/>
    <cellStyle name="Input 2 17 26 3" xfId="42406"/>
    <cellStyle name="Input 2 17 27" xfId="16024"/>
    <cellStyle name="Input 2 17 27 2" xfId="32987"/>
    <cellStyle name="Input 2 17 27 3" xfId="42769"/>
    <cellStyle name="Input 2 17 28" xfId="17268"/>
    <cellStyle name="Input 2 17 28 2" xfId="33978"/>
    <cellStyle name="Input 2 17 28 3" xfId="43199"/>
    <cellStyle name="Input 2 17 29" xfId="17800"/>
    <cellStyle name="Input 2 17 29 2" xfId="34453"/>
    <cellStyle name="Input 2 17 29 3" xfId="43609"/>
    <cellStyle name="Input 2 17 3" xfId="4304"/>
    <cellStyle name="Input 2 17 3 2" xfId="21964"/>
    <cellStyle name="Input 2 17 3 3" xfId="33384"/>
    <cellStyle name="Input 2 17 30" xfId="18909"/>
    <cellStyle name="Input 2 17 30 2" xfId="43781"/>
    <cellStyle name="Input 2 17 31" xfId="2196"/>
    <cellStyle name="Input 2 17 32" xfId="20144"/>
    <cellStyle name="Input 2 17 33" xfId="20496"/>
    <cellStyle name="Input 2 17 4" xfId="4843"/>
    <cellStyle name="Input 2 17 4 2" xfId="22449"/>
    <cellStyle name="Input 2 17 4 3" xfId="34902"/>
    <cellStyle name="Input 2 17 5" xfId="5121"/>
    <cellStyle name="Input 2 17 5 2" xfId="22727"/>
    <cellStyle name="Input 2 17 5 3" xfId="34170"/>
    <cellStyle name="Input 2 17 6" xfId="5632"/>
    <cellStyle name="Input 2 17 6 2" xfId="23238"/>
    <cellStyle name="Input 2 17 6 3" xfId="33723"/>
    <cellStyle name="Input 2 17 7" xfId="3381"/>
    <cellStyle name="Input 2 17 7 2" xfId="21138"/>
    <cellStyle name="Input 2 17 7 3" xfId="28968"/>
    <cellStyle name="Input 2 17 8" xfId="6134"/>
    <cellStyle name="Input 2 17 8 2" xfId="23740"/>
    <cellStyle name="Input 2 17 8 3" xfId="25109"/>
    <cellStyle name="Input 2 17 9" xfId="7424"/>
    <cellStyle name="Input 2 17 9 2" xfId="24933"/>
    <cellStyle name="Input 2 17 9 3" xfId="35272"/>
    <cellStyle name="Input 2 18" xfId="1202"/>
    <cellStyle name="Input 2 18 10" xfId="8430"/>
    <cellStyle name="Input 2 18 10 2" xfId="25883"/>
    <cellStyle name="Input 2 18 10 3" xfId="36617"/>
    <cellStyle name="Input 2 18 11" xfId="8146"/>
    <cellStyle name="Input 2 18 11 2" xfId="25599"/>
    <cellStyle name="Input 2 18 11 3" xfId="36333"/>
    <cellStyle name="Input 2 18 12" xfId="9078"/>
    <cellStyle name="Input 2 18 12 2" xfId="26531"/>
    <cellStyle name="Input 2 18 12 3" xfId="37265"/>
    <cellStyle name="Input 2 18 13" xfId="9557"/>
    <cellStyle name="Input 2 18 13 2" xfId="27010"/>
    <cellStyle name="Input 2 18 13 3" xfId="37744"/>
    <cellStyle name="Input 2 18 14" xfId="9829"/>
    <cellStyle name="Input 2 18 14 2" xfId="27282"/>
    <cellStyle name="Input 2 18 14 3" xfId="38016"/>
    <cellStyle name="Input 2 18 15" xfId="10262"/>
    <cellStyle name="Input 2 18 15 2" xfId="27715"/>
    <cellStyle name="Input 2 18 15 3" xfId="38449"/>
    <cellStyle name="Input 2 18 16" xfId="10525"/>
    <cellStyle name="Input 2 18 16 2" xfId="27978"/>
    <cellStyle name="Input 2 18 16 3" xfId="38712"/>
    <cellStyle name="Input 2 18 17" xfId="10886"/>
    <cellStyle name="Input 2 18 17 2" xfId="28339"/>
    <cellStyle name="Input 2 18 17 3" xfId="39073"/>
    <cellStyle name="Input 2 18 18" xfId="11127"/>
    <cellStyle name="Input 2 18 18 2" xfId="28580"/>
    <cellStyle name="Input 2 18 18 3" xfId="39314"/>
    <cellStyle name="Input 2 18 19" xfId="11368"/>
    <cellStyle name="Input 2 18 19 2" xfId="28821"/>
    <cellStyle name="Input 2 18 19 3" xfId="39555"/>
    <cellStyle name="Input 2 18 2" xfId="3117"/>
    <cellStyle name="Input 2 18 2 2" xfId="20930"/>
    <cellStyle name="Input 2 18 2 3" xfId="34638"/>
    <cellStyle name="Input 2 18 20" xfId="12889"/>
    <cellStyle name="Input 2 18 20 2" xfId="30087"/>
    <cellStyle name="Input 2 18 20 3" xfId="40262"/>
    <cellStyle name="Input 2 18 21" xfId="13615"/>
    <cellStyle name="Input 2 18 21 2" xfId="30752"/>
    <cellStyle name="Input 2 18 21 3" xfId="40866"/>
    <cellStyle name="Input 2 18 22" xfId="13816"/>
    <cellStyle name="Input 2 18 22 2" xfId="30953"/>
    <cellStyle name="Input 2 18 22 3" xfId="41067"/>
    <cellStyle name="Input 2 18 23" xfId="13534"/>
    <cellStyle name="Input 2 18 23 2" xfId="30671"/>
    <cellStyle name="Input 2 18 23 3" xfId="40785"/>
    <cellStyle name="Input 2 18 24" xfId="15016"/>
    <cellStyle name="Input 2 18 24 2" xfId="32037"/>
    <cellStyle name="Input 2 18 24 3" xfId="41883"/>
    <cellStyle name="Input 2 18 25" xfId="15418"/>
    <cellStyle name="Input 2 18 25 2" xfId="32381"/>
    <cellStyle name="Input 2 18 25 3" xfId="42163"/>
    <cellStyle name="Input 2 18 26" xfId="15882"/>
    <cellStyle name="Input 2 18 26 2" xfId="32845"/>
    <cellStyle name="Input 2 18 26 3" xfId="42627"/>
    <cellStyle name="Input 2 18 27" xfId="16107"/>
    <cellStyle name="Input 2 18 27 2" xfId="33070"/>
    <cellStyle name="Input 2 18 27 3" xfId="42852"/>
    <cellStyle name="Input 2 18 28" xfId="17351"/>
    <cellStyle name="Input 2 18 28 2" xfId="34061"/>
    <cellStyle name="Input 2 18 28 3" xfId="43282"/>
    <cellStyle name="Input 2 18 29" xfId="17883"/>
    <cellStyle name="Input 2 18 29 2" xfId="34536"/>
    <cellStyle name="Input 2 18 29 3" xfId="43692"/>
    <cellStyle name="Input 2 18 3" xfId="4387"/>
    <cellStyle name="Input 2 18 3 2" xfId="22047"/>
    <cellStyle name="Input 2 18 3 3" xfId="1633"/>
    <cellStyle name="Input 2 18 30" xfId="19770"/>
    <cellStyle name="Input 2 18 30 2" xfId="44175"/>
    <cellStyle name="Input 2 18 31" xfId="2279"/>
    <cellStyle name="Input 2 18 32" xfId="20227"/>
    <cellStyle name="Input 2 18 33" xfId="35227"/>
    <cellStyle name="Input 2 18 4" xfId="4816"/>
    <cellStyle name="Input 2 18 4 2" xfId="22422"/>
    <cellStyle name="Input 2 18 4 3" xfId="29160"/>
    <cellStyle name="Input 2 18 5" xfId="5466"/>
    <cellStyle name="Input 2 18 5 2" xfId="23072"/>
    <cellStyle name="Input 2 18 5 3" xfId="33350"/>
    <cellStyle name="Input 2 18 6" xfId="5715"/>
    <cellStyle name="Input 2 18 6 2" xfId="23321"/>
    <cellStyle name="Input 2 18 6 3" xfId="19886"/>
    <cellStyle name="Input 2 18 7" xfId="5992"/>
    <cellStyle name="Input 2 18 7 2" xfId="23598"/>
    <cellStyle name="Input 2 18 7 3" xfId="33332"/>
    <cellStyle name="Input 2 18 8" xfId="6217"/>
    <cellStyle name="Input 2 18 8 2" xfId="23823"/>
    <cellStyle name="Input 2 18 8 3" xfId="20335"/>
    <cellStyle name="Input 2 18 9" xfId="8068"/>
    <cellStyle name="Input 2 18 9 2" xfId="25521"/>
    <cellStyle name="Input 2 18 9 3" xfId="36255"/>
    <cellStyle name="Input 2 19" xfId="913"/>
    <cellStyle name="Input 2 19 10" xfId="8289"/>
    <cellStyle name="Input 2 19 10 2" xfId="25742"/>
    <cellStyle name="Input 2 19 10 3" xfId="36476"/>
    <cellStyle name="Input 2 19 11" xfId="7811"/>
    <cellStyle name="Input 2 19 11 2" xfId="25264"/>
    <cellStyle name="Input 2 19 11 3" xfId="35998"/>
    <cellStyle name="Input 2 19 12" xfId="7030"/>
    <cellStyle name="Input 2 19 12 2" xfId="24575"/>
    <cellStyle name="Input 2 19 12 3" xfId="34771"/>
    <cellStyle name="Input 2 19 13" xfId="9433"/>
    <cellStyle name="Input 2 19 13 2" xfId="26886"/>
    <cellStyle name="Input 2 19 13 3" xfId="37620"/>
    <cellStyle name="Input 2 19 14" xfId="8702"/>
    <cellStyle name="Input 2 19 14 2" xfId="26155"/>
    <cellStyle name="Input 2 19 14 3" xfId="36889"/>
    <cellStyle name="Input 2 19 15" xfId="10153"/>
    <cellStyle name="Input 2 19 15 2" xfId="27606"/>
    <cellStyle name="Input 2 19 15 3" xfId="38340"/>
    <cellStyle name="Input 2 19 16" xfId="7692"/>
    <cellStyle name="Input 2 19 16 2" xfId="25145"/>
    <cellStyle name="Input 2 19 16 3" xfId="35879"/>
    <cellStyle name="Input 2 19 17" xfId="10797"/>
    <cellStyle name="Input 2 19 17 2" xfId="28250"/>
    <cellStyle name="Input 2 19 17 3" xfId="38984"/>
    <cellStyle name="Input 2 19 18" xfId="7802"/>
    <cellStyle name="Input 2 19 18 2" xfId="25255"/>
    <cellStyle name="Input 2 19 18 3" xfId="35989"/>
    <cellStyle name="Input 2 19 19" xfId="11321"/>
    <cellStyle name="Input 2 19 19 2" xfId="28774"/>
    <cellStyle name="Input 2 19 19 3" xfId="39508"/>
    <cellStyle name="Input 2 19 2" xfId="2828"/>
    <cellStyle name="Input 2 19 2 2" xfId="20661"/>
    <cellStyle name="Input 2 19 2 3" xfId="35251"/>
    <cellStyle name="Input 2 19 20" xfId="12600"/>
    <cellStyle name="Input 2 19 20 2" xfId="29816"/>
    <cellStyle name="Input 2 19 20 3" xfId="40007"/>
    <cellStyle name="Input 2 19 21" xfId="13513"/>
    <cellStyle name="Input 2 19 21 2" xfId="30650"/>
    <cellStyle name="Input 2 19 21 3" xfId="40764"/>
    <cellStyle name="Input 2 19 22" xfId="13466"/>
    <cellStyle name="Input 2 19 22 2" xfId="30603"/>
    <cellStyle name="Input 2 19 22 3" xfId="40717"/>
    <cellStyle name="Input 2 19 23" xfId="13184"/>
    <cellStyle name="Input 2 19 23 2" xfId="30321"/>
    <cellStyle name="Input 2 19 23 3" xfId="40435"/>
    <cellStyle name="Input 2 19 24" xfId="14727"/>
    <cellStyle name="Input 2 19 24 2" xfId="31763"/>
    <cellStyle name="Input 2 19 24 3" xfId="41628"/>
    <cellStyle name="Input 2 19 25" xfId="15500"/>
    <cellStyle name="Input 2 19 25 2" xfId="32463"/>
    <cellStyle name="Input 2 19 25 3" xfId="42245"/>
    <cellStyle name="Input 2 19 26" xfId="15822"/>
    <cellStyle name="Input 2 19 26 2" xfId="32785"/>
    <cellStyle name="Input 2 19 26 3" xfId="42567"/>
    <cellStyle name="Input 2 19 27" xfId="14075"/>
    <cellStyle name="Input 2 19 27 2" xfId="31195"/>
    <cellStyle name="Input 2 19 27 3" xfId="41287"/>
    <cellStyle name="Input 2 19 28" xfId="17062"/>
    <cellStyle name="Input 2 19 28 2" xfId="33788"/>
    <cellStyle name="Input 2 19 28 3" xfId="43027"/>
    <cellStyle name="Input 2 19 29" xfId="17628"/>
    <cellStyle name="Input 2 19 29 2" xfId="34281"/>
    <cellStyle name="Input 2 19 29 3" xfId="43437"/>
    <cellStyle name="Input 2 19 3" xfId="4098"/>
    <cellStyle name="Input 2 19 3 2" xfId="21776"/>
    <cellStyle name="Input 2 19 3 3" xfId="1606"/>
    <cellStyle name="Input 2 19 30" xfId="19723"/>
    <cellStyle name="Input 2 19 30 2" xfId="44128"/>
    <cellStyle name="Input 2 19 31" xfId="1990"/>
    <cellStyle name="Input 2 19 32" xfId="19957"/>
    <cellStyle name="Input 2 19 33" xfId="29088"/>
    <cellStyle name="Input 2 19 4" xfId="4902"/>
    <cellStyle name="Input 2 19 4 2" xfId="22508"/>
    <cellStyle name="Input 2 19 4 3" xfId="1650"/>
    <cellStyle name="Input 2 19 5" xfId="5365"/>
    <cellStyle name="Input 2 19 5 2" xfId="22971"/>
    <cellStyle name="Input 2 19 5 3" xfId="21562"/>
    <cellStyle name="Input 2 19 6" xfId="3362"/>
    <cellStyle name="Input 2 19 6 2" xfId="21120"/>
    <cellStyle name="Input 2 19 6 3" xfId="24215"/>
    <cellStyle name="Input 2 19 7" xfId="5932"/>
    <cellStyle name="Input 2 19 7 2" xfId="23538"/>
    <cellStyle name="Input 2 19 7 3" xfId="34689"/>
    <cellStyle name="Input 2 19 8" xfId="5136"/>
    <cellStyle name="Input 2 19 8 2" xfId="22742"/>
    <cellStyle name="Input 2 19 8 3" xfId="30150"/>
    <cellStyle name="Input 2 19 9" xfId="6807"/>
    <cellStyle name="Input 2 19 9 2" xfId="24396"/>
    <cellStyle name="Input 2 19 9 3" xfId="33303"/>
    <cellStyle name="Input 2 2" xfId="897"/>
    <cellStyle name="Input 2 2 10" xfId="8220"/>
    <cellStyle name="Input 2 2 10 2" xfId="25673"/>
    <cellStyle name="Input 2 2 10 3" xfId="36407"/>
    <cellStyle name="Input 2 2 11" xfId="8467"/>
    <cellStyle name="Input 2 2 11 2" xfId="25920"/>
    <cellStyle name="Input 2 2 11 3" xfId="36654"/>
    <cellStyle name="Input 2 2 12" xfId="8434"/>
    <cellStyle name="Input 2 2 12 2" xfId="25887"/>
    <cellStyle name="Input 2 2 12 3" xfId="36621"/>
    <cellStyle name="Input 2 2 13" xfId="9368"/>
    <cellStyle name="Input 2 2 13 2" xfId="26821"/>
    <cellStyle name="Input 2 2 13 3" xfId="37555"/>
    <cellStyle name="Input 2 2 14" xfId="9516"/>
    <cellStyle name="Input 2 2 14 2" xfId="26969"/>
    <cellStyle name="Input 2 2 14 3" xfId="37703"/>
    <cellStyle name="Input 2 2 15" xfId="10097"/>
    <cellStyle name="Input 2 2 15 2" xfId="27550"/>
    <cellStyle name="Input 2 2 15 3" xfId="38284"/>
    <cellStyle name="Input 2 2 16" xfId="10230"/>
    <cellStyle name="Input 2 2 16 2" xfId="27683"/>
    <cellStyle name="Input 2 2 16 3" xfId="38417"/>
    <cellStyle name="Input 2 2 17" xfId="10754"/>
    <cellStyle name="Input 2 2 17 2" xfId="28207"/>
    <cellStyle name="Input 2 2 17 3" xfId="38941"/>
    <cellStyle name="Input 2 2 18" xfId="10860"/>
    <cellStyle name="Input 2 2 18 2" xfId="28313"/>
    <cellStyle name="Input 2 2 18 3" xfId="39047"/>
    <cellStyle name="Input 2 2 19" xfId="11297"/>
    <cellStyle name="Input 2 2 19 2" xfId="28750"/>
    <cellStyle name="Input 2 2 19 3" xfId="39484"/>
    <cellStyle name="Input 2 2 2" xfId="2812"/>
    <cellStyle name="Input 2 2 2 2" xfId="20648"/>
    <cellStyle name="Input 2 2 2 3" xfId="1814"/>
    <cellStyle name="Input 2 2 20" xfId="12584"/>
    <cellStyle name="Input 2 2 20 2" xfId="29803"/>
    <cellStyle name="Input 2 2 20 3" xfId="39994"/>
    <cellStyle name="Input 2 2 21" xfId="13463"/>
    <cellStyle name="Input 2 2 21 2" xfId="30600"/>
    <cellStyle name="Input 2 2 21 3" xfId="40714"/>
    <cellStyle name="Input 2 2 22" xfId="13676"/>
    <cellStyle name="Input 2 2 22 2" xfId="30813"/>
    <cellStyle name="Input 2 2 22 3" xfId="40927"/>
    <cellStyle name="Input 2 2 23" xfId="13916"/>
    <cellStyle name="Input 2 2 23 2" xfId="31053"/>
    <cellStyle name="Input 2 2 23 3" xfId="41167"/>
    <cellStyle name="Input 2 2 24" xfId="14711"/>
    <cellStyle name="Input 2 2 24 2" xfId="31750"/>
    <cellStyle name="Input 2 2 24 3" xfId="41615"/>
    <cellStyle name="Input 2 2 25" xfId="14212"/>
    <cellStyle name="Input 2 2 25 2" xfId="31326"/>
    <cellStyle name="Input 2 2 25 3" xfId="41406"/>
    <cellStyle name="Input 2 2 26" xfId="15791"/>
    <cellStyle name="Input 2 2 26 2" xfId="32754"/>
    <cellStyle name="Input 2 2 26 3" xfId="42536"/>
    <cellStyle name="Input 2 2 27" xfId="15866"/>
    <cellStyle name="Input 2 2 27 2" xfId="32829"/>
    <cellStyle name="Input 2 2 27 3" xfId="42611"/>
    <cellStyle name="Input 2 2 28" xfId="17046"/>
    <cellStyle name="Input 2 2 28 2" xfId="33775"/>
    <cellStyle name="Input 2 2 28 3" xfId="43014"/>
    <cellStyle name="Input 2 2 29" xfId="17615"/>
    <cellStyle name="Input 2 2 29 2" xfId="34268"/>
    <cellStyle name="Input 2 2 29 3" xfId="43424"/>
    <cellStyle name="Input 2 2 3" xfId="4082"/>
    <cellStyle name="Input 2 2 3 2" xfId="21763"/>
    <cellStyle name="Input 2 2 3 3" xfId="31247"/>
    <cellStyle name="Input 2 2 30" xfId="19699"/>
    <cellStyle name="Input 2 2 30 2" xfId="44104"/>
    <cellStyle name="Input 2 2 31" xfId="1974"/>
    <cellStyle name="Input 2 2 32" xfId="19943"/>
    <cellStyle name="Input 2 2 33" xfId="34145"/>
    <cellStyle name="Input 2 2 4" xfId="3556"/>
    <cellStyle name="Input 2 2 4 2" xfId="21310"/>
    <cellStyle name="Input 2 2 4 3" xfId="1554"/>
    <cellStyle name="Input 2 2 5" xfId="5318"/>
    <cellStyle name="Input 2 2 5 2" xfId="22924"/>
    <cellStyle name="Input 2 2 5 3" xfId="35435"/>
    <cellStyle name="Input 2 2 6" xfId="5437"/>
    <cellStyle name="Input 2 2 6 2" xfId="23043"/>
    <cellStyle name="Input 2 2 6 3" xfId="35432"/>
    <cellStyle name="Input 2 2 7" xfId="5901"/>
    <cellStyle name="Input 2 2 7 2" xfId="23507"/>
    <cellStyle name="Input 2 2 7 3" xfId="21700"/>
    <cellStyle name="Input 2 2 8" xfId="5976"/>
    <cellStyle name="Input 2 2 8 2" xfId="23582"/>
    <cellStyle name="Input 2 2 8 3" xfId="34804"/>
    <cellStyle name="Input 2 2 9" xfId="7298"/>
    <cellStyle name="Input 2 2 9 2" xfId="24812"/>
    <cellStyle name="Input 2 2 9 3" xfId="35378"/>
    <cellStyle name="Input 2 20" xfId="1152"/>
    <cellStyle name="Input 2 20 10" xfId="7218"/>
    <cellStyle name="Input 2 20 10 2" xfId="24742"/>
    <cellStyle name="Input 2 20 10 3" xfId="28985"/>
    <cellStyle name="Input 2 20 11" xfId="7296"/>
    <cellStyle name="Input 2 20 11 2" xfId="24810"/>
    <cellStyle name="Input 2 20 11 3" xfId="24448"/>
    <cellStyle name="Input 2 20 12" xfId="9028"/>
    <cellStyle name="Input 2 20 12 2" xfId="26481"/>
    <cellStyle name="Input 2 20 12 3" xfId="37215"/>
    <cellStyle name="Input 2 20 13" xfId="9248"/>
    <cellStyle name="Input 2 20 13 2" xfId="26701"/>
    <cellStyle name="Input 2 20 13 3" xfId="37435"/>
    <cellStyle name="Input 2 20 14" xfId="9779"/>
    <cellStyle name="Input 2 20 14 2" xfId="27232"/>
    <cellStyle name="Input 2 20 14 3" xfId="37966"/>
    <cellStyle name="Input 2 20 15" xfId="9991"/>
    <cellStyle name="Input 2 20 15 2" xfId="27444"/>
    <cellStyle name="Input 2 20 15 3" xfId="38178"/>
    <cellStyle name="Input 2 20 16" xfId="10475"/>
    <cellStyle name="Input 2 20 16 2" xfId="27928"/>
    <cellStyle name="Input 2 20 16 3" xfId="38662"/>
    <cellStyle name="Input 2 20 17" xfId="10672"/>
    <cellStyle name="Input 2 20 17 2" xfId="28125"/>
    <cellStyle name="Input 2 20 17 3" xfId="38859"/>
    <cellStyle name="Input 2 20 18" xfId="11077"/>
    <cellStyle name="Input 2 20 18 2" xfId="28530"/>
    <cellStyle name="Input 2 20 18 3" xfId="39264"/>
    <cellStyle name="Input 2 20 19" xfId="11253"/>
    <cellStyle name="Input 2 20 19 2" xfId="28706"/>
    <cellStyle name="Input 2 20 19 3" xfId="39440"/>
    <cellStyle name="Input 2 20 2" xfId="3067"/>
    <cellStyle name="Input 2 20 2 2" xfId="20880"/>
    <cellStyle name="Input 2 20 2 3" xfId="21057"/>
    <cellStyle name="Input 2 20 20" xfId="12839"/>
    <cellStyle name="Input 2 20 20 2" xfId="30037"/>
    <cellStyle name="Input 2 20 20 3" xfId="40212"/>
    <cellStyle name="Input 2 20 21" xfId="11874"/>
    <cellStyle name="Input 2 20 21 2" xfId="29176"/>
    <cellStyle name="Input 2 20 21 3" xfId="39592"/>
    <cellStyle name="Input 2 20 22" xfId="12166"/>
    <cellStyle name="Input 2 20 22 2" xfId="29457"/>
    <cellStyle name="Input 2 20 22 3" xfId="39851"/>
    <cellStyle name="Input 2 20 23" xfId="13406"/>
    <cellStyle name="Input 2 20 23 2" xfId="30543"/>
    <cellStyle name="Input 2 20 23 3" xfId="40657"/>
    <cellStyle name="Input 2 20 24" xfId="14966"/>
    <cellStyle name="Input 2 20 24 2" xfId="31987"/>
    <cellStyle name="Input 2 20 24 3" xfId="41833"/>
    <cellStyle name="Input 2 20 25" xfId="14303"/>
    <cellStyle name="Input 2 20 25 2" xfId="31409"/>
    <cellStyle name="Input 2 20 25 3" xfId="41480"/>
    <cellStyle name="Input 2 20 26" xfId="14361"/>
    <cellStyle name="Input 2 20 26 2" xfId="31466"/>
    <cellStyle name="Input 2 20 26 3" xfId="41537"/>
    <cellStyle name="Input 2 20 27" xfId="16057"/>
    <cellStyle name="Input 2 20 27 2" xfId="33020"/>
    <cellStyle name="Input 2 20 27 3" xfId="42802"/>
    <cellStyle name="Input 2 20 28" xfId="17301"/>
    <cellStyle name="Input 2 20 28 2" xfId="34011"/>
    <cellStyle name="Input 2 20 28 3" xfId="43232"/>
    <cellStyle name="Input 2 20 29" xfId="17833"/>
    <cellStyle name="Input 2 20 29 2" xfId="34486"/>
    <cellStyle name="Input 2 20 29 3" xfId="43642"/>
    <cellStyle name="Input 2 20 3" xfId="4337"/>
    <cellStyle name="Input 2 20 3 2" xfId="21997"/>
    <cellStyle name="Input 2 20 3 3" xfId="34853"/>
    <cellStyle name="Input 2 20 30" xfId="19014"/>
    <cellStyle name="Input 2 20 30 2" xfId="43873"/>
    <cellStyle name="Input 2 20 31" xfId="2229"/>
    <cellStyle name="Input 2 20 32" xfId="20177"/>
    <cellStyle name="Input 2 20 33" xfId="35613"/>
    <cellStyle name="Input 2 20 4" xfId="3649"/>
    <cellStyle name="Input 2 20 4 2" xfId="21393"/>
    <cellStyle name="Input 2 20 4 3" xfId="34204"/>
    <cellStyle name="Input 2 20 5" xfId="3718"/>
    <cellStyle name="Input 2 20 5 2" xfId="21461"/>
    <cellStyle name="Input 2 20 5 3" xfId="1574"/>
    <cellStyle name="Input 2 20 6" xfId="5665"/>
    <cellStyle name="Input 2 20 6 2" xfId="23271"/>
    <cellStyle name="Input 2 20 6 3" xfId="35538"/>
    <cellStyle name="Input 2 20 7" xfId="5845"/>
    <cellStyle name="Input 2 20 7 2" xfId="23451"/>
    <cellStyle name="Input 2 20 7 3" xfId="20588"/>
    <cellStyle name="Input 2 20 8" xfId="6167"/>
    <cellStyle name="Input 2 20 8 2" xfId="23773"/>
    <cellStyle name="Input 2 20 8 3" xfId="25032"/>
    <cellStyle name="Input 2 20 9" xfId="8079"/>
    <cellStyle name="Input 2 20 9 2" xfId="25532"/>
    <cellStyle name="Input 2 20 9 3" xfId="36266"/>
    <cellStyle name="Input 2 21" xfId="892"/>
    <cellStyle name="Input 2 21 10" xfId="8458"/>
    <cellStyle name="Input 2 21 10 2" xfId="25911"/>
    <cellStyle name="Input 2 21 10 3" xfId="36645"/>
    <cellStyle name="Input 2 21 11" xfId="8110"/>
    <cellStyle name="Input 2 21 11 2" xfId="25563"/>
    <cellStyle name="Input 2 21 11 3" xfId="36297"/>
    <cellStyle name="Input 2 21 12" xfId="8862"/>
    <cellStyle name="Input 2 21 12 2" xfId="26315"/>
    <cellStyle name="Input 2 21 12 3" xfId="37049"/>
    <cellStyle name="Input 2 21 13" xfId="9580"/>
    <cellStyle name="Input 2 21 13 2" xfId="27033"/>
    <cellStyle name="Input 2 21 13 3" xfId="37767"/>
    <cellStyle name="Input 2 21 14" xfId="8523"/>
    <cellStyle name="Input 2 21 14 2" xfId="25976"/>
    <cellStyle name="Input 2 21 14 3" xfId="36710"/>
    <cellStyle name="Input 2 21 15" xfId="10283"/>
    <cellStyle name="Input 2 21 15 2" xfId="27736"/>
    <cellStyle name="Input 2 21 15 3" xfId="38470"/>
    <cellStyle name="Input 2 21 16" xfId="9555"/>
    <cellStyle name="Input 2 21 16 2" xfId="27008"/>
    <cellStyle name="Input 2 21 16 3" xfId="37742"/>
    <cellStyle name="Input 2 21 17" xfId="10899"/>
    <cellStyle name="Input 2 21 17 2" xfId="28352"/>
    <cellStyle name="Input 2 21 17 3" xfId="39086"/>
    <cellStyle name="Input 2 21 18" xfId="10260"/>
    <cellStyle name="Input 2 21 18 2" xfId="27713"/>
    <cellStyle name="Input 2 21 18 3" xfId="38447"/>
    <cellStyle name="Input 2 21 19" xfId="11377"/>
    <cellStyle name="Input 2 21 19 2" xfId="28830"/>
    <cellStyle name="Input 2 21 19 3" xfId="39564"/>
    <cellStyle name="Input 2 21 2" xfId="2807"/>
    <cellStyle name="Input 2 21 2 2" xfId="20643"/>
    <cellStyle name="Input 2 21 2 3" xfId="31160"/>
    <cellStyle name="Input 2 21 20" xfId="12579"/>
    <cellStyle name="Input 2 21 20 2" xfId="29798"/>
    <cellStyle name="Input 2 21 20 3" xfId="39989"/>
    <cellStyle name="Input 2 21 21" xfId="13634"/>
    <cellStyle name="Input 2 21 21 2" xfId="30771"/>
    <cellStyle name="Input 2 21 21 3" xfId="40885"/>
    <cellStyle name="Input 2 21 22" xfId="13822"/>
    <cellStyle name="Input 2 21 22 2" xfId="30959"/>
    <cellStyle name="Input 2 21 22 3" xfId="41073"/>
    <cellStyle name="Input 2 21 23" xfId="13991"/>
    <cellStyle name="Input 2 21 23 2" xfId="31128"/>
    <cellStyle name="Input 2 21 23 3" xfId="41242"/>
    <cellStyle name="Input 2 21 24" xfId="14706"/>
    <cellStyle name="Input 2 21 24 2" xfId="31745"/>
    <cellStyle name="Input 2 21 24 3" xfId="41610"/>
    <cellStyle name="Input 2 21 25" xfId="14207"/>
    <cellStyle name="Input 2 21 25 2" xfId="31321"/>
    <cellStyle name="Input 2 21 25 3" xfId="41401"/>
    <cellStyle name="Input 2 21 26" xfId="15892"/>
    <cellStyle name="Input 2 21 26 2" xfId="32855"/>
    <cellStyle name="Input 2 21 26 3" xfId="42637"/>
    <cellStyle name="Input 2 21 27" xfId="14370"/>
    <cellStyle name="Input 2 21 27 2" xfId="31475"/>
    <cellStyle name="Input 2 21 27 3" xfId="41546"/>
    <cellStyle name="Input 2 21 28" xfId="17041"/>
    <cellStyle name="Input 2 21 28 2" xfId="33770"/>
    <cellStyle name="Input 2 21 28 3" xfId="43009"/>
    <cellStyle name="Input 2 21 29" xfId="17610"/>
    <cellStyle name="Input 2 21 29 2" xfId="34263"/>
    <cellStyle name="Input 2 21 29 3" xfId="43419"/>
    <cellStyle name="Input 2 21 3" xfId="4077"/>
    <cellStyle name="Input 2 21 3 2" xfId="21758"/>
    <cellStyle name="Input 2 21 3 3" xfId="35310"/>
    <cellStyle name="Input 2 21 30" xfId="19779"/>
    <cellStyle name="Input 2 21 30 2" xfId="44184"/>
    <cellStyle name="Input 2 21 31" xfId="1969"/>
    <cellStyle name="Input 2 21 32" xfId="19938"/>
    <cellStyle name="Input 2 21 33" xfId="21050"/>
    <cellStyle name="Input 2 21 4" xfId="3551"/>
    <cellStyle name="Input 2 21 4 2" xfId="21305"/>
    <cellStyle name="Input 2 21 4 3" xfId="33167"/>
    <cellStyle name="Input 2 21 5" xfId="5483"/>
    <cellStyle name="Input 2 21 5 2" xfId="23089"/>
    <cellStyle name="Input 2 21 5 3" xfId="24503"/>
    <cellStyle name="Input 2 21 6" xfId="3733"/>
    <cellStyle name="Input 2 21 6 2" xfId="21476"/>
    <cellStyle name="Input 2 21 6 3" xfId="1588"/>
    <cellStyle name="Input 2 21 7" xfId="6002"/>
    <cellStyle name="Input 2 21 7 2" xfId="23608"/>
    <cellStyle name="Input 2 21 7 3" xfId="19877"/>
    <cellStyle name="Input 2 21 8" xfId="5464"/>
    <cellStyle name="Input 2 21 8 2" xfId="23070"/>
    <cellStyle name="Input 2 21 8 3" xfId="20445"/>
    <cellStyle name="Input 2 21 9" xfId="7488"/>
    <cellStyle name="Input 2 21 9 2" xfId="24997"/>
    <cellStyle name="Input 2 21 9 3" xfId="1761"/>
    <cellStyle name="Input 2 22" xfId="1041"/>
    <cellStyle name="Input 2 22 10" xfId="7941"/>
    <cellStyle name="Input 2 22 10 2" xfId="25394"/>
    <cellStyle name="Input 2 22 10 3" xfId="36128"/>
    <cellStyle name="Input 2 22 11" xfId="8287"/>
    <cellStyle name="Input 2 22 11 2" xfId="25740"/>
    <cellStyle name="Input 2 22 11 3" xfId="36474"/>
    <cellStyle name="Input 2 22 12" xfId="8917"/>
    <cellStyle name="Input 2 22 12 2" xfId="26370"/>
    <cellStyle name="Input 2 22 12 3" xfId="37104"/>
    <cellStyle name="Input 2 22 13" xfId="8606"/>
    <cellStyle name="Input 2 22 13 2" xfId="26059"/>
    <cellStyle name="Input 2 22 13 3" xfId="36793"/>
    <cellStyle name="Input 2 22 14" xfId="9668"/>
    <cellStyle name="Input 2 22 14 2" xfId="27121"/>
    <cellStyle name="Input 2 22 14 3" xfId="37855"/>
    <cellStyle name="Input 2 22 15" xfId="9246"/>
    <cellStyle name="Input 2 22 15 2" xfId="26699"/>
    <cellStyle name="Input 2 22 15 3" xfId="37433"/>
    <cellStyle name="Input 2 22 16" xfId="10365"/>
    <cellStyle name="Input 2 22 16 2" xfId="27818"/>
    <cellStyle name="Input 2 22 16 3" xfId="38552"/>
    <cellStyle name="Input 2 22 17" xfId="9989"/>
    <cellStyle name="Input 2 22 17 2" xfId="27442"/>
    <cellStyle name="Input 2 22 17 3" xfId="38176"/>
    <cellStyle name="Input 2 22 18" xfId="10972"/>
    <cellStyle name="Input 2 22 18 2" xfId="28425"/>
    <cellStyle name="Input 2 22 18 3" xfId="39159"/>
    <cellStyle name="Input 2 22 19" xfId="10670"/>
    <cellStyle name="Input 2 22 19 2" xfId="28123"/>
    <cellStyle name="Input 2 22 19 3" xfId="38857"/>
    <cellStyle name="Input 2 22 2" xfId="2956"/>
    <cellStyle name="Input 2 22 2 2" xfId="20774"/>
    <cellStyle name="Input 2 22 2 3" xfId="29421"/>
    <cellStyle name="Input 2 22 20" xfId="12728"/>
    <cellStyle name="Input 2 22 20 2" xfId="29931"/>
    <cellStyle name="Input 2 22 20 3" xfId="40109"/>
    <cellStyle name="Input 2 22 21" xfId="11902"/>
    <cellStyle name="Input 2 22 21 2" xfId="29204"/>
    <cellStyle name="Input 2 22 21 3" xfId="39620"/>
    <cellStyle name="Input 2 22 22" xfId="13636"/>
    <cellStyle name="Input 2 22 22 2" xfId="30773"/>
    <cellStyle name="Input 2 22 22 3" xfId="40887"/>
    <cellStyle name="Input 2 22 23" xfId="13500"/>
    <cellStyle name="Input 2 22 23 2" xfId="30637"/>
    <cellStyle name="Input 2 22 23 3" xfId="40751"/>
    <cellStyle name="Input 2 22 24" xfId="14855"/>
    <cellStyle name="Input 2 22 24 2" xfId="31880"/>
    <cellStyle name="Input 2 22 24 3" xfId="41730"/>
    <cellStyle name="Input 2 22 25" xfId="14264"/>
    <cellStyle name="Input 2 22 25 2" xfId="31374"/>
    <cellStyle name="Input 2 22 25 3" xfId="41449"/>
    <cellStyle name="Input 2 22 26" xfId="15527"/>
    <cellStyle name="Input 2 22 26 2" xfId="32490"/>
    <cellStyle name="Input 2 22 26 3" xfId="42272"/>
    <cellStyle name="Input 2 22 27" xfId="15954"/>
    <cellStyle name="Input 2 22 27 2" xfId="32917"/>
    <cellStyle name="Input 2 22 27 3" xfId="42699"/>
    <cellStyle name="Input 2 22 28" xfId="17190"/>
    <cellStyle name="Input 2 22 28 2" xfId="33905"/>
    <cellStyle name="Input 2 22 28 3" xfId="43129"/>
    <cellStyle name="Input 2 22 29" xfId="17730"/>
    <cellStyle name="Input 2 22 29 2" xfId="34383"/>
    <cellStyle name="Input 2 22 29 3" xfId="43539"/>
    <cellStyle name="Input 2 22 3" xfId="4226"/>
    <cellStyle name="Input 2 22 3 2" xfId="21892"/>
    <cellStyle name="Input 2 22 3 3" xfId="24541"/>
    <cellStyle name="Input 2 22 30" xfId="19043"/>
    <cellStyle name="Input 2 22 30 2" xfId="43899"/>
    <cellStyle name="Input 2 22 31" xfId="2118"/>
    <cellStyle name="Input 2 22 32" xfId="20070"/>
    <cellStyle name="Input 2 22 33" xfId="21609"/>
    <cellStyle name="Input 2 22 4" xfId="3609"/>
    <cellStyle name="Input 2 22 4 2" xfId="21359"/>
    <cellStyle name="Input 2 22 4 3" xfId="32105"/>
    <cellStyle name="Input 2 22 5" xfId="4941"/>
    <cellStyle name="Input 2 22 5 2" xfId="22547"/>
    <cellStyle name="Input 2 22 5 3" xfId="31721"/>
    <cellStyle name="Input 2 22 6" xfId="5559"/>
    <cellStyle name="Input 2 22 6 2" xfId="23165"/>
    <cellStyle name="Input 2 22 6 3" xfId="35015"/>
    <cellStyle name="Input 2 22 7" xfId="3716"/>
    <cellStyle name="Input 2 22 7 2" xfId="21459"/>
    <cellStyle name="Input 2 22 7 3" xfId="1572"/>
    <cellStyle name="Input 2 22 8" xfId="6064"/>
    <cellStyle name="Input 2 22 8 2" xfId="23670"/>
    <cellStyle name="Input 2 22 8 3" xfId="31684"/>
    <cellStyle name="Input 2 22 9" xfId="6714"/>
    <cellStyle name="Input 2 22 9 2" xfId="24309"/>
    <cellStyle name="Input 2 22 9 3" xfId="28993"/>
    <cellStyle name="Input 2 23" xfId="1233"/>
    <cellStyle name="Input 2 23 10" xfId="8469"/>
    <cellStyle name="Input 2 23 10 2" xfId="25922"/>
    <cellStyle name="Input 2 23 10 3" xfId="36656"/>
    <cellStyle name="Input 2 23 11" xfId="6435"/>
    <cellStyle name="Input 2 23 11 2" xfId="24039"/>
    <cellStyle name="Input 2 23 11 3" xfId="33636"/>
    <cellStyle name="Input 2 23 12" xfId="9109"/>
    <cellStyle name="Input 2 23 12 2" xfId="26562"/>
    <cellStyle name="Input 2 23 12 3" xfId="37296"/>
    <cellStyle name="Input 2 23 13" xfId="9589"/>
    <cellStyle name="Input 2 23 13 2" xfId="27042"/>
    <cellStyle name="Input 2 23 13 3" xfId="37776"/>
    <cellStyle name="Input 2 23 14" xfId="9860"/>
    <cellStyle name="Input 2 23 14 2" xfId="27313"/>
    <cellStyle name="Input 2 23 14 3" xfId="38047"/>
    <cellStyle name="Input 2 23 15" xfId="10291"/>
    <cellStyle name="Input 2 23 15 2" xfId="27744"/>
    <cellStyle name="Input 2 23 15 3" xfId="38478"/>
    <cellStyle name="Input 2 23 16" xfId="10556"/>
    <cellStyle name="Input 2 23 16 2" xfId="28009"/>
    <cellStyle name="Input 2 23 16 3" xfId="38743"/>
    <cellStyle name="Input 2 23 17" xfId="10907"/>
    <cellStyle name="Input 2 23 17 2" xfId="28360"/>
    <cellStyle name="Input 2 23 17 3" xfId="39094"/>
    <cellStyle name="Input 2 23 18" xfId="11158"/>
    <cellStyle name="Input 2 23 18 2" xfId="28611"/>
    <cellStyle name="Input 2 23 18 3" xfId="39345"/>
    <cellStyle name="Input 2 23 19" xfId="11381"/>
    <cellStyle name="Input 2 23 19 2" xfId="28834"/>
    <cellStyle name="Input 2 23 19 3" xfId="39568"/>
    <cellStyle name="Input 2 23 2" xfId="3148"/>
    <cellStyle name="Input 2 23 2 2" xfId="20961"/>
    <cellStyle name="Input 2 23 2 3" xfId="35062"/>
    <cellStyle name="Input 2 23 20" xfId="12920"/>
    <cellStyle name="Input 2 23 20 2" xfId="30118"/>
    <cellStyle name="Input 2 23 20 3" xfId="40293"/>
    <cellStyle name="Input 2 23 21" xfId="13643"/>
    <cellStyle name="Input 2 23 21 2" xfId="30780"/>
    <cellStyle name="Input 2 23 21 3" xfId="40894"/>
    <cellStyle name="Input 2 23 22" xfId="13254"/>
    <cellStyle name="Input 2 23 22 2" xfId="30391"/>
    <cellStyle name="Input 2 23 22 3" xfId="40505"/>
    <cellStyle name="Input 2 23 23" xfId="13392"/>
    <cellStyle name="Input 2 23 23 2" xfId="30529"/>
    <cellStyle name="Input 2 23 23 3" xfId="40643"/>
    <cellStyle name="Input 2 23 24" xfId="15047"/>
    <cellStyle name="Input 2 23 24 2" xfId="32068"/>
    <cellStyle name="Input 2 23 24 3" xfId="41914"/>
    <cellStyle name="Input 2 23 25" xfId="15410"/>
    <cellStyle name="Input 2 23 25 2" xfId="32373"/>
    <cellStyle name="Input 2 23 25 3" xfId="42155"/>
    <cellStyle name="Input 2 23 26" xfId="15896"/>
    <cellStyle name="Input 2 23 26 2" xfId="32859"/>
    <cellStyle name="Input 2 23 26 3" xfId="42641"/>
    <cellStyle name="Input 2 23 27" xfId="16138"/>
    <cellStyle name="Input 2 23 27 2" xfId="33101"/>
    <cellStyle name="Input 2 23 27 3" xfId="42883"/>
    <cellStyle name="Input 2 23 28" xfId="17382"/>
    <cellStyle name="Input 2 23 28 2" xfId="34092"/>
    <cellStyle name="Input 2 23 28 3" xfId="43313"/>
    <cellStyle name="Input 2 23 29" xfId="17914"/>
    <cellStyle name="Input 2 23 29 2" xfId="34567"/>
    <cellStyle name="Input 2 23 29 3" xfId="43723"/>
    <cellStyle name="Input 2 23 3" xfId="4418"/>
    <cellStyle name="Input 2 23 3 2" xfId="22078"/>
    <cellStyle name="Input 2 23 3 3" xfId="21589"/>
    <cellStyle name="Input 2 23 30" xfId="19783"/>
    <cellStyle name="Input 2 23 30 2" xfId="44188"/>
    <cellStyle name="Input 2 23 31" xfId="2310"/>
    <cellStyle name="Input 2 23 32" xfId="20258"/>
    <cellStyle name="Input 2 23 33" xfId="33172"/>
    <cellStyle name="Input 2 23 4" xfId="4808"/>
    <cellStyle name="Input 2 23 4 2" xfId="22414"/>
    <cellStyle name="Input 2 23 4 3" xfId="24065"/>
    <cellStyle name="Input 2 23 5" xfId="5491"/>
    <cellStyle name="Input 2 23 5 2" xfId="23097"/>
    <cellStyle name="Input 2 23 5 3" xfId="29758"/>
    <cellStyle name="Input 2 23 6" xfId="5746"/>
    <cellStyle name="Input 2 23 6 2" xfId="23352"/>
    <cellStyle name="Input 2 23 6 3" xfId="28915"/>
    <cellStyle name="Input 2 23 7" xfId="6006"/>
    <cellStyle name="Input 2 23 7 2" xfId="23612"/>
    <cellStyle name="Input 2 23 7 3" xfId="31532"/>
    <cellStyle name="Input 2 23 8" xfId="6248"/>
    <cellStyle name="Input 2 23 8 2" xfId="23854"/>
    <cellStyle name="Input 2 23 8 3" xfId="31153"/>
    <cellStyle name="Input 2 23 9" xfId="7512"/>
    <cellStyle name="Input 2 23 9 2" xfId="25021"/>
    <cellStyle name="Input 2 23 9 3" xfId="1785"/>
    <cellStyle name="Input 2 24" xfId="1134"/>
    <cellStyle name="Input 2 24 10" xfId="6587"/>
    <cellStyle name="Input 2 24 10 2" xfId="24190"/>
    <cellStyle name="Input 2 24 10 3" xfId="34982"/>
    <cellStyle name="Input 2 24 11" xfId="8480"/>
    <cellStyle name="Input 2 24 11 2" xfId="25933"/>
    <cellStyle name="Input 2 24 11 3" xfId="36667"/>
    <cellStyle name="Input 2 24 12" xfId="9010"/>
    <cellStyle name="Input 2 24 12 2" xfId="26463"/>
    <cellStyle name="Input 2 24 12 3" xfId="37197"/>
    <cellStyle name="Input 2 24 13" xfId="9184"/>
    <cellStyle name="Input 2 24 13 2" xfId="26637"/>
    <cellStyle name="Input 2 24 13 3" xfId="37371"/>
    <cellStyle name="Input 2 24 14" xfId="9761"/>
    <cellStyle name="Input 2 24 14 2" xfId="27214"/>
    <cellStyle name="Input 2 24 14 3" xfId="37948"/>
    <cellStyle name="Input 2 24 15" xfId="9933"/>
    <cellStyle name="Input 2 24 15 2" xfId="27386"/>
    <cellStyle name="Input 2 24 15 3" xfId="38120"/>
    <cellStyle name="Input 2 24 16" xfId="10457"/>
    <cellStyle name="Input 2 24 16 2" xfId="27910"/>
    <cellStyle name="Input 2 24 16 3" xfId="38644"/>
    <cellStyle name="Input 2 24 17" xfId="10624"/>
    <cellStyle name="Input 2 24 17 2" xfId="28077"/>
    <cellStyle name="Input 2 24 17 3" xfId="38811"/>
    <cellStyle name="Input 2 24 18" xfId="11059"/>
    <cellStyle name="Input 2 24 18 2" xfId="28512"/>
    <cellStyle name="Input 2 24 18 3" xfId="39246"/>
    <cellStyle name="Input 2 24 19" xfId="11218"/>
    <cellStyle name="Input 2 24 19 2" xfId="28671"/>
    <cellStyle name="Input 2 24 19 3" xfId="39405"/>
    <cellStyle name="Input 2 24 2" xfId="3049"/>
    <cellStyle name="Input 2 24 2 2" xfId="20862"/>
    <cellStyle name="Input 2 24 2 3" xfId="1487"/>
    <cellStyle name="Input 2 24 20" xfId="12821"/>
    <cellStyle name="Input 2 24 20 2" xfId="30019"/>
    <cellStyle name="Input 2 24 20 3" xfId="40194"/>
    <cellStyle name="Input 2 24 21" xfId="11878"/>
    <cellStyle name="Input 2 24 21 2" xfId="29180"/>
    <cellStyle name="Input 2 24 21 3" xfId="39596"/>
    <cellStyle name="Input 2 24 22" xfId="13242"/>
    <cellStyle name="Input 2 24 22 2" xfId="30379"/>
    <cellStyle name="Input 2 24 22 3" xfId="40493"/>
    <cellStyle name="Input 2 24 23" xfId="13451"/>
    <cellStyle name="Input 2 24 23 2" xfId="30588"/>
    <cellStyle name="Input 2 24 23 3" xfId="40702"/>
    <cellStyle name="Input 2 24 24" xfId="14948"/>
    <cellStyle name="Input 2 24 24 2" xfId="31969"/>
    <cellStyle name="Input 2 24 24 3" xfId="41815"/>
    <cellStyle name="Input 2 24 25" xfId="14297"/>
    <cellStyle name="Input 2 24 25 2" xfId="31405"/>
    <cellStyle name="Input 2 24 25 3" xfId="41476"/>
    <cellStyle name="Input 2 24 26" xfId="15640"/>
    <cellStyle name="Input 2 24 26 2" xfId="32603"/>
    <cellStyle name="Input 2 24 26 3" xfId="42385"/>
    <cellStyle name="Input 2 24 27" xfId="16039"/>
    <cellStyle name="Input 2 24 27 2" xfId="33002"/>
    <cellStyle name="Input 2 24 27 3" xfId="42784"/>
    <cellStyle name="Input 2 24 28" xfId="17283"/>
    <cellStyle name="Input 2 24 28 2" xfId="33993"/>
    <cellStyle name="Input 2 24 28 3" xfId="43214"/>
    <cellStyle name="Input 2 24 29" xfId="17815"/>
    <cellStyle name="Input 2 24 29 2" xfId="34468"/>
    <cellStyle name="Input 2 24 29 3" xfId="43624"/>
    <cellStyle name="Input 2 24 3" xfId="4319"/>
    <cellStyle name="Input 2 24 3 2" xfId="21979"/>
    <cellStyle name="Input 2 24 3 3" xfId="31583"/>
    <cellStyle name="Input 2 24 30" xfId="19097"/>
    <cellStyle name="Input 2 24 30 2" xfId="43929"/>
    <cellStyle name="Input 2 24 31" xfId="2211"/>
    <cellStyle name="Input 2 24 32" xfId="20159"/>
    <cellStyle name="Input 2 24 33" xfId="32115"/>
    <cellStyle name="Input 2 24 4" xfId="3643"/>
    <cellStyle name="Input 2 24 4 2" xfId="21389"/>
    <cellStyle name="Input 2 24 4 3" xfId="1569"/>
    <cellStyle name="Input 2 24 5" xfId="5093"/>
    <cellStyle name="Input 2 24 5 2" xfId="22699"/>
    <cellStyle name="Input 2 24 5 3" xfId="19909"/>
    <cellStyle name="Input 2 24 6" xfId="5647"/>
    <cellStyle name="Input 2 24 6 2" xfId="23253"/>
    <cellStyle name="Input 2 24 6 3" xfId="33563"/>
    <cellStyle name="Input 2 24 7" xfId="5807"/>
    <cellStyle name="Input 2 24 7 2" xfId="23413"/>
    <cellStyle name="Input 2 24 7 3" xfId="29590"/>
    <cellStyle name="Input 2 24 8" xfId="6149"/>
    <cellStyle name="Input 2 24 8 2" xfId="23755"/>
    <cellStyle name="Input 2 24 8 3" xfId="20420"/>
    <cellStyle name="Input 2 24 9" xfId="8051"/>
    <cellStyle name="Input 2 24 9 2" xfId="25504"/>
    <cellStyle name="Input 2 24 9 3" xfId="36238"/>
    <cellStyle name="Input 2 25" xfId="1238"/>
    <cellStyle name="Input 2 25 10" xfId="7226"/>
    <cellStyle name="Input 2 25 10 2" xfId="24749"/>
    <cellStyle name="Input 2 25 10 3" xfId="1730"/>
    <cellStyle name="Input 2 25 11" xfId="8104"/>
    <cellStyle name="Input 2 25 11 2" xfId="25557"/>
    <cellStyle name="Input 2 25 11 3" xfId="36291"/>
    <cellStyle name="Input 2 25 12" xfId="9114"/>
    <cellStyle name="Input 2 25 12 2" xfId="26567"/>
    <cellStyle name="Input 2 25 12 3" xfId="37301"/>
    <cellStyle name="Input 2 25 13" xfId="8699"/>
    <cellStyle name="Input 2 25 13 2" xfId="26152"/>
    <cellStyle name="Input 2 25 13 3" xfId="36886"/>
    <cellStyle name="Input 2 25 14" xfId="9865"/>
    <cellStyle name="Input 2 25 14 2" xfId="27318"/>
    <cellStyle name="Input 2 25 14 3" xfId="38052"/>
    <cellStyle name="Input 2 25 15" xfId="8709"/>
    <cellStyle name="Input 2 25 15 2" xfId="26162"/>
    <cellStyle name="Input 2 25 15 3" xfId="36896"/>
    <cellStyle name="Input 2 25 16" xfId="10561"/>
    <cellStyle name="Input 2 25 16 2" xfId="28014"/>
    <cellStyle name="Input 2 25 16 3" xfId="38748"/>
    <cellStyle name="Input 2 25 17" xfId="7829"/>
    <cellStyle name="Input 2 25 17 2" xfId="25282"/>
    <cellStyle name="Input 2 25 17 3" xfId="36016"/>
    <cellStyle name="Input 2 25 18" xfId="11163"/>
    <cellStyle name="Input 2 25 18 2" xfId="28616"/>
    <cellStyle name="Input 2 25 18 3" xfId="39350"/>
    <cellStyle name="Input 2 25 19" xfId="9561"/>
    <cellStyle name="Input 2 25 19 2" xfId="27014"/>
    <cellStyle name="Input 2 25 19 3" xfId="37748"/>
    <cellStyle name="Input 2 25 2" xfId="3153"/>
    <cellStyle name="Input 2 25 2 2" xfId="20966"/>
    <cellStyle name="Input 2 25 2 3" xfId="30202"/>
    <cellStyle name="Input 2 25 20" xfId="12925"/>
    <cellStyle name="Input 2 25 20 2" xfId="30123"/>
    <cellStyle name="Input 2 25 20 3" xfId="40298"/>
    <cellStyle name="Input 2 25 21" xfId="11984"/>
    <cellStyle name="Input 2 25 21 2" xfId="29286"/>
    <cellStyle name="Input 2 25 21 3" xfId="39695"/>
    <cellStyle name="Input 2 25 22" xfId="13855"/>
    <cellStyle name="Input 2 25 22 2" xfId="30992"/>
    <cellStyle name="Input 2 25 22 3" xfId="41106"/>
    <cellStyle name="Input 2 25 23" xfId="12178"/>
    <cellStyle name="Input 2 25 23 2" xfId="29467"/>
    <cellStyle name="Input 2 25 23 3" xfId="39861"/>
    <cellStyle name="Input 2 25 24" xfId="15052"/>
    <cellStyle name="Input 2 25 24 2" xfId="32073"/>
    <cellStyle name="Input 2 25 24 3" xfId="41919"/>
    <cellStyle name="Input 2 25 25" xfId="15266"/>
    <cellStyle name="Input 2 25 25 2" xfId="32229"/>
    <cellStyle name="Input 2 25 25 3" xfId="42011"/>
    <cellStyle name="Input 2 25 26" xfId="15689"/>
    <cellStyle name="Input 2 25 26 2" xfId="32652"/>
    <cellStyle name="Input 2 25 26 3" xfId="42434"/>
    <cellStyle name="Input 2 25 27" xfId="16143"/>
    <cellStyle name="Input 2 25 27 2" xfId="33106"/>
    <cellStyle name="Input 2 25 27 3" xfId="42888"/>
    <cellStyle name="Input 2 25 28" xfId="17387"/>
    <cellStyle name="Input 2 25 28 2" xfId="34097"/>
    <cellStyle name="Input 2 25 28 3" xfId="43318"/>
    <cellStyle name="Input 2 25 29" xfId="17919"/>
    <cellStyle name="Input 2 25 29 2" xfId="34572"/>
    <cellStyle name="Input 2 25 29 3" xfId="43728"/>
    <cellStyle name="Input 2 25 3" xfId="4423"/>
    <cellStyle name="Input 2 25 3 2" xfId="22083"/>
    <cellStyle name="Input 2 25 3 3" xfId="33380"/>
    <cellStyle name="Input 2 25 30" xfId="19265"/>
    <cellStyle name="Input 2 25 30 2" xfId="43943"/>
    <cellStyle name="Input 2 25 31" xfId="2315"/>
    <cellStyle name="Input 2 25 32" xfId="20263"/>
    <cellStyle name="Input 2 25 33" xfId="1447"/>
    <cellStyle name="Input 2 25 4" xfId="4647"/>
    <cellStyle name="Input 2 25 4 2" xfId="22253"/>
    <cellStyle name="Input 2 25 4 3" xfId="35577"/>
    <cellStyle name="Input 2 25 5" xfId="5161"/>
    <cellStyle name="Input 2 25 5 2" xfId="22767"/>
    <cellStyle name="Input 2 25 5 3" xfId="33163"/>
    <cellStyle name="Input 2 25 6" xfId="5751"/>
    <cellStyle name="Input 2 25 6 2" xfId="23357"/>
    <cellStyle name="Input 2 25 6 3" xfId="20435"/>
    <cellStyle name="Input 2 25 7" xfId="3400"/>
    <cellStyle name="Input 2 25 7 2" xfId="21157"/>
    <cellStyle name="Input 2 25 7 3" xfId="33416"/>
    <cellStyle name="Input 2 25 8" xfId="6253"/>
    <cellStyle name="Input 2 25 8 2" xfId="23859"/>
    <cellStyle name="Input 2 25 8 3" xfId="35105"/>
    <cellStyle name="Input 2 25 9" xfId="7891"/>
    <cellStyle name="Input 2 25 9 2" xfId="25344"/>
    <cellStyle name="Input 2 25 9 3" xfId="36078"/>
    <cellStyle name="Input 2 26" xfId="1100"/>
    <cellStyle name="Input 2 26 10" xfId="7693"/>
    <cellStyle name="Input 2 26 10 2" xfId="25146"/>
    <cellStyle name="Input 2 26 10 3" xfId="35880"/>
    <cellStyle name="Input 2 26 11" xfId="6685"/>
    <cellStyle name="Input 2 26 11 2" xfId="24281"/>
    <cellStyle name="Input 2 26 11 3" xfId="33689"/>
    <cellStyle name="Input 2 26 12" xfId="8976"/>
    <cellStyle name="Input 2 26 12 2" xfId="26429"/>
    <cellStyle name="Input 2 26 12 3" xfId="37163"/>
    <cellStyle name="Input 2 26 13" xfId="9146"/>
    <cellStyle name="Input 2 26 13 2" xfId="26599"/>
    <cellStyle name="Input 2 26 13 3" xfId="37333"/>
    <cellStyle name="Input 2 26 14" xfId="9727"/>
    <cellStyle name="Input 2 26 14 2" xfId="27180"/>
    <cellStyle name="Input 2 26 14 3" xfId="37914"/>
    <cellStyle name="Input 2 26 15" xfId="9897"/>
    <cellStyle name="Input 2 26 15 2" xfId="27350"/>
    <cellStyle name="Input 2 26 15 3" xfId="38084"/>
    <cellStyle name="Input 2 26 16" xfId="10423"/>
    <cellStyle name="Input 2 26 16 2" xfId="27876"/>
    <cellStyle name="Input 2 26 16 3" xfId="38610"/>
    <cellStyle name="Input 2 26 17" xfId="10590"/>
    <cellStyle name="Input 2 26 17 2" xfId="28043"/>
    <cellStyle name="Input 2 26 17 3" xfId="38777"/>
    <cellStyle name="Input 2 26 18" xfId="11025"/>
    <cellStyle name="Input 2 26 18 2" xfId="28478"/>
    <cellStyle name="Input 2 26 18 3" xfId="39212"/>
    <cellStyle name="Input 2 26 19" xfId="11191"/>
    <cellStyle name="Input 2 26 19 2" xfId="28644"/>
    <cellStyle name="Input 2 26 19 3" xfId="39378"/>
    <cellStyle name="Input 2 26 2" xfId="3015"/>
    <cellStyle name="Input 2 26 2 2" xfId="20828"/>
    <cellStyle name="Input 2 26 2 3" xfId="25047"/>
    <cellStyle name="Input 2 26 20" xfId="12787"/>
    <cellStyle name="Input 2 26 20 2" xfId="29985"/>
    <cellStyle name="Input 2 26 20 3" xfId="40160"/>
    <cellStyle name="Input 2 26 21" xfId="11889"/>
    <cellStyle name="Input 2 26 21 2" xfId="29191"/>
    <cellStyle name="Input 2 26 21 3" xfId="39607"/>
    <cellStyle name="Input 2 26 22" xfId="13831"/>
    <cellStyle name="Input 2 26 22 2" xfId="30968"/>
    <cellStyle name="Input 2 26 22 3" xfId="41082"/>
    <cellStyle name="Input 2 26 23" xfId="13703"/>
    <cellStyle name="Input 2 26 23 2" xfId="30840"/>
    <cellStyle name="Input 2 26 23 3" xfId="40954"/>
    <cellStyle name="Input 2 26 24" xfId="14914"/>
    <cellStyle name="Input 2 26 24 2" xfId="31935"/>
    <cellStyle name="Input 2 26 24 3" xfId="41781"/>
    <cellStyle name="Input 2 26 25" xfId="14282"/>
    <cellStyle name="Input 2 26 25 2" xfId="31392"/>
    <cellStyle name="Input 2 26 25 3" xfId="41465"/>
    <cellStyle name="Input 2 26 26" xfId="14385"/>
    <cellStyle name="Input 2 26 26 2" xfId="31488"/>
    <cellStyle name="Input 2 26 26 3" xfId="41557"/>
    <cellStyle name="Input 2 26 27" xfId="16005"/>
    <cellStyle name="Input 2 26 27 2" xfId="32968"/>
    <cellStyle name="Input 2 26 27 3" xfId="42750"/>
    <cellStyle name="Input 2 26 28" xfId="17249"/>
    <cellStyle name="Input 2 26 28 2" xfId="33959"/>
    <cellStyle name="Input 2 26 28 3" xfId="43180"/>
    <cellStyle name="Input 2 26 29" xfId="17781"/>
    <cellStyle name="Input 2 26 29 2" xfId="34434"/>
    <cellStyle name="Input 2 26 29 3" xfId="43590"/>
    <cellStyle name="Input 2 26 3" xfId="4285"/>
    <cellStyle name="Input 2 26 3 2" xfId="21945"/>
    <cellStyle name="Input 2 26 3 3" xfId="21753"/>
    <cellStyle name="Input 2 26 30" xfId="19028"/>
    <cellStyle name="Input 2 26 30 2" xfId="43887"/>
    <cellStyle name="Input 2 26 31" xfId="2177"/>
    <cellStyle name="Input 2 26 32" xfId="20125"/>
    <cellStyle name="Input 2 26 33" xfId="33457"/>
    <cellStyle name="Input 2 26 4" xfId="3628"/>
    <cellStyle name="Input 2 26 4 2" xfId="21378"/>
    <cellStyle name="Input 2 26 4 3" xfId="35175"/>
    <cellStyle name="Input 2 26 5" xfId="3754"/>
    <cellStyle name="Input 2 26 5 2" xfId="21494"/>
    <cellStyle name="Input 2 26 5 3" xfId="24112"/>
    <cellStyle name="Input 2 26 6" xfId="5613"/>
    <cellStyle name="Input 2 26 6 2" xfId="23219"/>
    <cellStyle name="Input 2 26 6 3" xfId="29031"/>
    <cellStyle name="Input 2 26 7" xfId="5779"/>
    <cellStyle name="Input 2 26 7 2" xfId="23385"/>
    <cellStyle name="Input 2 26 7 3" xfId="31680"/>
    <cellStyle name="Input 2 26 8" xfId="6115"/>
    <cellStyle name="Input 2 26 8 2" xfId="23721"/>
    <cellStyle name="Input 2 26 8 3" xfId="24636"/>
    <cellStyle name="Input 2 26 9" xfId="6724"/>
    <cellStyle name="Input 2 26 9 2" xfId="24316"/>
    <cellStyle name="Input 2 26 9 3" xfId="33194"/>
    <cellStyle name="Input 2 27" xfId="1242"/>
    <cellStyle name="Input 2 27 10" xfId="8494"/>
    <cellStyle name="Input 2 27 10 2" xfId="25947"/>
    <cellStyle name="Input 2 27 10 3" xfId="36681"/>
    <cellStyle name="Input 2 27 11" xfId="8226"/>
    <cellStyle name="Input 2 27 11 2" xfId="25679"/>
    <cellStyle name="Input 2 27 11 3" xfId="36413"/>
    <cellStyle name="Input 2 27 12" xfId="9118"/>
    <cellStyle name="Input 2 27 12 2" xfId="26571"/>
    <cellStyle name="Input 2 27 12 3" xfId="37305"/>
    <cellStyle name="Input 2 27 13" xfId="9613"/>
    <cellStyle name="Input 2 27 13 2" xfId="27066"/>
    <cellStyle name="Input 2 27 13 3" xfId="37800"/>
    <cellStyle name="Input 2 27 14" xfId="9869"/>
    <cellStyle name="Input 2 27 14 2" xfId="27322"/>
    <cellStyle name="Input 2 27 14 3" xfId="38056"/>
    <cellStyle name="Input 2 27 15" xfId="10313"/>
    <cellStyle name="Input 2 27 15 2" xfId="27766"/>
    <cellStyle name="Input 2 27 15 3" xfId="38500"/>
    <cellStyle name="Input 2 27 16" xfId="10565"/>
    <cellStyle name="Input 2 27 16 2" xfId="28018"/>
    <cellStyle name="Input 2 27 16 3" xfId="38752"/>
    <cellStyle name="Input 2 27 17" xfId="10922"/>
    <cellStyle name="Input 2 27 17 2" xfId="28375"/>
    <cellStyle name="Input 2 27 17 3" xfId="39109"/>
    <cellStyle name="Input 2 27 18" xfId="11167"/>
    <cellStyle name="Input 2 27 18 2" xfId="28620"/>
    <cellStyle name="Input 2 27 18 3" xfId="39354"/>
    <cellStyle name="Input 2 27 19" xfId="11388"/>
    <cellStyle name="Input 2 27 19 2" xfId="28841"/>
    <cellStyle name="Input 2 27 19 3" xfId="39575"/>
    <cellStyle name="Input 2 27 2" xfId="3157"/>
    <cellStyle name="Input 2 27 2 2" xfId="20970"/>
    <cellStyle name="Input 2 27 2 3" xfId="21043"/>
    <cellStyle name="Input 2 27 20" xfId="12929"/>
    <cellStyle name="Input 2 27 20 2" xfId="30127"/>
    <cellStyle name="Input 2 27 20 3" xfId="40302"/>
    <cellStyle name="Input 2 27 21" xfId="13667"/>
    <cellStyle name="Input 2 27 21 2" xfId="30804"/>
    <cellStyle name="Input 2 27 21 3" xfId="40918"/>
    <cellStyle name="Input 2 27 22" xfId="12183"/>
    <cellStyle name="Input 2 27 22 2" xfId="29472"/>
    <cellStyle name="Input 2 27 22 3" xfId="39866"/>
    <cellStyle name="Input 2 27 23" xfId="14005"/>
    <cellStyle name="Input 2 27 23 2" xfId="31142"/>
    <cellStyle name="Input 2 27 23 3" xfId="41256"/>
    <cellStyle name="Input 2 27 24" xfId="15056"/>
    <cellStyle name="Input 2 27 24 2" xfId="32077"/>
    <cellStyle name="Input 2 27 24 3" xfId="41923"/>
    <cellStyle name="Input 2 27 25" xfId="14331"/>
    <cellStyle name="Input 2 27 25 2" xfId="31437"/>
    <cellStyle name="Input 2 27 25 3" xfId="41508"/>
    <cellStyle name="Input 2 27 26" xfId="15906"/>
    <cellStyle name="Input 2 27 26 2" xfId="32869"/>
    <cellStyle name="Input 2 27 26 3" xfId="42651"/>
    <cellStyle name="Input 2 27 27" xfId="16147"/>
    <cellStyle name="Input 2 27 27 2" xfId="33110"/>
    <cellStyle name="Input 2 27 27 3" xfId="42892"/>
    <cellStyle name="Input 2 27 28" xfId="17391"/>
    <cellStyle name="Input 2 27 28 2" xfId="34101"/>
    <cellStyle name="Input 2 27 28 3" xfId="43322"/>
    <cellStyle name="Input 2 27 29" xfId="17923"/>
    <cellStyle name="Input 2 27 29 2" xfId="34576"/>
    <cellStyle name="Input 2 27 29 3" xfId="43732"/>
    <cellStyle name="Input 2 27 3" xfId="4427"/>
    <cellStyle name="Input 2 27 3 2" xfId="22087"/>
    <cellStyle name="Input 2 27 3 3" xfId="24691"/>
    <cellStyle name="Input 2 27 30" xfId="19790"/>
    <cellStyle name="Input 2 27 30 2" xfId="44195"/>
    <cellStyle name="Input 2 27 31" xfId="2319"/>
    <cellStyle name="Input 2 27 32" xfId="20267"/>
    <cellStyle name="Input 2 27 33" xfId="1451"/>
    <cellStyle name="Input 2 27 4" xfId="3677"/>
    <cellStyle name="Input 2 27 4 2" xfId="21421"/>
    <cellStyle name="Input 2 27 4 3" xfId="21039"/>
    <cellStyle name="Input 2 27 5" xfId="5508"/>
    <cellStyle name="Input 2 27 5 2" xfId="23114"/>
    <cellStyle name="Input 2 27 5 3" xfId="24500"/>
    <cellStyle name="Input 2 27 6" xfId="5755"/>
    <cellStyle name="Input 2 27 6 2" xfId="23361"/>
    <cellStyle name="Input 2 27 6 3" xfId="29747"/>
    <cellStyle name="Input 2 27 7" xfId="6016"/>
    <cellStyle name="Input 2 27 7 2" xfId="23622"/>
    <cellStyle name="Input 2 27 7 3" xfId="31686"/>
    <cellStyle name="Input 2 27 8" xfId="6257"/>
    <cellStyle name="Input 2 27 8 2" xfId="23863"/>
    <cellStyle name="Input 2 27 8 3" xfId="35281"/>
    <cellStyle name="Input 2 27 9" xfId="7499"/>
    <cellStyle name="Input 2 27 9 2" xfId="25008"/>
    <cellStyle name="Input 2 27 9 3" xfId="1772"/>
    <cellStyle name="Input 2 28" xfId="1199"/>
    <cellStyle name="Input 2 28 10" xfId="7414"/>
    <cellStyle name="Input 2 28 10 2" xfId="24923"/>
    <cellStyle name="Input 2 28 10 3" xfId="35313"/>
    <cellStyle name="Input 2 28 11" xfId="6498"/>
    <cellStyle name="Input 2 28 11 2" xfId="24102"/>
    <cellStyle name="Input 2 28 11 3" xfId="24623"/>
    <cellStyle name="Input 2 28 12" xfId="9075"/>
    <cellStyle name="Input 2 28 12 2" xfId="26528"/>
    <cellStyle name="Input 2 28 12 3" xfId="37262"/>
    <cellStyle name="Input 2 28 13" xfId="7718"/>
    <cellStyle name="Input 2 28 13 2" xfId="25171"/>
    <cellStyle name="Input 2 28 13 3" xfId="35905"/>
    <cellStyle name="Input 2 28 14" xfId="9826"/>
    <cellStyle name="Input 2 28 14 2" xfId="27279"/>
    <cellStyle name="Input 2 28 14 3" xfId="38013"/>
    <cellStyle name="Input 2 28 15" xfId="7565"/>
    <cellStyle name="Input 2 28 15 2" xfId="25061"/>
    <cellStyle name="Input 2 28 15 3" xfId="35838"/>
    <cellStyle name="Input 2 28 16" xfId="10522"/>
    <cellStyle name="Input 2 28 16 2" xfId="27975"/>
    <cellStyle name="Input 2 28 16 3" xfId="38709"/>
    <cellStyle name="Input 2 28 17" xfId="6364"/>
    <cellStyle name="Input 2 28 17 2" xfId="23969"/>
    <cellStyle name="Input 2 28 17 3" xfId="33543"/>
    <cellStyle name="Input 2 28 18" xfId="11124"/>
    <cellStyle name="Input 2 28 18 2" xfId="28577"/>
    <cellStyle name="Input 2 28 18 3" xfId="39311"/>
    <cellStyle name="Input 2 28 19" xfId="7671"/>
    <cellStyle name="Input 2 28 19 2" xfId="25124"/>
    <cellStyle name="Input 2 28 19 3" xfId="35858"/>
    <cellStyle name="Input 2 28 2" xfId="3114"/>
    <cellStyle name="Input 2 28 2 2" xfId="20927"/>
    <cellStyle name="Input 2 28 2 3" xfId="19990"/>
    <cellStyle name="Input 2 28 20" xfId="12886"/>
    <cellStyle name="Input 2 28 20 2" xfId="30084"/>
    <cellStyle name="Input 2 28 20 3" xfId="40259"/>
    <cellStyle name="Input 2 28 21" xfId="13107"/>
    <cellStyle name="Input 2 28 21 2" xfId="30244"/>
    <cellStyle name="Input 2 28 21 3" xfId="40358"/>
    <cellStyle name="Input 2 28 22" xfId="13526"/>
    <cellStyle name="Input 2 28 22 2" xfId="30663"/>
    <cellStyle name="Input 2 28 22 3" xfId="40777"/>
    <cellStyle name="Input 2 28 23" xfId="13308"/>
    <cellStyle name="Input 2 28 23 2" xfId="30445"/>
    <cellStyle name="Input 2 28 23 3" xfId="40559"/>
    <cellStyle name="Input 2 28 24" xfId="15013"/>
    <cellStyle name="Input 2 28 24 2" xfId="32034"/>
    <cellStyle name="Input 2 28 24 3" xfId="41880"/>
    <cellStyle name="Input 2 28 25" xfId="14316"/>
    <cellStyle name="Input 2 28 25 2" xfId="31422"/>
    <cellStyle name="Input 2 28 25 3" xfId="41493"/>
    <cellStyle name="Input 2 28 26" xfId="15534"/>
    <cellStyle name="Input 2 28 26 2" xfId="32497"/>
    <cellStyle name="Input 2 28 26 3" xfId="42279"/>
    <cellStyle name="Input 2 28 27" xfId="16104"/>
    <cellStyle name="Input 2 28 27 2" xfId="33067"/>
    <cellStyle name="Input 2 28 27 3" xfId="42849"/>
    <cellStyle name="Input 2 28 28" xfId="17348"/>
    <cellStyle name="Input 2 28 28 2" xfId="34058"/>
    <cellStyle name="Input 2 28 28 3" xfId="43279"/>
    <cellStyle name="Input 2 28 29" xfId="17880"/>
    <cellStyle name="Input 2 28 29 2" xfId="34533"/>
    <cellStyle name="Input 2 28 29 3" xfId="43689"/>
    <cellStyle name="Input 2 28 3" xfId="4384"/>
    <cellStyle name="Input 2 28 3 2" xfId="22044"/>
    <cellStyle name="Input 2 28 3 3" xfId="35165"/>
    <cellStyle name="Input 2 28 30" xfId="19000"/>
    <cellStyle name="Input 2 28 30 2" xfId="43859"/>
    <cellStyle name="Input 2 28 31" xfId="2276"/>
    <cellStyle name="Input 2 28 32" xfId="20224"/>
    <cellStyle name="Input 2 28 33" xfId="22167"/>
    <cellStyle name="Input 2 28 4" xfId="3662"/>
    <cellStyle name="Input 2 28 4 2" xfId="21406"/>
    <cellStyle name="Input 2 28 4 3" xfId="31590"/>
    <cellStyle name="Input 2 28 5" xfId="4951"/>
    <cellStyle name="Input 2 28 5 2" xfId="22557"/>
    <cellStyle name="Input 2 28 5 3" xfId="34724"/>
    <cellStyle name="Input 2 28 6" xfId="5712"/>
    <cellStyle name="Input 2 28 6 2" xfId="23318"/>
    <cellStyle name="Input 2 28 6 3" xfId="35540"/>
    <cellStyle name="Input 2 28 7" xfId="5133"/>
    <cellStyle name="Input 2 28 7 2" xfId="22739"/>
    <cellStyle name="Input 2 28 7 3" xfId="34123"/>
    <cellStyle name="Input 2 28 8" xfId="6214"/>
    <cellStyle name="Input 2 28 8 2" xfId="23820"/>
    <cellStyle name="Input 2 28 8 3" xfId="35696"/>
    <cellStyle name="Input 2 28 9" xfId="8069"/>
    <cellStyle name="Input 2 28 9 2" xfId="25522"/>
    <cellStyle name="Input 2 28 9 3" xfId="36256"/>
    <cellStyle name="Input 2 29" xfId="1246"/>
    <cellStyle name="Input 2 29 10" xfId="7964"/>
    <cellStyle name="Input 2 29 10 2" xfId="25417"/>
    <cellStyle name="Input 2 29 10 3" xfId="36151"/>
    <cellStyle name="Input 2 29 11" xfId="7243"/>
    <cellStyle name="Input 2 29 11 2" xfId="24765"/>
    <cellStyle name="Input 2 29 11 3" xfId="28983"/>
    <cellStyle name="Input 2 29 12" xfId="9122"/>
    <cellStyle name="Input 2 29 12 2" xfId="26575"/>
    <cellStyle name="Input 2 29 12 3" xfId="37309"/>
    <cellStyle name="Input 2 29 13" xfId="6317"/>
    <cellStyle name="Input 2 29 13 2" xfId="23922"/>
    <cellStyle name="Input 2 29 13 3" xfId="33207"/>
    <cellStyle name="Input 2 29 14" xfId="9873"/>
    <cellStyle name="Input 2 29 14 2" xfId="27326"/>
    <cellStyle name="Input 2 29 14 3" xfId="38060"/>
    <cellStyle name="Input 2 29 15" xfId="8559"/>
    <cellStyle name="Input 2 29 15 2" xfId="26012"/>
    <cellStyle name="Input 2 29 15 3" xfId="36746"/>
    <cellStyle name="Input 2 29 16" xfId="10569"/>
    <cellStyle name="Input 2 29 16 2" xfId="28022"/>
    <cellStyle name="Input 2 29 16 3" xfId="38756"/>
    <cellStyle name="Input 2 29 17" xfId="8528"/>
    <cellStyle name="Input 2 29 17 2" xfId="25981"/>
    <cellStyle name="Input 2 29 17 3" xfId="36715"/>
    <cellStyle name="Input 2 29 18" xfId="11171"/>
    <cellStyle name="Input 2 29 18 2" xfId="28624"/>
    <cellStyle name="Input 2 29 18 3" xfId="39358"/>
    <cellStyle name="Input 2 29 19" xfId="7038"/>
    <cellStyle name="Input 2 29 19 2" xfId="24583"/>
    <cellStyle name="Input 2 29 19 3" xfId="31501"/>
    <cellStyle name="Input 2 29 2" xfId="3161"/>
    <cellStyle name="Input 2 29 2 2" xfId="20974"/>
    <cellStyle name="Input 2 29 2 3" xfId="20346"/>
    <cellStyle name="Input 2 29 20" xfId="12933"/>
    <cellStyle name="Input 2 29 20 2" xfId="30131"/>
    <cellStyle name="Input 2 29 20 3" xfId="40306"/>
    <cellStyle name="Input 2 29 21" xfId="13225"/>
    <cellStyle name="Input 2 29 21 2" xfId="30362"/>
    <cellStyle name="Input 2 29 21 3" xfId="40476"/>
    <cellStyle name="Input 2 29 22" xfId="13506"/>
    <cellStyle name="Input 2 29 22 2" xfId="30643"/>
    <cellStyle name="Input 2 29 22 3" xfId="40757"/>
    <cellStyle name="Input 2 29 23" xfId="11958"/>
    <cellStyle name="Input 2 29 23 2" xfId="29260"/>
    <cellStyle name="Input 2 29 23 3" xfId="39670"/>
    <cellStyle name="Input 2 29 24" xfId="15060"/>
    <cellStyle name="Input 2 29 24 2" xfId="32081"/>
    <cellStyle name="Input 2 29 24 3" xfId="41927"/>
    <cellStyle name="Input 2 29 25" xfId="15405"/>
    <cellStyle name="Input 2 29 25 2" xfId="32368"/>
    <cellStyle name="Input 2 29 25 3" xfId="42150"/>
    <cellStyle name="Input 2 29 26" xfId="15540"/>
    <cellStyle name="Input 2 29 26 2" xfId="32503"/>
    <cellStyle name="Input 2 29 26 3" xfId="42285"/>
    <cellStyle name="Input 2 29 27" xfId="16151"/>
    <cellStyle name="Input 2 29 27 2" xfId="33114"/>
    <cellStyle name="Input 2 29 27 3" xfId="42896"/>
    <cellStyle name="Input 2 29 28" xfId="17395"/>
    <cellStyle name="Input 2 29 28 2" xfId="34105"/>
    <cellStyle name="Input 2 29 28 3" xfId="43326"/>
    <cellStyle name="Input 2 29 29" xfId="17927"/>
    <cellStyle name="Input 2 29 29 2" xfId="34580"/>
    <cellStyle name="Input 2 29 29 3" xfId="43736"/>
    <cellStyle name="Input 2 29 3" xfId="4431"/>
    <cellStyle name="Input 2 29 3 2" xfId="22091"/>
    <cellStyle name="Input 2 29 3 3" xfId="35164"/>
    <cellStyle name="Input 2 29 30" xfId="18953"/>
    <cellStyle name="Input 2 29 30 2" xfId="43819"/>
    <cellStyle name="Input 2 29 31" xfId="2323"/>
    <cellStyle name="Input 2 29 32" xfId="20271"/>
    <cellStyle name="Input 2 29 33" xfId="20380"/>
    <cellStyle name="Input 2 29 4" xfId="4803"/>
    <cellStyle name="Input 2 29 4 2" xfId="22409"/>
    <cellStyle name="Input 2 29 4 3" xfId="20621"/>
    <cellStyle name="Input 2 29 5" xfId="4959"/>
    <cellStyle name="Input 2 29 5 2" xfId="22565"/>
    <cellStyle name="Input 2 29 5 3" xfId="35448"/>
    <cellStyle name="Input 2 29 6" xfId="5759"/>
    <cellStyle name="Input 2 29 6 2" xfId="23365"/>
    <cellStyle name="Input 2 29 6 3" xfId="20590"/>
    <cellStyle name="Input 2 29 7" xfId="3378"/>
    <cellStyle name="Input 2 29 7 2" xfId="21135"/>
    <cellStyle name="Input 2 29 7 3" xfId="33280"/>
    <cellStyle name="Input 2 29 8" xfId="6261"/>
    <cellStyle name="Input 2 29 8 2" xfId="23867"/>
    <cellStyle name="Input 2 29 8 3" xfId="33159"/>
    <cellStyle name="Input 2 29 9" xfId="8093"/>
    <cellStyle name="Input 2 29 9 2" xfId="25546"/>
    <cellStyle name="Input 2 29 9 3" xfId="36280"/>
    <cellStyle name="Input 2 3" xfId="773"/>
    <cellStyle name="Input 2 3 10" xfId="8306"/>
    <cellStyle name="Input 2 3 10 2" xfId="25759"/>
    <cellStyle name="Input 2 3 10 3" xfId="36493"/>
    <cellStyle name="Input 2 3 11" xfId="7710"/>
    <cellStyle name="Input 2 3 11 2" xfId="25163"/>
    <cellStyle name="Input 2 3 11 3" xfId="35897"/>
    <cellStyle name="Input 2 3 12" xfId="7876"/>
    <cellStyle name="Input 2 3 12 2" xfId="25329"/>
    <cellStyle name="Input 2 3 12 3" xfId="36063"/>
    <cellStyle name="Input 2 3 13" xfId="9447"/>
    <cellStyle name="Input 2 3 13 2" xfId="26900"/>
    <cellStyle name="Input 2 3 13 3" xfId="37634"/>
    <cellStyle name="Input 2 3 14" xfId="8593"/>
    <cellStyle name="Input 2 3 14 2" xfId="26046"/>
    <cellStyle name="Input 2 3 14 3" xfId="36780"/>
    <cellStyle name="Input 2 3 15" xfId="10165"/>
    <cellStyle name="Input 2 3 15 2" xfId="27618"/>
    <cellStyle name="Input 2 3 15 3" xfId="38352"/>
    <cellStyle name="Input 2 3 16" xfId="9603"/>
    <cellStyle name="Input 2 3 16 2" xfId="27056"/>
    <cellStyle name="Input 2 3 16 3" xfId="37790"/>
    <cellStyle name="Input 2 3 17" xfId="10806"/>
    <cellStyle name="Input 2 3 17 2" xfId="28259"/>
    <cellStyle name="Input 2 3 17 3" xfId="38993"/>
    <cellStyle name="Input 2 3 18" xfId="10304"/>
    <cellStyle name="Input 2 3 18 2" xfId="27757"/>
    <cellStyle name="Input 2 3 18 3" xfId="38491"/>
    <cellStyle name="Input 2 3 19" xfId="11325"/>
    <cellStyle name="Input 2 3 19 2" xfId="28778"/>
    <cellStyle name="Input 2 3 19 3" xfId="39512"/>
    <cellStyle name="Input 2 3 2" xfId="2688"/>
    <cellStyle name="Input 2 3 2 2" xfId="20541"/>
    <cellStyle name="Input 2 3 2 3" xfId="28970"/>
    <cellStyle name="Input 2 3 20" xfId="12460"/>
    <cellStyle name="Input 2 3 20 2" xfId="29700"/>
    <cellStyle name="Input 2 3 20 3" xfId="39984"/>
    <cellStyle name="Input 2 3 21" xfId="13524"/>
    <cellStyle name="Input 2 3 21 2" xfId="30661"/>
    <cellStyle name="Input 2 3 21 3" xfId="40775"/>
    <cellStyle name="Input 2 3 22" xfId="11962"/>
    <cellStyle name="Input 2 3 22 2" xfId="29264"/>
    <cellStyle name="Input 2 3 22 3" xfId="39673"/>
    <cellStyle name="Input 2 3 23" xfId="13943"/>
    <cellStyle name="Input 2 3 23 2" xfId="31080"/>
    <cellStyle name="Input 2 3 23 3" xfId="41194"/>
    <cellStyle name="Input 2 3 24" xfId="14587"/>
    <cellStyle name="Input 2 3 24 2" xfId="31645"/>
    <cellStyle name="Input 2 3 24 3" xfId="41605"/>
    <cellStyle name="Input 2 3 25" xfId="14195"/>
    <cellStyle name="Input 2 3 25 2" xfId="31310"/>
    <cellStyle name="Input 2 3 25 3" xfId="41391"/>
    <cellStyle name="Input 2 3 26" xfId="15828"/>
    <cellStyle name="Input 2 3 26 2" xfId="32791"/>
    <cellStyle name="Input 2 3 26 3" xfId="42573"/>
    <cellStyle name="Input 2 3 27" xfId="14154"/>
    <cellStyle name="Input 2 3 27 2" xfId="31270"/>
    <cellStyle name="Input 2 3 27 3" xfId="41353"/>
    <cellStyle name="Input 2 3 28" xfId="16922"/>
    <cellStyle name="Input 2 3 28 2" xfId="33671"/>
    <cellStyle name="Input 2 3 28 3" xfId="43004"/>
    <cellStyle name="Input 2 3 29" xfId="17605"/>
    <cellStyle name="Input 2 3 29 2" xfId="34258"/>
    <cellStyle name="Input 2 3 29 3" xfId="43414"/>
    <cellStyle name="Input 2 3 3" xfId="3958"/>
    <cellStyle name="Input 2 3 3 2" xfId="21655"/>
    <cellStyle name="Input 2 3 3 3" xfId="34931"/>
    <cellStyle name="Input 2 3 30" xfId="19727"/>
    <cellStyle name="Input 2 3 30 2" xfId="44132"/>
    <cellStyle name="Input 2 3 31" xfId="1850"/>
    <cellStyle name="Input 2 3 32" xfId="19836"/>
    <cellStyle name="Input 2 3 33" xfId="21857"/>
    <cellStyle name="Input 2 3 4" xfId="3535"/>
    <cellStyle name="Input 2 3 4 2" xfId="21289"/>
    <cellStyle name="Input 2 3 4 3" xfId="33793"/>
    <cellStyle name="Input 2 3 5" xfId="5376"/>
    <cellStyle name="Input 2 3 5 2" xfId="22982"/>
    <cellStyle name="Input 2 3 5 3" xfId="20604"/>
    <cellStyle name="Input 2 3 6" xfId="3492"/>
    <cellStyle name="Input 2 3 6 2" xfId="21248"/>
    <cellStyle name="Input 2 3 6 3" xfId="32185"/>
    <cellStyle name="Input 2 3 7" xfId="5938"/>
    <cellStyle name="Input 2 3 7 2" xfId="23544"/>
    <cellStyle name="Input 2 3 7 3" xfId="24486"/>
    <cellStyle name="Input 2 3 8" xfId="5500"/>
    <cellStyle name="Input 2 3 8 2" xfId="23106"/>
    <cellStyle name="Input 2 3 8 3" xfId="1673"/>
    <cellStyle name="Input 2 3 9" xfId="6388"/>
    <cellStyle name="Input 2 3 9 2" xfId="23992"/>
    <cellStyle name="Input 2 3 9 3" xfId="33206"/>
    <cellStyle name="Input 2 30" xfId="962"/>
    <cellStyle name="Input 2 30 10" xfId="8348"/>
    <cellStyle name="Input 2 30 10 2" xfId="25801"/>
    <cellStyle name="Input 2 30 10 3" xfId="36535"/>
    <cellStyle name="Input 2 30 11" xfId="8184"/>
    <cellStyle name="Input 2 30 11 2" xfId="25637"/>
    <cellStyle name="Input 2 30 11 3" xfId="36371"/>
    <cellStyle name="Input 2 30 12" xfId="8626"/>
    <cellStyle name="Input 2 30 12 2" xfId="26079"/>
    <cellStyle name="Input 2 30 12 3" xfId="36813"/>
    <cellStyle name="Input 2 30 13" xfId="9481"/>
    <cellStyle name="Input 2 30 13 2" xfId="26934"/>
    <cellStyle name="Input 2 30 13 3" xfId="37668"/>
    <cellStyle name="Input 2 30 14" xfId="8615"/>
    <cellStyle name="Input 2 30 14 2" xfId="26068"/>
    <cellStyle name="Input 2 30 14 3" xfId="36802"/>
    <cellStyle name="Input 2 30 15" xfId="10196"/>
    <cellStyle name="Input 2 30 15 2" xfId="27649"/>
    <cellStyle name="Input 2 30 15 3" xfId="38383"/>
    <cellStyle name="Input 2 30 16" xfId="9264"/>
    <cellStyle name="Input 2 30 16 2" xfId="26717"/>
    <cellStyle name="Input 2 30 16 3" xfId="37451"/>
    <cellStyle name="Input 2 30 17" xfId="10832"/>
    <cellStyle name="Input 2 30 17 2" xfId="28285"/>
    <cellStyle name="Input 2 30 17 3" xfId="39019"/>
    <cellStyle name="Input 2 30 18" xfId="10005"/>
    <cellStyle name="Input 2 30 18 2" xfId="27458"/>
    <cellStyle name="Input 2 30 18 3" xfId="38192"/>
    <cellStyle name="Input 2 30 19" xfId="11342"/>
    <cellStyle name="Input 2 30 19 2" xfId="28795"/>
    <cellStyle name="Input 2 30 19 3" xfId="39529"/>
    <cellStyle name="Input 2 30 2" xfId="2877"/>
    <cellStyle name="Input 2 30 2 2" xfId="20707"/>
    <cellStyle name="Input 2 30 2 3" xfId="35354"/>
    <cellStyle name="Input 2 30 20" xfId="12649"/>
    <cellStyle name="Input 2 30 20 2" xfId="29862"/>
    <cellStyle name="Input 2 30 20 3" xfId="40046"/>
    <cellStyle name="Input 2 30 21" xfId="13560"/>
    <cellStyle name="Input 2 30 21 2" xfId="30697"/>
    <cellStyle name="Input 2 30 21 3" xfId="40811"/>
    <cellStyle name="Input 2 30 22" xfId="13773"/>
    <cellStyle name="Input 2 30 22 2" xfId="30910"/>
    <cellStyle name="Input 2 30 22 3" xfId="41024"/>
    <cellStyle name="Input 2 30 23" xfId="13959"/>
    <cellStyle name="Input 2 30 23 2" xfId="31096"/>
    <cellStyle name="Input 2 30 23 3" xfId="41210"/>
    <cellStyle name="Input 2 30 24" xfId="14776"/>
    <cellStyle name="Input 2 30 24 2" xfId="31809"/>
    <cellStyle name="Input 2 30 24 3" xfId="41667"/>
    <cellStyle name="Input 2 30 25" xfId="14240"/>
    <cellStyle name="Input 2 30 25 2" xfId="31353"/>
    <cellStyle name="Input 2 30 25 3" xfId="41429"/>
    <cellStyle name="Input 2 30 26" xfId="15847"/>
    <cellStyle name="Input 2 30 26 2" xfId="32810"/>
    <cellStyle name="Input 2 30 26 3" xfId="42592"/>
    <cellStyle name="Input 2 30 27" xfId="14126"/>
    <cellStyle name="Input 2 30 27 2" xfId="31245"/>
    <cellStyle name="Input 2 30 27 3" xfId="41331"/>
    <cellStyle name="Input 2 30 28" xfId="17111"/>
    <cellStyle name="Input 2 30 28 2" xfId="33834"/>
    <cellStyle name="Input 2 30 28 3" xfId="43066"/>
    <cellStyle name="Input 2 30 29" xfId="17667"/>
    <cellStyle name="Input 2 30 29 2" xfId="34320"/>
    <cellStyle name="Input 2 30 29 3" xfId="43476"/>
    <cellStyle name="Input 2 30 3" xfId="4147"/>
    <cellStyle name="Input 2 30 3 2" xfId="21823"/>
    <cellStyle name="Input 2 30 3 3" xfId="35792"/>
    <cellStyle name="Input 2 30 30" xfId="19744"/>
    <cellStyle name="Input 2 30 30 2" xfId="44149"/>
    <cellStyle name="Input 2 30 31" xfId="2039"/>
    <cellStyle name="Input 2 30 32" xfId="20002"/>
    <cellStyle name="Input 2 30 33" xfId="29137"/>
    <cellStyle name="Input 2 30 4" xfId="3585"/>
    <cellStyle name="Input 2 30 4 2" xfId="21337"/>
    <cellStyle name="Input 2 30 4 3" xfId="33617"/>
    <cellStyle name="Input 2 30 5" xfId="5405"/>
    <cellStyle name="Input 2 30 5 2" xfId="23011"/>
    <cellStyle name="Input 2 30 5 3" xfId="1669"/>
    <cellStyle name="Input 2 30 6" xfId="3448"/>
    <cellStyle name="Input 2 30 6 2" xfId="21205"/>
    <cellStyle name="Input 2 30 6 3" xfId="1520"/>
    <cellStyle name="Input 2 30 7" xfId="5957"/>
    <cellStyle name="Input 2 30 7 2" xfId="23563"/>
    <cellStyle name="Input 2 30 7 3" xfId="33221"/>
    <cellStyle name="Input 2 30 8" xfId="3731"/>
    <cellStyle name="Input 2 30 8 2" xfId="21474"/>
    <cellStyle name="Input 2 30 8 3" xfId="1586"/>
    <cellStyle name="Input 2 30 9" xfId="6829"/>
    <cellStyle name="Input 2 30 9 2" xfId="24417"/>
    <cellStyle name="Input 2 30 9 3" xfId="33683"/>
    <cellStyle name="Input 2 31" xfId="1250"/>
    <cellStyle name="Input 2 31 10" xfId="8059"/>
    <cellStyle name="Input 2 31 10 2" xfId="25512"/>
    <cellStyle name="Input 2 31 10 3" xfId="36246"/>
    <cellStyle name="Input 2 31 11" xfId="8277"/>
    <cellStyle name="Input 2 31 11 2" xfId="25730"/>
    <cellStyle name="Input 2 31 11 3" xfId="36464"/>
    <cellStyle name="Input 2 31 12" xfId="9126"/>
    <cellStyle name="Input 2 31 12 2" xfId="26579"/>
    <cellStyle name="Input 2 31 12 3" xfId="37313"/>
    <cellStyle name="Input 2 31 13" xfId="6594"/>
    <cellStyle name="Input 2 31 13 2" xfId="24197"/>
    <cellStyle name="Input 2 31 13 3" xfId="24622"/>
    <cellStyle name="Input 2 31 14" xfId="9877"/>
    <cellStyle name="Input 2 31 14 2" xfId="27330"/>
    <cellStyle name="Input 2 31 14 3" xfId="38064"/>
    <cellStyle name="Input 2 31 15" xfId="8352"/>
    <cellStyle name="Input 2 31 15 2" xfId="25805"/>
    <cellStyle name="Input 2 31 15 3" xfId="36539"/>
    <cellStyle name="Input 2 31 16" xfId="10573"/>
    <cellStyle name="Input 2 31 16 2" xfId="28026"/>
    <cellStyle name="Input 2 31 16 3" xfId="38760"/>
    <cellStyle name="Input 2 31 17" xfId="9403"/>
    <cellStyle name="Input 2 31 17 2" xfId="26856"/>
    <cellStyle name="Input 2 31 17 3" xfId="37590"/>
    <cellStyle name="Input 2 31 18" xfId="11175"/>
    <cellStyle name="Input 2 31 18 2" xfId="28628"/>
    <cellStyle name="Input 2 31 18 3" xfId="39362"/>
    <cellStyle name="Input 2 31 19" xfId="10127"/>
    <cellStyle name="Input 2 31 19 2" xfId="27580"/>
    <cellStyle name="Input 2 31 19 3" xfId="38314"/>
    <cellStyle name="Input 2 31 2" xfId="3165"/>
    <cellStyle name="Input 2 31 2 2" xfId="20978"/>
    <cellStyle name="Input 2 31 2 3" xfId="30158"/>
    <cellStyle name="Input 2 31 20" xfId="12937"/>
    <cellStyle name="Input 2 31 20 2" xfId="30135"/>
    <cellStyle name="Input 2 31 20 3" xfId="40310"/>
    <cellStyle name="Input 2 31 21" xfId="12092"/>
    <cellStyle name="Input 2 31 21 2" xfId="29392"/>
    <cellStyle name="Input 2 31 21 3" xfId="39794"/>
    <cellStyle name="Input 2 31 22" xfId="13157"/>
    <cellStyle name="Input 2 31 22 2" xfId="30294"/>
    <cellStyle name="Input 2 31 22 3" xfId="40408"/>
    <cellStyle name="Input 2 31 23" xfId="13277"/>
    <cellStyle name="Input 2 31 23 2" xfId="30414"/>
    <cellStyle name="Input 2 31 23 3" xfId="40528"/>
    <cellStyle name="Input 2 31 24" xfId="15064"/>
    <cellStyle name="Input 2 31 24 2" xfId="32085"/>
    <cellStyle name="Input 2 31 24 3" xfId="41931"/>
    <cellStyle name="Input 2 31 25" xfId="15403"/>
    <cellStyle name="Input 2 31 25 2" xfId="32366"/>
    <cellStyle name="Input 2 31 25 3" xfId="42148"/>
    <cellStyle name="Input 2 31 26" xfId="14082"/>
    <cellStyle name="Input 2 31 26 2" xfId="31201"/>
    <cellStyle name="Input 2 31 26 3" xfId="41293"/>
    <cellStyle name="Input 2 31 27" xfId="16155"/>
    <cellStyle name="Input 2 31 27 2" xfId="33118"/>
    <cellStyle name="Input 2 31 27 3" xfId="42900"/>
    <cellStyle name="Input 2 31 28" xfId="17399"/>
    <cellStyle name="Input 2 31 28 2" xfId="34109"/>
    <cellStyle name="Input 2 31 28 3" xfId="43330"/>
    <cellStyle name="Input 2 31 29" xfId="17931"/>
    <cellStyle name="Input 2 31 29 2" xfId="34584"/>
    <cellStyle name="Input 2 31 29 3" xfId="43740"/>
    <cellStyle name="Input 2 31 3" xfId="4435"/>
    <cellStyle name="Input 2 31 3 2" xfId="22095"/>
    <cellStyle name="Input 2 31 3 3" xfId="1634"/>
    <cellStyle name="Input 2 31 30" xfId="19080"/>
    <cellStyle name="Input 2 31 30 2" xfId="43917"/>
    <cellStyle name="Input 2 31 31" xfId="2327"/>
    <cellStyle name="Input 2 31 32" xfId="20275"/>
    <cellStyle name="Input 2 31 33" xfId="32172"/>
    <cellStyle name="Input 2 31 4" xfId="4801"/>
    <cellStyle name="Input 2 31 4 2" xfId="22407"/>
    <cellStyle name="Input 2 31 4 3" xfId="24678"/>
    <cellStyle name="Input 2 31 5" xfId="3377"/>
    <cellStyle name="Input 2 31 5 2" xfId="21134"/>
    <cellStyle name="Input 2 31 5 3" xfId="33619"/>
    <cellStyle name="Input 2 31 6" xfId="5763"/>
    <cellStyle name="Input 2 31 6 2" xfId="23369"/>
    <cellStyle name="Input 2 31 6 3" xfId="19885"/>
    <cellStyle name="Input 2 31 7" xfId="3493"/>
    <cellStyle name="Input 2 31 7 2" xfId="21249"/>
    <cellStyle name="Input 2 31 7 3" xfId="30231"/>
    <cellStyle name="Input 2 31 8" xfId="6265"/>
    <cellStyle name="Input 2 31 8 2" xfId="23871"/>
    <cellStyle name="Input 2 31 8 3" xfId="28847"/>
    <cellStyle name="Input 2 31 9" xfId="6355"/>
    <cellStyle name="Input 2 31 9 2" xfId="23960"/>
    <cellStyle name="Input 2 31 9 3" xfId="21686"/>
    <cellStyle name="Input 2 32" xfId="1316"/>
    <cellStyle name="Input 2 32 10" xfId="6342"/>
    <cellStyle name="Input 2 32 10 2" xfId="23947"/>
    <cellStyle name="Input 2 32 10 3" xfId="29574"/>
    <cellStyle name="Input 2 32 11" xfId="8554"/>
    <cellStyle name="Input 2 32 11 2" xfId="26007"/>
    <cellStyle name="Input 2 32 11 3" xfId="36741"/>
    <cellStyle name="Input 2 32 12" xfId="9181"/>
    <cellStyle name="Input 2 32 12 2" xfId="26634"/>
    <cellStyle name="Input 2 32 12 3" xfId="37368"/>
    <cellStyle name="Input 2 32 13" xfId="8483"/>
    <cellStyle name="Input 2 32 13 2" xfId="25936"/>
    <cellStyle name="Input 2 32 13 3" xfId="36670"/>
    <cellStyle name="Input 2 32 14" xfId="9930"/>
    <cellStyle name="Input 2 32 14 2" xfId="27383"/>
    <cellStyle name="Input 2 32 14 3" xfId="38117"/>
    <cellStyle name="Input 2 32 15" xfId="9238"/>
    <cellStyle name="Input 2 32 15 2" xfId="26691"/>
    <cellStyle name="Input 2 32 15 3" xfId="37425"/>
    <cellStyle name="Input 2 32 16" xfId="10621"/>
    <cellStyle name="Input 2 32 16 2" xfId="28074"/>
    <cellStyle name="Input 2 32 16 3" xfId="38808"/>
    <cellStyle name="Input 2 32 17" xfId="9982"/>
    <cellStyle name="Input 2 32 17 2" xfId="27435"/>
    <cellStyle name="Input 2 32 17 3" xfId="38169"/>
    <cellStyle name="Input 2 32 18" xfId="11215"/>
    <cellStyle name="Input 2 32 18 2" xfId="28668"/>
    <cellStyle name="Input 2 32 18 3" xfId="39402"/>
    <cellStyle name="Input 2 32 19" xfId="10666"/>
    <cellStyle name="Input 2 32 19 2" xfId="28119"/>
    <cellStyle name="Input 2 32 19 3" xfId="38853"/>
    <cellStyle name="Input 2 32 2" xfId="3231"/>
    <cellStyle name="Input 2 32 2 2" xfId="21027"/>
    <cellStyle name="Input 2 32 2 3" xfId="33620"/>
    <cellStyle name="Input 2 32 20" xfId="13003"/>
    <cellStyle name="Input 2 32 20 2" xfId="30182"/>
    <cellStyle name="Input 2 32 20 3" xfId="40334"/>
    <cellStyle name="Input 2 32 21" xfId="13289"/>
    <cellStyle name="Input 2 32 21 2" xfId="30426"/>
    <cellStyle name="Input 2 32 21 3" xfId="40540"/>
    <cellStyle name="Input 2 32 22" xfId="13647"/>
    <cellStyle name="Input 2 32 22 2" xfId="30784"/>
    <cellStyle name="Input 2 32 22 3" xfId="40898"/>
    <cellStyle name="Input 2 32 23" xfId="12220"/>
    <cellStyle name="Input 2 32 23 2" xfId="29508"/>
    <cellStyle name="Input 2 32 23 3" xfId="39902"/>
    <cellStyle name="Input 2 32 24" xfId="15130"/>
    <cellStyle name="Input 2 32 24 2" xfId="32132"/>
    <cellStyle name="Input 2 32 24 3" xfId="41955"/>
    <cellStyle name="Input 2 32 25" xfId="15581"/>
    <cellStyle name="Input 2 32 25 2" xfId="32544"/>
    <cellStyle name="Input 2 32 25 3" xfId="42326"/>
    <cellStyle name="Input 2 32 26" xfId="15227"/>
    <cellStyle name="Input 2 32 26 2" xfId="32190"/>
    <cellStyle name="Input 2 32 26 3" xfId="41972"/>
    <cellStyle name="Input 2 32 27" xfId="16179"/>
    <cellStyle name="Input 2 32 27 2" xfId="33142"/>
    <cellStyle name="Input 2 32 27 3" xfId="42924"/>
    <cellStyle name="Input 2 32 28" xfId="17465"/>
    <cellStyle name="Input 2 32 28 2" xfId="34155"/>
    <cellStyle name="Input 2 32 28 3" xfId="43354"/>
    <cellStyle name="Input 2 32 29" xfId="17955"/>
    <cellStyle name="Input 2 32 29 2" xfId="34608"/>
    <cellStyle name="Input 2 32 29 3" xfId="43764"/>
    <cellStyle name="Input 2 32 3" xfId="4501"/>
    <cellStyle name="Input 2 32 3 2" xfId="22141"/>
    <cellStyle name="Input 2 32 3 3" xfId="24687"/>
    <cellStyle name="Input 2 32 30" xfId="19488"/>
    <cellStyle name="Input 2 32 30 2" xfId="44015"/>
    <cellStyle name="Input 2 32 31" xfId="2393"/>
    <cellStyle name="Input 2 32 32" xfId="20325"/>
    <cellStyle name="Input 2 32 33" xfId="1453"/>
    <cellStyle name="Input 2 32 4" xfId="5014"/>
    <cellStyle name="Input 2 32 4 2" xfId="22620"/>
    <cellStyle name="Input 2 32 4 3" xfId="29054"/>
    <cellStyle name="Input 2 32 5" xfId="4599"/>
    <cellStyle name="Input 2 32 5 2" xfId="22205"/>
    <cellStyle name="Input 2 32 5 3" xfId="35578"/>
    <cellStyle name="Input 2 32 6" xfId="5804"/>
    <cellStyle name="Input 2 32 6 2" xfId="23410"/>
    <cellStyle name="Input 2 32 6 3" xfId="33562"/>
    <cellStyle name="Input 2 32 7" xfId="3710"/>
    <cellStyle name="Input 2 32 7 2" xfId="21453"/>
    <cellStyle name="Input 2 32 7 3" xfId="33166"/>
    <cellStyle name="Input 2 32 8" xfId="6289"/>
    <cellStyle name="Input 2 32 8 2" xfId="23895"/>
    <cellStyle name="Input 2 32 8 3" xfId="19868"/>
    <cellStyle name="Input 2 32 9" xfId="7799"/>
    <cellStyle name="Input 2 32 9 2" xfId="25252"/>
    <cellStyle name="Input 2 32 9 3" xfId="35986"/>
    <cellStyle name="Input 2 33" xfId="1268"/>
    <cellStyle name="Input 2 33 10" xfId="7881"/>
    <cellStyle name="Input 2 33 10 2" xfId="25334"/>
    <cellStyle name="Input 2 33 10 3" xfId="36068"/>
    <cellStyle name="Input 2 33 11" xfId="7321"/>
    <cellStyle name="Input 2 33 11 2" xfId="24834"/>
    <cellStyle name="Input 2 33 11 3" xfId="35667"/>
    <cellStyle name="Input 2 33 12" xfId="9142"/>
    <cellStyle name="Input 2 33 12 2" xfId="26595"/>
    <cellStyle name="Input 2 33 12 3" xfId="37329"/>
    <cellStyle name="Input 2 33 13" xfId="9150"/>
    <cellStyle name="Input 2 33 13 2" xfId="26603"/>
    <cellStyle name="Input 2 33 13 3" xfId="37337"/>
    <cellStyle name="Input 2 33 14" xfId="9893"/>
    <cellStyle name="Input 2 33 14 2" xfId="27346"/>
    <cellStyle name="Input 2 33 14 3" xfId="38080"/>
    <cellStyle name="Input 2 33 15" xfId="9901"/>
    <cellStyle name="Input 2 33 15 2" xfId="27354"/>
    <cellStyle name="Input 2 33 15 3" xfId="38088"/>
    <cellStyle name="Input 2 33 16" xfId="10586"/>
    <cellStyle name="Input 2 33 16 2" xfId="28039"/>
    <cellStyle name="Input 2 33 16 3" xfId="38773"/>
    <cellStyle name="Input 2 33 17" xfId="10593"/>
    <cellStyle name="Input 2 33 17 2" xfId="28046"/>
    <cellStyle name="Input 2 33 17 3" xfId="38780"/>
    <cellStyle name="Input 2 33 18" xfId="11187"/>
    <cellStyle name="Input 2 33 18 2" xfId="28640"/>
    <cellStyle name="Input 2 33 18 3" xfId="39374"/>
    <cellStyle name="Input 2 33 19" xfId="11192"/>
    <cellStyle name="Input 2 33 19 2" xfId="28645"/>
    <cellStyle name="Input 2 33 19 3" xfId="39379"/>
    <cellStyle name="Input 2 33 2" xfId="3183"/>
    <cellStyle name="Input 2 33 2 2" xfId="20996"/>
    <cellStyle name="Input 2 33 2 3" xfId="35178"/>
    <cellStyle name="Input 2 33 20" xfId="12955"/>
    <cellStyle name="Input 2 33 20 2" xfId="30152"/>
    <cellStyle name="Input 2 33 20 3" xfId="40320"/>
    <cellStyle name="Input 2 33 21" xfId="11978"/>
    <cellStyle name="Input 2 33 21 2" xfId="29280"/>
    <cellStyle name="Input 2 33 21 3" xfId="39689"/>
    <cellStyle name="Input 2 33 22" xfId="12140"/>
    <cellStyle name="Input 2 33 22 2" xfId="29435"/>
    <cellStyle name="Input 2 33 22 3" xfId="39833"/>
    <cellStyle name="Input 2 33 23" xfId="12227"/>
    <cellStyle name="Input 2 33 23 2" xfId="29515"/>
    <cellStyle name="Input 2 33 23 3" xfId="39909"/>
    <cellStyle name="Input 2 33 24" xfId="15082"/>
    <cellStyle name="Input 2 33 24 2" xfId="32102"/>
    <cellStyle name="Input 2 33 24 3" xfId="41941"/>
    <cellStyle name="Input 2 33 25" xfId="15256"/>
    <cellStyle name="Input 2 33 25 2" xfId="32219"/>
    <cellStyle name="Input 2 33 25 3" xfId="42001"/>
    <cellStyle name="Input 2 33 26" xfId="15397"/>
    <cellStyle name="Input 2 33 26 2" xfId="32360"/>
    <cellStyle name="Input 2 33 26 3" xfId="42142"/>
    <cellStyle name="Input 2 33 27" xfId="16165"/>
    <cellStyle name="Input 2 33 27 2" xfId="33128"/>
    <cellStyle name="Input 2 33 27 3" xfId="42910"/>
    <cellStyle name="Input 2 33 28" xfId="17417"/>
    <cellStyle name="Input 2 33 28 2" xfId="34125"/>
    <cellStyle name="Input 2 33 28 3" xfId="43340"/>
    <cellStyle name="Input 2 33 29" xfId="17941"/>
    <cellStyle name="Input 2 33 29 2" xfId="34594"/>
    <cellStyle name="Input 2 33 29 3" xfId="43750"/>
    <cellStyle name="Input 2 33 3" xfId="4453"/>
    <cellStyle name="Input 2 33 3 2" xfId="22113"/>
    <cellStyle name="Input 2 33 3 3" xfId="24689"/>
    <cellStyle name="Input 2 33 30" xfId="19099"/>
    <cellStyle name="Input 2 33 30 2" xfId="43931"/>
    <cellStyle name="Input 2 33 31" xfId="2345"/>
    <cellStyle name="Input 2 33 32" xfId="20293"/>
    <cellStyle name="Input 2 33 33" xfId="20494"/>
    <cellStyle name="Input 2 33 4" xfId="4637"/>
    <cellStyle name="Input 2 33 4 2" xfId="22243"/>
    <cellStyle name="Input 2 33 4 3" xfId="35047"/>
    <cellStyle name="Input 2 33 5" xfId="4795"/>
    <cellStyle name="Input 2 33 5 2" xfId="22401"/>
    <cellStyle name="Input 2 33 5 3" xfId="20466"/>
    <cellStyle name="Input 2 33 6" xfId="5775"/>
    <cellStyle name="Input 2 33 6 2" xfId="23381"/>
    <cellStyle name="Input 2 33 6 3" xfId="34996"/>
    <cellStyle name="Input 2 33 7" xfId="5780"/>
    <cellStyle name="Input 2 33 7 2" xfId="23386"/>
    <cellStyle name="Input 2 33 7 3" xfId="29734"/>
    <cellStyle name="Input 2 33 8" xfId="6275"/>
    <cellStyle name="Input 2 33 8 2" xfId="23881"/>
    <cellStyle name="Input 2 33 8 3" xfId="35402"/>
    <cellStyle name="Input 2 33 9" xfId="7847"/>
    <cellStyle name="Input 2 33 9 2" xfId="25300"/>
    <cellStyle name="Input 2 33 9 3" xfId="36034"/>
    <cellStyle name="Input 2 34" xfId="1371"/>
    <cellStyle name="Input 2 34 10" xfId="7975"/>
    <cellStyle name="Input 2 34 10 2" xfId="25428"/>
    <cellStyle name="Input 2 34 10 3" xfId="36162"/>
    <cellStyle name="Input 2 34 11" xfId="9231"/>
    <cellStyle name="Input 2 34 11 2" xfId="26684"/>
    <cellStyle name="Input 2 34 11 3" xfId="37418"/>
    <cellStyle name="Input 2 34 12" xfId="9402"/>
    <cellStyle name="Input 2 34 12 2" xfId="26855"/>
    <cellStyle name="Input 2 34 12 3" xfId="37589"/>
    <cellStyle name="Input 2 34 13" xfId="9975"/>
    <cellStyle name="Input 2 34 13 2" xfId="27428"/>
    <cellStyle name="Input 2 34 13 3" xfId="38162"/>
    <cellStyle name="Input 2 34 14" xfId="10126"/>
    <cellStyle name="Input 2 34 14 2" xfId="27579"/>
    <cellStyle name="Input 2 34 14 3" xfId="38313"/>
    <cellStyle name="Input 2 34 15" xfId="10659"/>
    <cellStyle name="Input 2 34 15 2" xfId="28112"/>
    <cellStyle name="Input 2 34 15 3" xfId="38846"/>
    <cellStyle name="Input 2 34 16" xfId="10776"/>
    <cellStyle name="Input 2 34 16 2" xfId="28229"/>
    <cellStyle name="Input 2 34 16 3" xfId="38963"/>
    <cellStyle name="Input 2 34 17" xfId="11245"/>
    <cellStyle name="Input 2 34 17 2" xfId="28698"/>
    <cellStyle name="Input 2 34 17 3" xfId="39432"/>
    <cellStyle name="Input 2 34 18" xfId="11309"/>
    <cellStyle name="Input 2 34 18 2" xfId="28762"/>
    <cellStyle name="Input 2 34 18 3" xfId="39496"/>
    <cellStyle name="Input 2 34 19" xfId="13058"/>
    <cellStyle name="Input 2 34 19 2" xfId="30213"/>
    <cellStyle name="Input 2 34 19 3" xfId="40347"/>
    <cellStyle name="Input 2 34 2" xfId="4556"/>
    <cellStyle name="Input 2 34 2 2" xfId="22178"/>
    <cellStyle name="Input 2 34 2 3" xfId="1638"/>
    <cellStyle name="Input 2 34 20" xfId="13485"/>
    <cellStyle name="Input 2 34 20 2" xfId="30622"/>
    <cellStyle name="Input 2 34 20 3" xfId="40736"/>
    <cellStyle name="Input 2 34 21" xfId="13795"/>
    <cellStyle name="Input 2 34 21 2" xfId="30932"/>
    <cellStyle name="Input 2 34 21 3" xfId="41046"/>
    <cellStyle name="Input 2 34 22" xfId="13928"/>
    <cellStyle name="Input 2 34 22 2" xfId="31065"/>
    <cellStyle name="Input 2 34 22 3" xfId="41179"/>
    <cellStyle name="Input 2 34 23" xfId="15185"/>
    <cellStyle name="Input 2 34 23 2" xfId="32165"/>
    <cellStyle name="Input 2 34 23 3" xfId="41968"/>
    <cellStyle name="Input 2 34 24" xfId="14353"/>
    <cellStyle name="Input 2 34 24 2" xfId="31458"/>
    <cellStyle name="Input 2 34 24 3" xfId="41529"/>
    <cellStyle name="Input 2 34 25" xfId="15806"/>
    <cellStyle name="Input 2 34 25 2" xfId="32769"/>
    <cellStyle name="Input 2 34 25 3" xfId="42551"/>
    <cellStyle name="Input 2 34 26" xfId="16192"/>
    <cellStyle name="Input 2 34 26 2" xfId="33155"/>
    <cellStyle name="Input 2 34 26 3" xfId="42937"/>
    <cellStyle name="Input 2 34 27" xfId="17520"/>
    <cellStyle name="Input 2 34 27 2" xfId="34188"/>
    <cellStyle name="Input 2 34 27 3" xfId="43367"/>
    <cellStyle name="Input 2 34 28" xfId="17968"/>
    <cellStyle name="Input 2 34 28 2" xfId="34621"/>
    <cellStyle name="Input 2 34 28 3" xfId="43777"/>
    <cellStyle name="Input 2 34 29" xfId="19711"/>
    <cellStyle name="Input 2 34 29 2" xfId="44116"/>
    <cellStyle name="Input 2 34 3" xfId="3703"/>
    <cellStyle name="Input 2 34 3 2" xfId="21446"/>
    <cellStyle name="Input 2 34 3 3" xfId="35174"/>
    <cellStyle name="Input 2 34 30" xfId="2448"/>
    <cellStyle name="Input 2 34 31" xfId="20362"/>
    <cellStyle name="Input 2 34 32" xfId="35681"/>
    <cellStyle name="Input 2 34 4" xfId="5343"/>
    <cellStyle name="Input 2 34 4 2" xfId="22949"/>
    <cellStyle name="Input 2 34 4 3" xfId="20452"/>
    <cellStyle name="Input 2 34 5" xfId="5837"/>
    <cellStyle name="Input 2 34 5 2" xfId="23443"/>
    <cellStyle name="Input 2 34 5 3" xfId="20289"/>
    <cellStyle name="Input 2 34 6" xfId="5916"/>
    <cellStyle name="Input 2 34 6 2" xfId="23522"/>
    <cellStyle name="Input 2 34 6 3" xfId="35006"/>
    <cellStyle name="Input 2 34 7" xfId="6302"/>
    <cellStyle name="Input 2 34 7 2" xfId="23908"/>
    <cellStyle name="Input 2 34 7 3" xfId="33324"/>
    <cellStyle name="Input 2 34 8" xfId="7399"/>
    <cellStyle name="Input 2 34 8 2" xfId="24908"/>
    <cellStyle name="Input 2 34 8 3" xfId="1741"/>
    <cellStyle name="Input 2 34 9" xfId="8255"/>
    <cellStyle name="Input 2 34 9 2" xfId="25708"/>
    <cellStyle name="Input 2 34 9 3" xfId="36442"/>
    <cellStyle name="Input 2 35" xfId="694"/>
    <cellStyle name="Input 2 35 10" xfId="8295"/>
    <cellStyle name="Input 2 35 10 2" xfId="25748"/>
    <cellStyle name="Input 2 35 10 3" xfId="36482"/>
    <cellStyle name="Input 2 35 11" xfId="7948"/>
    <cellStyle name="Input 2 35 11 2" xfId="25401"/>
    <cellStyle name="Input 2 35 11 3" xfId="36135"/>
    <cellStyle name="Input 2 35 12" xfId="9381"/>
    <cellStyle name="Input 2 35 12 2" xfId="26834"/>
    <cellStyle name="Input 2 35 12 3" xfId="37568"/>
    <cellStyle name="Input 2 35 13" xfId="9328"/>
    <cellStyle name="Input 2 35 13 2" xfId="26781"/>
    <cellStyle name="Input 2 35 13 3" xfId="37515"/>
    <cellStyle name="Input 2 35 14" xfId="10109"/>
    <cellStyle name="Input 2 35 14 2" xfId="27562"/>
    <cellStyle name="Input 2 35 14 3" xfId="38296"/>
    <cellStyle name="Input 2 35 15" xfId="10062"/>
    <cellStyle name="Input 2 35 15 2" xfId="27515"/>
    <cellStyle name="Input 2 35 15 3" xfId="38249"/>
    <cellStyle name="Input 2 35 16" xfId="10764"/>
    <cellStyle name="Input 2 35 16 2" xfId="28217"/>
    <cellStyle name="Input 2 35 16 3" xfId="38951"/>
    <cellStyle name="Input 2 35 17" xfId="10725"/>
    <cellStyle name="Input 2 35 17 2" xfId="28178"/>
    <cellStyle name="Input 2 35 17 3" xfId="38912"/>
    <cellStyle name="Input 2 35 18" xfId="11302"/>
    <cellStyle name="Input 2 35 18 2" xfId="28755"/>
    <cellStyle name="Input 2 35 18 3" xfId="39489"/>
    <cellStyle name="Input 2 35 19" xfId="12381"/>
    <cellStyle name="Input 2 35 19 2" xfId="29643"/>
    <cellStyle name="Input 2 35 19 3" xfId="39943"/>
    <cellStyle name="Input 2 35 2" xfId="3879"/>
    <cellStyle name="Input 2 35 2 2" xfId="21598"/>
    <cellStyle name="Input 2 35 2 3" xfId="34647"/>
    <cellStyle name="Input 2 35 20" xfId="13470"/>
    <cellStyle name="Input 2 35 20 2" xfId="30607"/>
    <cellStyle name="Input 2 35 20 3" xfId="40721"/>
    <cellStyle name="Input 2 35 21" xfId="13710"/>
    <cellStyle name="Input 2 35 21 2" xfId="30847"/>
    <cellStyle name="Input 2 35 21 3" xfId="40961"/>
    <cellStyle name="Input 2 35 22" xfId="13920"/>
    <cellStyle name="Input 2 35 22 2" xfId="31057"/>
    <cellStyle name="Input 2 35 22 3" xfId="41171"/>
    <cellStyle name="Input 2 35 23" xfId="14508"/>
    <cellStyle name="Input 2 35 23 2" xfId="31588"/>
    <cellStyle name="Input 2 35 23 3" xfId="41564"/>
    <cellStyle name="Input 2 35 24" xfId="14145"/>
    <cellStyle name="Input 2 35 24 2" xfId="31261"/>
    <cellStyle name="Input 2 35 24 3" xfId="41345"/>
    <cellStyle name="Input 2 35 25" xfId="15798"/>
    <cellStyle name="Input 2 35 25 2" xfId="32761"/>
    <cellStyle name="Input 2 35 25 3" xfId="42543"/>
    <cellStyle name="Input 2 35 26" xfId="15772"/>
    <cellStyle name="Input 2 35 26 2" xfId="32735"/>
    <cellStyle name="Input 2 35 26 3" xfId="42517"/>
    <cellStyle name="Input 2 35 27" xfId="16843"/>
    <cellStyle name="Input 2 35 27 2" xfId="33614"/>
    <cellStyle name="Input 2 35 27 3" xfId="42963"/>
    <cellStyle name="Input 2 35 28" xfId="17564"/>
    <cellStyle name="Input 2 35 28 2" xfId="34217"/>
    <cellStyle name="Input 2 35 28 3" xfId="43373"/>
    <cellStyle name="Input 2 35 29" xfId="19704"/>
    <cellStyle name="Input 2 35 29 2" xfId="44109"/>
    <cellStyle name="Input 2 35 3" xfId="3481"/>
    <cellStyle name="Input 2 35 3 2" xfId="21237"/>
    <cellStyle name="Input 2 35 3 3" xfId="1550"/>
    <cellStyle name="Input 2 35 30" xfId="2609"/>
    <cellStyle name="Input 2 35 31" xfId="20484"/>
    <cellStyle name="Input 2 35 32" xfId="21622"/>
    <cellStyle name="Input 2 35 4" xfId="5329"/>
    <cellStyle name="Input 2 35 4 2" xfId="22935"/>
    <cellStyle name="Input 2 35 4 3" xfId="35555"/>
    <cellStyle name="Input 2 35 5" xfId="5287"/>
    <cellStyle name="Input 2 35 5 2" xfId="22893"/>
    <cellStyle name="Input 2 35 5 3" xfId="33582"/>
    <cellStyle name="Input 2 35 6" xfId="5908"/>
    <cellStyle name="Input 2 35 6 2" xfId="23514"/>
    <cellStyle name="Input 2 35 6 3" xfId="33561"/>
    <cellStyle name="Input 2 35 7" xfId="5882"/>
    <cellStyle name="Input 2 35 7 2" xfId="23488"/>
    <cellStyle name="Input 2 35 7 3" xfId="20106"/>
    <cellStyle name="Input 2 35 8" xfId="6790"/>
    <cellStyle name="Input 2 35 8 2" xfId="24379"/>
    <cellStyle name="Input 2 35 8 3" xfId="35087"/>
    <cellStyle name="Input 2 35 9" xfId="8234"/>
    <cellStyle name="Input 2 35 9 2" xfId="25687"/>
    <cellStyle name="Input 2 35 9 3" xfId="36421"/>
    <cellStyle name="Input 2 36" xfId="3446"/>
    <cellStyle name="Input 2 36 2" xfId="21203"/>
    <cellStyle name="Input 2 36 3" xfId="1519"/>
    <cellStyle name="Input 2 37" xfId="5162"/>
    <cellStyle name="Input 2 37 2" xfId="22768"/>
    <cellStyle name="Input 2 37 3" xfId="31224"/>
    <cellStyle name="Input 2 38" xfId="5258"/>
    <cellStyle name="Input 2 38 2" xfId="22864"/>
    <cellStyle name="Input 2 38 3" xfId="22110"/>
    <cellStyle name="Input 2 39" xfId="5321"/>
    <cellStyle name="Input 2 39 2" xfId="22927"/>
    <cellStyle name="Input 2 39 3" xfId="33734"/>
    <cellStyle name="Input 2 4" xfId="943"/>
    <cellStyle name="Input 2 4 10" xfId="6552"/>
    <cellStyle name="Input 2 4 10 2" xfId="24155"/>
    <cellStyle name="Input 2 4 10 3" xfId="1712"/>
    <cellStyle name="Input 2 4 11" xfId="8432"/>
    <cellStyle name="Input 2 4 11 2" xfId="25885"/>
    <cellStyle name="Input 2 4 11 3" xfId="36619"/>
    <cellStyle name="Input 2 4 12" xfId="6385"/>
    <cellStyle name="Input 2 4 12 2" xfId="23989"/>
    <cellStyle name="Input 2 4 12 3" xfId="19864"/>
    <cellStyle name="Input 2 4 13" xfId="7181"/>
    <cellStyle name="Input 2 4 13 2" xfId="24709"/>
    <cellStyle name="Input 2 4 13 3" xfId="33523"/>
    <cellStyle name="Input 2 4 14" xfId="9166"/>
    <cellStyle name="Input 2 4 14 2" xfId="26619"/>
    <cellStyle name="Input 2 4 14 3" xfId="37353"/>
    <cellStyle name="Input 2 4 15" xfId="9240"/>
    <cellStyle name="Input 2 4 15 2" xfId="26693"/>
    <cellStyle name="Input 2 4 15 3" xfId="37427"/>
    <cellStyle name="Input 2 4 16" xfId="9916"/>
    <cellStyle name="Input 2 4 16 2" xfId="27369"/>
    <cellStyle name="Input 2 4 16 3" xfId="38103"/>
    <cellStyle name="Input 2 4 17" xfId="9984"/>
    <cellStyle name="Input 2 4 17 2" xfId="27437"/>
    <cellStyle name="Input 2 4 17 3" xfId="38171"/>
    <cellStyle name="Input 2 4 18" xfId="10607"/>
    <cellStyle name="Input 2 4 18 2" xfId="28060"/>
    <cellStyle name="Input 2 4 18 3" xfId="38794"/>
    <cellStyle name="Input 2 4 19" xfId="10667"/>
    <cellStyle name="Input 2 4 19 2" xfId="28120"/>
    <cellStyle name="Input 2 4 19 3" xfId="38854"/>
    <cellStyle name="Input 2 4 2" xfId="2858"/>
    <cellStyle name="Input 2 4 2 2" xfId="20689"/>
    <cellStyle name="Input 2 4 2 3" xfId="25049"/>
    <cellStyle name="Input 2 4 20" xfId="12630"/>
    <cellStyle name="Input 2 4 20 2" xfId="29845"/>
    <cellStyle name="Input 2 4 20 3" xfId="40031"/>
    <cellStyle name="Input 2 4 21" xfId="12036"/>
    <cellStyle name="Input 2 4 21 2" xfId="29337"/>
    <cellStyle name="Input 2 4 21 3" xfId="39744"/>
    <cellStyle name="Input 2 4 22" xfId="13757"/>
    <cellStyle name="Input 2 4 22 2" xfId="30894"/>
    <cellStyle name="Input 2 4 22 3" xfId="41008"/>
    <cellStyle name="Input 2 4 23" xfId="12059"/>
    <cellStyle name="Input 2 4 23 2" xfId="29360"/>
    <cellStyle name="Input 2 4 23 3" xfId="39764"/>
    <cellStyle name="Input 2 4 24" xfId="14757"/>
    <cellStyle name="Input 2 4 24 2" xfId="31791"/>
    <cellStyle name="Input 2 4 24 3" xfId="41652"/>
    <cellStyle name="Input 2 4 25" xfId="15344"/>
    <cellStyle name="Input 2 4 25 2" xfId="32307"/>
    <cellStyle name="Input 2 4 25 3" xfId="42089"/>
    <cellStyle name="Input 2 4 26" xfId="15250"/>
    <cellStyle name="Input 2 4 26 2" xfId="32213"/>
    <cellStyle name="Input 2 4 26 3" xfId="41995"/>
    <cellStyle name="Input 2 4 27" xfId="15253"/>
    <cellStyle name="Input 2 4 27 2" xfId="32216"/>
    <cellStyle name="Input 2 4 27 3" xfId="41998"/>
    <cellStyle name="Input 2 4 28" xfId="17092"/>
    <cellStyle name="Input 2 4 28 2" xfId="33816"/>
    <cellStyle name="Input 2 4 28 3" xfId="43051"/>
    <cellStyle name="Input 2 4 29" xfId="17652"/>
    <cellStyle name="Input 2 4 29 2" xfId="34305"/>
    <cellStyle name="Input 2 4 29 3" xfId="43461"/>
    <cellStyle name="Input 2 4 3" xfId="4128"/>
    <cellStyle name="Input 2 4 3 2" xfId="21805"/>
    <cellStyle name="Input 2 4 3 3" xfId="35319"/>
    <cellStyle name="Input 2 4 30" xfId="19415"/>
    <cellStyle name="Input 2 4 30 2" xfId="43965"/>
    <cellStyle name="Input 2 4 31" xfId="2020"/>
    <cellStyle name="Input 2 4 32" xfId="19986"/>
    <cellStyle name="Input 2 4 33" xfId="22188"/>
    <cellStyle name="Input 2 4 4" xfId="4728"/>
    <cellStyle name="Input 2 4 4 2" xfId="22334"/>
    <cellStyle name="Input 2 4 4 3" xfId="35369"/>
    <cellStyle name="Input 2 4 5" xfId="4630"/>
    <cellStyle name="Input 2 4 5 2" xfId="22236"/>
    <cellStyle name="Input 2 4 5 3" xfId="33264"/>
    <cellStyle name="Input 2 4 6" xfId="4633"/>
    <cellStyle name="Input 2 4 6 2" xfId="22239"/>
    <cellStyle name="Input 2 4 6 3" xfId="28953"/>
    <cellStyle name="Input 2 4 7" xfId="3712"/>
    <cellStyle name="Input 2 4 7 2" xfId="21455"/>
    <cellStyle name="Input 2 4 7 3" xfId="31156"/>
    <cellStyle name="Input 2 4 8" xfId="5793"/>
    <cellStyle name="Input 2 4 8 2" xfId="23399"/>
    <cellStyle name="Input 2 4 8 3" xfId="34201"/>
    <cellStyle name="Input 2 4 9" xfId="6424"/>
    <cellStyle name="Input 2 4 9 2" xfId="24028"/>
    <cellStyle name="Input 2 4 9 3" xfId="31667"/>
    <cellStyle name="Input 2 40" xfId="5867"/>
    <cellStyle name="Input 2 40 2" xfId="23473"/>
    <cellStyle name="Input 2 40 3" xfId="21621"/>
    <cellStyle name="Input 2 41" xfId="5904"/>
    <cellStyle name="Input 2 41 2" xfId="23510"/>
    <cellStyle name="Input 2 41 3" xfId="35116"/>
    <cellStyle name="Input 2 42" xfId="7394"/>
    <cellStyle name="Input 2 42 2" xfId="24903"/>
    <cellStyle name="Input 2 42 3" xfId="1738"/>
    <cellStyle name="Input 2 43" xfId="8143"/>
    <cellStyle name="Input 2 43 2" xfId="25596"/>
    <cellStyle name="Input 2 43 3" xfId="36330"/>
    <cellStyle name="Input 2 44" xfId="8775"/>
    <cellStyle name="Input 2 44 2" xfId="26228"/>
    <cellStyle name="Input 2 44 3" xfId="36962"/>
    <cellStyle name="Input 2 45" xfId="7823"/>
    <cellStyle name="Input 2 45 2" xfId="25276"/>
    <cellStyle name="Input 2 45 3" xfId="36010"/>
    <cellStyle name="Input 2 46" xfId="9294"/>
    <cellStyle name="Input 2 46 2" xfId="26747"/>
    <cellStyle name="Input 2 46 3" xfId="37481"/>
    <cellStyle name="Input 2 47" xfId="9371"/>
    <cellStyle name="Input 2 47 2" xfId="26824"/>
    <cellStyle name="Input 2 47 3" xfId="37558"/>
    <cellStyle name="Input 2 48" xfId="10031"/>
    <cellStyle name="Input 2 48 2" xfId="27484"/>
    <cellStyle name="Input 2 48 3" xfId="38218"/>
    <cellStyle name="Input 2 49" xfId="10100"/>
    <cellStyle name="Input 2 49 2" xfId="27553"/>
    <cellStyle name="Input 2 49 3" xfId="38287"/>
    <cellStyle name="Input 2 5" xfId="941"/>
    <cellStyle name="Input 2 5 10" xfId="7942"/>
    <cellStyle name="Input 2 5 10 2" xfId="25395"/>
    <cellStyle name="Input 2 5 10 3" xfId="36129"/>
    <cellStyle name="Input 2 5 11" xfId="7839"/>
    <cellStyle name="Input 2 5 11 2" xfId="25292"/>
    <cellStyle name="Input 2 5 11 3" xfId="36026"/>
    <cellStyle name="Input 2 5 12" xfId="8061"/>
    <cellStyle name="Input 2 5 12 2" xfId="25514"/>
    <cellStyle name="Input 2 5 12 3" xfId="36248"/>
    <cellStyle name="Input 2 5 13" xfId="8232"/>
    <cellStyle name="Input 2 5 13 2" xfId="25685"/>
    <cellStyle name="Input 2 5 13 3" xfId="36419"/>
    <cellStyle name="Input 2 5 14" xfId="8802"/>
    <cellStyle name="Input 2 5 14 2" xfId="26255"/>
    <cellStyle name="Input 2 5 14 3" xfId="36989"/>
    <cellStyle name="Input 2 5 15" xfId="9372"/>
    <cellStyle name="Input 2 5 15 2" xfId="26825"/>
    <cellStyle name="Input 2 5 15 3" xfId="37559"/>
    <cellStyle name="Input 2 5 16" xfId="9331"/>
    <cellStyle name="Input 2 5 16 2" xfId="26784"/>
    <cellStyle name="Input 2 5 16 3" xfId="37518"/>
    <cellStyle name="Input 2 5 17" xfId="10101"/>
    <cellStyle name="Input 2 5 17 2" xfId="27554"/>
    <cellStyle name="Input 2 5 17 3" xfId="38288"/>
    <cellStyle name="Input 2 5 18" xfId="10065"/>
    <cellStyle name="Input 2 5 18 2" xfId="27518"/>
    <cellStyle name="Input 2 5 18 3" xfId="38252"/>
    <cellStyle name="Input 2 5 19" xfId="10758"/>
    <cellStyle name="Input 2 5 19 2" xfId="28211"/>
    <cellStyle name="Input 2 5 19 3" xfId="38945"/>
    <cellStyle name="Input 2 5 2" xfId="2856"/>
    <cellStyle name="Input 2 5 2 2" xfId="20687"/>
    <cellStyle name="Input 2 5 2 3" xfId="30162"/>
    <cellStyle name="Input 2 5 20" xfId="12628"/>
    <cellStyle name="Input 2 5 20 2" xfId="29843"/>
    <cellStyle name="Input 2 5 20 3" xfId="40029"/>
    <cellStyle name="Input 2 5 21" xfId="13314"/>
    <cellStyle name="Input 2 5 21 2" xfId="30451"/>
    <cellStyle name="Input 2 5 21 3" xfId="40565"/>
    <cellStyle name="Input 2 5 22" xfId="11946"/>
    <cellStyle name="Input 2 5 22 2" xfId="29248"/>
    <cellStyle name="Input 2 5 22 3" xfId="39660"/>
    <cellStyle name="Input 2 5 23" xfId="13892"/>
    <cellStyle name="Input 2 5 23 2" xfId="31029"/>
    <cellStyle name="Input 2 5 23 3" xfId="41143"/>
    <cellStyle name="Input 2 5 24" xfId="14755"/>
    <cellStyle name="Input 2 5 24 2" xfId="31789"/>
    <cellStyle name="Input 2 5 24 3" xfId="41650"/>
    <cellStyle name="Input 2 5 25" xfId="15493"/>
    <cellStyle name="Input 2 5 25 2" xfId="32456"/>
    <cellStyle name="Input 2 5 25 3" xfId="42238"/>
    <cellStyle name="Input 2 5 26" xfId="15741"/>
    <cellStyle name="Input 2 5 26 2" xfId="32704"/>
    <cellStyle name="Input 2 5 26 3" xfId="42486"/>
    <cellStyle name="Input 2 5 27" xfId="14079"/>
    <cellStyle name="Input 2 5 27 2" xfId="31198"/>
    <cellStyle name="Input 2 5 27 3" xfId="41290"/>
    <cellStyle name="Input 2 5 28" xfId="17090"/>
    <cellStyle name="Input 2 5 28 2" xfId="33814"/>
    <cellStyle name="Input 2 5 28 3" xfId="43049"/>
    <cellStyle name="Input 2 5 29" xfId="17650"/>
    <cellStyle name="Input 2 5 29 2" xfId="34303"/>
    <cellStyle name="Input 2 5 29 3" xfId="43459"/>
    <cellStyle name="Input 2 5 3" xfId="4126"/>
    <cellStyle name="Input 2 5 3 2" xfId="21803"/>
    <cellStyle name="Input 2 5 3 3" xfId="35323"/>
    <cellStyle name="Input 2 5 30" xfId="18933"/>
    <cellStyle name="Input 2 5 30 2" xfId="43805"/>
    <cellStyle name="Input 2 5 31" xfId="2018"/>
    <cellStyle name="Input 2 5 32" xfId="19984"/>
    <cellStyle name="Input 2 5 33" xfId="29149"/>
    <cellStyle name="Input 2 5 4" xfId="4893"/>
    <cellStyle name="Input 2 5 4 2" xfId="22499"/>
    <cellStyle name="Input 2 5 4 3" xfId="29779"/>
    <cellStyle name="Input 2 5 5" xfId="5231"/>
    <cellStyle name="Input 2 5 5 2" xfId="22837"/>
    <cellStyle name="Input 2 5 5 3" xfId="33245"/>
    <cellStyle name="Input 2 5 6" xfId="3370"/>
    <cellStyle name="Input 2 5 6 2" xfId="21127"/>
    <cellStyle name="Input 2 5 6 3" xfId="29142"/>
    <cellStyle name="Input 2 5 7" xfId="5322"/>
    <cellStyle name="Input 2 5 7 2" xfId="22928"/>
    <cellStyle name="Input 2 5 7 3" xfId="33356"/>
    <cellStyle name="Input 2 5 8" xfId="5290"/>
    <cellStyle name="Input 2 5 8 2" xfId="22896"/>
    <cellStyle name="Input 2 5 8 3" xfId="29610"/>
    <cellStyle name="Input 2 5 9" xfId="7205"/>
    <cellStyle name="Input 2 5 9 2" xfId="24730"/>
    <cellStyle name="Input 2 5 9 3" xfId="33185"/>
    <cellStyle name="Input 2 50" xfId="10701"/>
    <cellStyle name="Input 2 50 2" xfId="28154"/>
    <cellStyle name="Input 2 50 3" xfId="38888"/>
    <cellStyle name="Input 2 51" xfId="10757"/>
    <cellStyle name="Input 2 51 2" xfId="28210"/>
    <cellStyle name="Input 2 51 3" xfId="38944"/>
    <cellStyle name="Input 2 52" xfId="11271"/>
    <cellStyle name="Input 2 52 2" xfId="28724"/>
    <cellStyle name="Input 2 52 3" xfId="39458"/>
    <cellStyle name="Input 2 53" xfId="11993"/>
    <cellStyle name="Input 2 53 2" xfId="29295"/>
    <cellStyle name="Input 2 53 3" xfId="39704"/>
    <cellStyle name="Input 2 54" xfId="13402"/>
    <cellStyle name="Input 2 54 2" xfId="30539"/>
    <cellStyle name="Input 2 54 3" xfId="40653"/>
    <cellStyle name="Input 2 55" xfId="13706"/>
    <cellStyle name="Input 2 55 2" xfId="30843"/>
    <cellStyle name="Input 2 55 3" xfId="40957"/>
    <cellStyle name="Input 2 56" xfId="13897"/>
    <cellStyle name="Input 2 56 2" xfId="31034"/>
    <cellStyle name="Input 2 56 3" xfId="41148"/>
    <cellStyle name="Input 2 57" xfId="14124"/>
    <cellStyle name="Input 2 57 2" xfId="31243"/>
    <cellStyle name="Input 2 57 3" xfId="41329"/>
    <cellStyle name="Input 2 58" xfId="15690"/>
    <cellStyle name="Input 2 58 2" xfId="32653"/>
    <cellStyle name="Input 2 58 3" xfId="42435"/>
    <cellStyle name="Input 2 59" xfId="15757"/>
    <cellStyle name="Input 2 59 2" xfId="32720"/>
    <cellStyle name="Input 2 59 3" xfId="42502"/>
    <cellStyle name="Input 2 6" xfId="896"/>
    <cellStyle name="Input 2 6 10" xfId="8117"/>
    <cellStyle name="Input 2 6 10 2" xfId="25570"/>
    <cellStyle name="Input 2 6 10 3" xfId="36304"/>
    <cellStyle name="Input 2 6 11" xfId="8010"/>
    <cellStyle name="Input 2 6 11 2" xfId="25463"/>
    <cellStyle name="Input 2 6 11 3" xfId="36197"/>
    <cellStyle name="Input 2 6 12" xfId="7834"/>
    <cellStyle name="Input 2 6 12 2" xfId="25287"/>
    <cellStyle name="Input 2 6 12 3" xfId="36021"/>
    <cellStyle name="Input 2 6 13" xfId="9271"/>
    <cellStyle name="Input 2 6 13 2" xfId="26724"/>
    <cellStyle name="Input 2 6 13 3" xfId="37458"/>
    <cellStyle name="Input 2 6 14" xfId="9606"/>
    <cellStyle name="Input 2 6 14 2" xfId="27059"/>
    <cellStyle name="Input 2 6 14 3" xfId="37793"/>
    <cellStyle name="Input 2 6 15" xfId="10011"/>
    <cellStyle name="Input 2 6 15 2" xfId="27464"/>
    <cellStyle name="Input 2 6 15 3" xfId="38198"/>
    <cellStyle name="Input 2 6 16" xfId="10307"/>
    <cellStyle name="Input 2 6 16 2" xfId="27760"/>
    <cellStyle name="Input 2 6 16 3" xfId="38494"/>
    <cellStyle name="Input 2 6 17" xfId="10688"/>
    <cellStyle name="Input 2 6 17 2" xfId="28141"/>
    <cellStyle name="Input 2 6 17 3" xfId="38875"/>
    <cellStyle name="Input 2 6 18" xfId="10917"/>
    <cellStyle name="Input 2 6 18 2" xfId="28370"/>
    <cellStyle name="Input 2 6 18 3" xfId="39104"/>
    <cellStyle name="Input 2 6 19" xfId="11263"/>
    <cellStyle name="Input 2 6 19 2" xfId="28716"/>
    <cellStyle name="Input 2 6 19 3" xfId="39450"/>
    <cellStyle name="Input 2 6 2" xfId="2811"/>
    <cellStyle name="Input 2 6 2 2" xfId="20647"/>
    <cellStyle name="Input 2 6 2 3" xfId="1466"/>
    <cellStyle name="Input 2 6 20" xfId="12583"/>
    <cellStyle name="Input 2 6 20 2" xfId="29802"/>
    <cellStyle name="Input 2 6 20 3" xfId="39993"/>
    <cellStyle name="Input 2 6 21" xfId="13390"/>
    <cellStyle name="Input 2 6 21 2" xfId="30527"/>
    <cellStyle name="Input 2 6 21 3" xfId="40641"/>
    <cellStyle name="Input 2 6 22" xfId="13698"/>
    <cellStyle name="Input 2 6 22 2" xfId="30835"/>
    <cellStyle name="Input 2 6 22 3" xfId="40949"/>
    <cellStyle name="Input 2 6 23" xfId="13879"/>
    <cellStyle name="Input 2 6 23 2" xfId="31016"/>
    <cellStyle name="Input 2 6 23 3" xfId="41130"/>
    <cellStyle name="Input 2 6 24" xfId="14710"/>
    <cellStyle name="Input 2 6 24 2" xfId="31749"/>
    <cellStyle name="Input 2 6 24 3" xfId="41614"/>
    <cellStyle name="Input 2 6 25" xfId="14211"/>
    <cellStyle name="Input 2 6 25 2" xfId="31325"/>
    <cellStyle name="Input 2 6 25 3" xfId="41405"/>
    <cellStyle name="Input 2 6 26" xfId="15747"/>
    <cellStyle name="Input 2 6 26 2" xfId="32710"/>
    <cellStyle name="Input 2 6 26 3" xfId="42492"/>
    <cellStyle name="Input 2 6 27" xfId="15901"/>
    <cellStyle name="Input 2 6 27 2" xfId="32864"/>
    <cellStyle name="Input 2 6 27 3" xfId="42646"/>
    <cellStyle name="Input 2 6 28" xfId="17045"/>
    <cellStyle name="Input 2 6 28 2" xfId="33774"/>
    <cellStyle name="Input 2 6 28 3" xfId="43013"/>
    <cellStyle name="Input 2 6 29" xfId="17614"/>
    <cellStyle name="Input 2 6 29 2" xfId="34267"/>
    <cellStyle name="Input 2 6 29 3" xfId="43423"/>
    <cellStyle name="Input 2 6 3" xfId="4081"/>
    <cellStyle name="Input 2 6 3 2" xfId="21762"/>
    <cellStyle name="Input 2 6 3 3" xfId="33165"/>
    <cellStyle name="Input 2 6 30" xfId="19665"/>
    <cellStyle name="Input 2 6 30 2" xfId="44070"/>
    <cellStyle name="Input 2 6 31" xfId="1973"/>
    <cellStyle name="Input 2 6 32" xfId="19942"/>
    <cellStyle name="Input 2 6 33" xfId="20355"/>
    <cellStyle name="Input 2 6 4" xfId="3555"/>
    <cellStyle name="Input 2 6 4 2" xfId="21309"/>
    <cellStyle name="Input 2 6 4 3" xfId="28857"/>
    <cellStyle name="Input 2 6 5" xfId="5240"/>
    <cellStyle name="Input 2 6 5 2" xfId="22846"/>
    <cellStyle name="Input 2 6 5 3" xfId="34169"/>
    <cellStyle name="Input 2 6 6" xfId="5503"/>
    <cellStyle name="Input 2 6 6 2" xfId="23109"/>
    <cellStyle name="Input 2 6 6 3" xfId="33572"/>
    <cellStyle name="Input 2 6 7" xfId="5857"/>
    <cellStyle name="Input 2 6 7 2" xfId="23463"/>
    <cellStyle name="Input 2 6 7 3" xfId="29245"/>
    <cellStyle name="Input 2 6 8" xfId="6011"/>
    <cellStyle name="Input 2 6 8 2" xfId="23617"/>
    <cellStyle name="Input 2 6 8 3" xfId="35412"/>
    <cellStyle name="Input 2 6 9" xfId="7507"/>
    <cellStyle name="Input 2 6 9 2" xfId="25016"/>
    <cellStyle name="Input 2 6 9 3" xfId="1780"/>
    <cellStyle name="Input 2 60" xfId="15794"/>
    <cellStyle name="Input 2 60 2" xfId="32757"/>
    <cellStyle name="Input 2 60 3" xfId="42539"/>
    <cellStyle name="Input 2 61" xfId="16678"/>
    <cellStyle name="Input 2 61 2" xfId="33486"/>
    <cellStyle name="Input 2 61 3" xfId="42947"/>
    <cellStyle name="Input 2 62" xfId="16691"/>
    <cellStyle name="Input 2 62 2" xfId="33493"/>
    <cellStyle name="Input 2 62 3" xfId="42950"/>
    <cellStyle name="Input 2 63" xfId="19673"/>
    <cellStyle name="Input 2 63 2" xfId="44078"/>
    <cellStyle name="Input 2 64" xfId="1493"/>
    <cellStyle name="Input 2 7" xfId="1127"/>
    <cellStyle name="Input 2 7 10" xfId="7792"/>
    <cellStyle name="Input 2 7 10 2" xfId="25245"/>
    <cellStyle name="Input 2 7 10 3" xfId="35979"/>
    <cellStyle name="Input 2 7 11" xfId="6627"/>
    <cellStyle name="Input 2 7 11 2" xfId="24228"/>
    <cellStyle name="Input 2 7 11 3" xfId="33535"/>
    <cellStyle name="Input 2 7 12" xfId="9003"/>
    <cellStyle name="Input 2 7 12 2" xfId="26456"/>
    <cellStyle name="Input 2 7 12 3" xfId="37190"/>
    <cellStyle name="Input 2 7 13" xfId="8658"/>
    <cellStyle name="Input 2 7 13 2" xfId="26111"/>
    <cellStyle name="Input 2 7 13 3" xfId="36845"/>
    <cellStyle name="Input 2 7 14" xfId="9754"/>
    <cellStyle name="Input 2 7 14 2" xfId="27207"/>
    <cellStyle name="Input 2 7 14 3" xfId="37941"/>
    <cellStyle name="Input 2 7 15" xfId="7417"/>
    <cellStyle name="Input 2 7 15 2" xfId="24926"/>
    <cellStyle name="Input 2 7 15 3" xfId="35813"/>
    <cellStyle name="Input 2 7 16" xfId="10450"/>
    <cellStyle name="Input 2 7 16 2" xfId="27903"/>
    <cellStyle name="Input 2 7 16 3" xfId="38637"/>
    <cellStyle name="Input 2 7 17" xfId="7381"/>
    <cellStyle name="Input 2 7 17 2" xfId="24890"/>
    <cellStyle name="Input 2 7 17 3" xfId="33675"/>
    <cellStyle name="Input 2 7 18" xfId="11052"/>
    <cellStyle name="Input 2 7 18 2" xfId="28505"/>
    <cellStyle name="Input 2 7 18 3" xfId="39239"/>
    <cellStyle name="Input 2 7 19" xfId="9285"/>
    <cellStyle name="Input 2 7 19 2" xfId="26738"/>
    <cellStyle name="Input 2 7 19 3" xfId="37472"/>
    <cellStyle name="Input 2 7 2" xfId="3042"/>
    <cellStyle name="Input 2 7 2 2" xfId="20855"/>
    <cellStyle name="Input 2 7 2 3" xfId="28861"/>
    <cellStyle name="Input 2 7 20" xfId="12814"/>
    <cellStyle name="Input 2 7 20 2" xfId="30012"/>
    <cellStyle name="Input 2 7 20 3" xfId="40187"/>
    <cellStyle name="Input 2 7 21" xfId="11881"/>
    <cellStyle name="Input 2 7 21 2" xfId="29183"/>
    <cellStyle name="Input 2 7 21 3" xfId="39599"/>
    <cellStyle name="Input 2 7 22" xfId="13599"/>
    <cellStyle name="Input 2 7 22 2" xfId="30736"/>
    <cellStyle name="Input 2 7 22 3" xfId="40850"/>
    <cellStyle name="Input 2 7 23" xfId="11966"/>
    <cellStyle name="Input 2 7 23 2" xfId="29268"/>
    <cellStyle name="Input 2 7 23 3" xfId="39677"/>
    <cellStyle name="Input 2 7 24" xfId="14941"/>
    <cellStyle name="Input 2 7 24 2" xfId="31962"/>
    <cellStyle name="Input 2 7 24 3" xfId="41808"/>
    <cellStyle name="Input 2 7 25" xfId="14294"/>
    <cellStyle name="Input 2 7 25 2" xfId="31402"/>
    <cellStyle name="Input 2 7 25 3" xfId="41473"/>
    <cellStyle name="Input 2 7 26" xfId="15737"/>
    <cellStyle name="Input 2 7 26 2" xfId="32700"/>
    <cellStyle name="Input 2 7 26 3" xfId="42482"/>
    <cellStyle name="Input 2 7 27" xfId="16032"/>
    <cellStyle name="Input 2 7 27 2" xfId="32995"/>
    <cellStyle name="Input 2 7 27 3" xfId="42777"/>
    <cellStyle name="Input 2 7 28" xfId="17276"/>
    <cellStyle name="Input 2 7 28 2" xfId="33986"/>
    <cellStyle name="Input 2 7 28 3" xfId="43207"/>
    <cellStyle name="Input 2 7 29" xfId="17808"/>
    <cellStyle name="Input 2 7 29 2" xfId="34461"/>
    <cellStyle name="Input 2 7 29 3" xfId="43617"/>
    <cellStyle name="Input 2 7 3" xfId="4312"/>
    <cellStyle name="Input 2 7 3 2" xfId="21972"/>
    <cellStyle name="Input 2 7 3 3" xfId="35168"/>
    <cellStyle name="Input 2 7 30" xfId="19020"/>
    <cellStyle name="Input 2 7 30 2" xfId="43879"/>
    <cellStyle name="Input 2 7 31" xfId="2204"/>
    <cellStyle name="Input 2 7 32" xfId="20152"/>
    <cellStyle name="Input 2 7 33" xfId="21047"/>
    <cellStyle name="Input 2 7 4" xfId="3640"/>
    <cellStyle name="Input 2 7 4 2" xfId="21386"/>
    <cellStyle name="Input 2 7 4 3" xfId="1566"/>
    <cellStyle name="Input 2 7 5" xfId="5227"/>
    <cellStyle name="Input 2 7 5 2" xfId="22833"/>
    <cellStyle name="Input 2 7 5 3" xfId="35234"/>
    <cellStyle name="Input 2 7 6" xfId="5640"/>
    <cellStyle name="Input 2 7 6 2" xfId="23246"/>
    <cellStyle name="Input 2 7 6 3" xfId="35544"/>
    <cellStyle name="Input 2 7 7" xfId="3394"/>
    <cellStyle name="Input 2 7 7 2" xfId="21151"/>
    <cellStyle name="Input 2 7 7 3" xfId="21042"/>
    <cellStyle name="Input 2 7 8" xfId="6142"/>
    <cellStyle name="Input 2 7 8 2" xfId="23748"/>
    <cellStyle name="Input 2 7 8 3" xfId="31524"/>
    <cellStyle name="Input 2 7 9" xfId="6733"/>
    <cellStyle name="Input 2 7 9 2" xfId="24323"/>
    <cellStyle name="Input 2 7 9 3" xfId="33687"/>
    <cellStyle name="Input 2 8" xfId="935"/>
    <cellStyle name="Input 2 8 10" xfId="8331"/>
    <cellStyle name="Input 2 8 10 2" xfId="25784"/>
    <cellStyle name="Input 2 8 10 3" xfId="36518"/>
    <cellStyle name="Input 2 8 11" xfId="8398"/>
    <cellStyle name="Input 2 8 11 2" xfId="25851"/>
    <cellStyle name="Input 2 8 11 3" xfId="36585"/>
    <cellStyle name="Input 2 8 12" xfId="8670"/>
    <cellStyle name="Input 2 8 12 2" xfId="26123"/>
    <cellStyle name="Input 2 8 12 3" xfId="36857"/>
    <cellStyle name="Input 2 8 13" xfId="9467"/>
    <cellStyle name="Input 2 8 13 2" xfId="26920"/>
    <cellStyle name="Input 2 8 13 3" xfId="37654"/>
    <cellStyle name="Input 2 8 14" xfId="7525"/>
    <cellStyle name="Input 2 8 14 2" xfId="25034"/>
    <cellStyle name="Input 2 8 14 3" xfId="35830"/>
    <cellStyle name="Input 2 8 15" xfId="10183"/>
    <cellStyle name="Input 2 8 15 2" xfId="27636"/>
    <cellStyle name="Input 2 8 15 3" xfId="38370"/>
    <cellStyle name="Input 2 8 16" xfId="8342"/>
    <cellStyle name="Input 2 8 16 2" xfId="25795"/>
    <cellStyle name="Input 2 8 16 3" xfId="36529"/>
    <cellStyle name="Input 2 8 17" xfId="10821"/>
    <cellStyle name="Input 2 8 17 2" xfId="28274"/>
    <cellStyle name="Input 2 8 17 3" xfId="39008"/>
    <cellStyle name="Input 2 8 18" xfId="8502"/>
    <cellStyle name="Input 2 8 18 2" xfId="25955"/>
    <cellStyle name="Input 2 8 18 3" xfId="36689"/>
    <cellStyle name="Input 2 8 19" xfId="11333"/>
    <cellStyle name="Input 2 8 19 2" xfId="28786"/>
    <cellStyle name="Input 2 8 19 3" xfId="39520"/>
    <cellStyle name="Input 2 8 2" xfId="2850"/>
    <cellStyle name="Input 2 8 2 2" xfId="20681"/>
    <cellStyle name="Input 2 8 2 3" xfId="35226"/>
    <cellStyle name="Input 2 8 20" xfId="12622"/>
    <cellStyle name="Input 2 8 20 2" xfId="29837"/>
    <cellStyle name="Input 2 8 20 3" xfId="40023"/>
    <cellStyle name="Input 2 8 21" xfId="13546"/>
    <cellStyle name="Input 2 8 21 2" xfId="30683"/>
    <cellStyle name="Input 2 8 21 3" xfId="40797"/>
    <cellStyle name="Input 2 8 22" xfId="13847"/>
    <cellStyle name="Input 2 8 22 2" xfId="30984"/>
    <cellStyle name="Input 2 8 22 3" xfId="41098"/>
    <cellStyle name="Input 2 8 23" xfId="13950"/>
    <cellStyle name="Input 2 8 23 2" xfId="31087"/>
    <cellStyle name="Input 2 8 23 3" xfId="41201"/>
    <cellStyle name="Input 2 8 24" xfId="14749"/>
    <cellStyle name="Input 2 8 24 2" xfId="31783"/>
    <cellStyle name="Input 2 8 24 3" xfId="41644"/>
    <cellStyle name="Input 2 8 25" xfId="14228"/>
    <cellStyle name="Input 2 8 25 2" xfId="31342"/>
    <cellStyle name="Input 2 8 25 3" xfId="41421"/>
    <cellStyle name="Input 2 8 26" xfId="15838"/>
    <cellStyle name="Input 2 8 26 2" xfId="32801"/>
    <cellStyle name="Input 2 8 26 3" xfId="42583"/>
    <cellStyle name="Input 2 8 27" xfId="14092"/>
    <cellStyle name="Input 2 8 27 2" xfId="31211"/>
    <cellStyle name="Input 2 8 27 3" xfId="41301"/>
    <cellStyle name="Input 2 8 28" xfId="17084"/>
    <cellStyle name="Input 2 8 28 2" xfId="33808"/>
    <cellStyle name="Input 2 8 28 3" xfId="43043"/>
    <cellStyle name="Input 2 8 29" xfId="17644"/>
    <cellStyle name="Input 2 8 29 2" xfId="34297"/>
    <cellStyle name="Input 2 8 29 3" xfId="43453"/>
    <cellStyle name="Input 2 8 3" xfId="4120"/>
    <cellStyle name="Input 2 8 3 2" xfId="21797"/>
    <cellStyle name="Input 2 8 3 3" xfId="35802"/>
    <cellStyle name="Input 2 8 30" xfId="19735"/>
    <cellStyle name="Input 2 8 30 2" xfId="44140"/>
    <cellStyle name="Input 2 8 31" xfId="2012"/>
    <cellStyle name="Input 2 8 32" xfId="19978"/>
    <cellStyle name="Input 2 8 33" xfId="20384"/>
    <cellStyle name="Input 2 8 4" xfId="3573"/>
    <cellStyle name="Input 2 8 4 2" xfId="21327"/>
    <cellStyle name="Input 2 8 4 3" xfId="34933"/>
    <cellStyle name="Input 2 8 5" xfId="5393"/>
    <cellStyle name="Input 2 8 5 2" xfId="22999"/>
    <cellStyle name="Input 2 8 5 3" xfId="33355"/>
    <cellStyle name="Input 2 8 6" xfId="3395"/>
    <cellStyle name="Input 2 8 6 2" xfId="21152"/>
    <cellStyle name="Input 2 8 6 3" xfId="35704"/>
    <cellStyle name="Input 2 8 7" xfId="5948"/>
    <cellStyle name="Input 2 8 7 2" xfId="23554"/>
    <cellStyle name="Input 2 8 7 3" xfId="24641"/>
    <cellStyle name="Input 2 8 8" xfId="5155"/>
    <cellStyle name="Input 2 8 8 2" xfId="22761"/>
    <cellStyle name="Input 2 8 8 3" xfId="34831"/>
    <cellStyle name="Input 2 8 9" xfId="6821"/>
    <cellStyle name="Input 2 8 9 2" xfId="24410"/>
    <cellStyle name="Input 2 8 9 3" xfId="31505"/>
    <cellStyle name="Input 2 9" xfId="1034"/>
    <cellStyle name="Input 2 9 10" xfId="8129"/>
    <cellStyle name="Input 2 9 10 2" xfId="25582"/>
    <cellStyle name="Input 2 9 10 3" xfId="36316"/>
    <cellStyle name="Input 2 9 11" xfId="8464"/>
    <cellStyle name="Input 2 9 11 2" xfId="25917"/>
    <cellStyle name="Input 2 9 11 3" xfId="36651"/>
    <cellStyle name="Input 2 9 12" xfId="8910"/>
    <cellStyle name="Input 2 9 12 2" xfId="26363"/>
    <cellStyle name="Input 2 9 12 3" xfId="37097"/>
    <cellStyle name="Input 2 9 13" xfId="9282"/>
    <cellStyle name="Input 2 9 13 2" xfId="26735"/>
    <cellStyle name="Input 2 9 13 3" xfId="37469"/>
    <cellStyle name="Input 2 9 14" xfId="9661"/>
    <cellStyle name="Input 2 9 14 2" xfId="27114"/>
    <cellStyle name="Input 2 9 14 3" xfId="37848"/>
    <cellStyle name="Input 2 9 15" xfId="10020"/>
    <cellStyle name="Input 2 9 15 2" xfId="27473"/>
    <cellStyle name="Input 2 9 15 3" xfId="38207"/>
    <cellStyle name="Input 2 9 16" xfId="10358"/>
    <cellStyle name="Input 2 9 16 2" xfId="27811"/>
    <cellStyle name="Input 2 9 16 3" xfId="38545"/>
    <cellStyle name="Input 2 9 17" xfId="10693"/>
    <cellStyle name="Input 2 9 17 2" xfId="28146"/>
    <cellStyle name="Input 2 9 17 3" xfId="38880"/>
    <cellStyle name="Input 2 9 18" xfId="10966"/>
    <cellStyle name="Input 2 9 18 2" xfId="28419"/>
    <cellStyle name="Input 2 9 18 3" xfId="39153"/>
    <cellStyle name="Input 2 9 19" xfId="11266"/>
    <cellStyle name="Input 2 9 19 2" xfId="28719"/>
    <cellStyle name="Input 2 9 19 3" xfId="39453"/>
    <cellStyle name="Input 2 9 2" xfId="2949"/>
    <cellStyle name="Input 2 9 2 2" xfId="20768"/>
    <cellStyle name="Input 2 9 2 3" xfId="35353"/>
    <cellStyle name="Input 2 9 20" xfId="12721"/>
    <cellStyle name="Input 2 9 20 2" xfId="29925"/>
    <cellStyle name="Input 2 9 20 3" xfId="40103"/>
    <cellStyle name="Input 2 9 21" xfId="13395"/>
    <cellStyle name="Input 2 9 21 2" xfId="30532"/>
    <cellStyle name="Input 2 9 21 3" xfId="40646"/>
    <cellStyle name="Input 2 9 22" xfId="13298"/>
    <cellStyle name="Input 2 9 22 2" xfId="30435"/>
    <cellStyle name="Input 2 9 22 3" xfId="40549"/>
    <cellStyle name="Input 2 9 23" xfId="11953"/>
    <cellStyle name="Input 2 9 23 2" xfId="29255"/>
    <cellStyle name="Input 2 9 23 3" xfId="39667"/>
    <cellStyle name="Input 2 9 24" xfId="14848"/>
    <cellStyle name="Input 2 9 24 2" xfId="31874"/>
    <cellStyle name="Input 2 9 24 3" xfId="41724"/>
    <cellStyle name="Input 2 9 25" xfId="15470"/>
    <cellStyle name="Input 2 9 25 2" xfId="32433"/>
    <cellStyle name="Input 2 9 25 3" xfId="42215"/>
    <cellStyle name="Input 2 9 26" xfId="15750"/>
    <cellStyle name="Input 2 9 26 2" xfId="32713"/>
    <cellStyle name="Input 2 9 26 3" xfId="42495"/>
    <cellStyle name="Input 2 9 27" xfId="15948"/>
    <cellStyle name="Input 2 9 27 2" xfId="32911"/>
    <cellStyle name="Input 2 9 27 3" xfId="42693"/>
    <cellStyle name="Input 2 9 28" xfId="17183"/>
    <cellStyle name="Input 2 9 28 2" xfId="33899"/>
    <cellStyle name="Input 2 9 28 3" xfId="43123"/>
    <cellStyle name="Input 2 9 29" xfId="17724"/>
    <cellStyle name="Input 2 9 29 2" xfId="34377"/>
    <cellStyle name="Input 2 9 29 3" xfId="43533"/>
    <cellStyle name="Input 2 9 3" xfId="4219"/>
    <cellStyle name="Input 2 9 3 2" xfId="21886"/>
    <cellStyle name="Input 2 9 3 3" xfId="1626"/>
    <cellStyle name="Input 2 9 30" xfId="19668"/>
    <cellStyle name="Input 2 9 30 2" xfId="44073"/>
    <cellStyle name="Input 2 9 31" xfId="2111"/>
    <cellStyle name="Input 2 9 32" xfId="20064"/>
    <cellStyle name="Input 2 9 33" xfId="34757"/>
    <cellStyle name="Input 2 9 4" xfId="4868"/>
    <cellStyle name="Input 2 9 4 2" xfId="22474"/>
    <cellStyle name="Input 2 9 4 3" xfId="19918"/>
    <cellStyle name="Input 2 9 5" xfId="5249"/>
    <cellStyle name="Input 2 9 5 2" xfId="22855"/>
    <cellStyle name="Input 2 9 5 3" xfId="35217"/>
    <cellStyle name="Input 2 9 6" xfId="5553"/>
    <cellStyle name="Input 2 9 6 2" xfId="23159"/>
    <cellStyle name="Input 2 9 6 3" xfId="31545"/>
    <cellStyle name="Input 2 9 7" xfId="5860"/>
    <cellStyle name="Input 2 9 7 2" xfId="23466"/>
    <cellStyle name="Input 2 9 7 3" xfId="34760"/>
    <cellStyle name="Input 2 9 8" xfId="6058"/>
    <cellStyle name="Input 2 9 8 2" xfId="23664"/>
    <cellStyle name="Input 2 9 8 3" xfId="21539"/>
    <cellStyle name="Input 2 9 9" xfId="6367"/>
    <cellStyle name="Input 2 9 9 2" xfId="23972"/>
    <cellStyle name="Input 2 9 9 3" xfId="29571"/>
    <cellStyle name="Input 3" xfId="199"/>
    <cellStyle name="Input 3 10" xfId="1113"/>
    <cellStyle name="Input 3 10 10" xfId="8468"/>
    <cellStyle name="Input 3 10 10 2" xfId="25921"/>
    <cellStyle name="Input 3 10 10 3" xfId="36655"/>
    <cellStyle name="Input 3 10 11" xfId="7470"/>
    <cellStyle name="Input 3 10 11 2" xfId="24979"/>
    <cellStyle name="Input 3 10 11 3" xfId="35290"/>
    <cellStyle name="Input 3 10 12" xfId="8989"/>
    <cellStyle name="Input 3 10 12 2" xfId="26442"/>
    <cellStyle name="Input 3 10 12 3" xfId="37176"/>
    <cellStyle name="Input 3 10 13" xfId="9587"/>
    <cellStyle name="Input 3 10 13 2" xfId="27040"/>
    <cellStyle name="Input 3 10 13 3" xfId="37774"/>
    <cellStyle name="Input 3 10 14" xfId="9740"/>
    <cellStyle name="Input 3 10 14 2" xfId="27193"/>
    <cellStyle name="Input 3 10 14 3" xfId="37927"/>
    <cellStyle name="Input 3 10 15" xfId="10290"/>
    <cellStyle name="Input 3 10 15 2" xfId="27743"/>
    <cellStyle name="Input 3 10 15 3" xfId="38477"/>
    <cellStyle name="Input 3 10 16" xfId="10436"/>
    <cellStyle name="Input 3 10 16 2" xfId="27889"/>
    <cellStyle name="Input 3 10 16 3" xfId="38623"/>
    <cellStyle name="Input 3 10 17" xfId="10906"/>
    <cellStyle name="Input 3 10 17 2" xfId="28359"/>
    <cellStyle name="Input 3 10 17 3" xfId="39093"/>
    <cellStyle name="Input 3 10 18" xfId="11038"/>
    <cellStyle name="Input 3 10 18 2" xfId="28491"/>
    <cellStyle name="Input 3 10 18 3" xfId="39225"/>
    <cellStyle name="Input 3 10 19" xfId="11380"/>
    <cellStyle name="Input 3 10 19 2" xfId="28833"/>
    <cellStyle name="Input 3 10 19 3" xfId="39567"/>
    <cellStyle name="Input 3 10 2" xfId="3028"/>
    <cellStyle name="Input 3 10 2 2" xfId="20841"/>
    <cellStyle name="Input 3 10 2 3" xfId="21814"/>
    <cellStyle name="Input 3 10 20" xfId="12800"/>
    <cellStyle name="Input 3 10 20 2" xfId="29998"/>
    <cellStyle name="Input 3 10 20 3" xfId="40173"/>
    <cellStyle name="Input 3 10 21" xfId="13641"/>
    <cellStyle name="Input 3 10 21 2" xfId="30778"/>
    <cellStyle name="Input 3 10 21 3" xfId="40892"/>
    <cellStyle name="Input 3 10 22" xfId="13869"/>
    <cellStyle name="Input 3 10 22 2" xfId="31006"/>
    <cellStyle name="Input 3 10 22 3" xfId="41120"/>
    <cellStyle name="Input 3 10 23" xfId="13421"/>
    <cellStyle name="Input 3 10 23 2" xfId="30558"/>
    <cellStyle name="Input 3 10 23 3" xfId="40672"/>
    <cellStyle name="Input 3 10 24" xfId="14927"/>
    <cellStyle name="Input 3 10 24 2" xfId="31948"/>
    <cellStyle name="Input 3 10 24 3" xfId="41794"/>
    <cellStyle name="Input 3 10 25" xfId="15447"/>
    <cellStyle name="Input 3 10 25 2" xfId="32410"/>
    <cellStyle name="Input 3 10 25 3" xfId="42192"/>
    <cellStyle name="Input 3 10 26" xfId="15895"/>
    <cellStyle name="Input 3 10 26 2" xfId="32858"/>
    <cellStyle name="Input 3 10 26 3" xfId="42640"/>
    <cellStyle name="Input 3 10 27" xfId="16018"/>
    <cellStyle name="Input 3 10 27 2" xfId="32981"/>
    <cellStyle name="Input 3 10 27 3" xfId="42763"/>
    <cellStyle name="Input 3 10 28" xfId="17262"/>
    <cellStyle name="Input 3 10 28 2" xfId="33972"/>
    <cellStyle name="Input 3 10 28 3" xfId="43193"/>
    <cellStyle name="Input 3 10 29" xfId="17794"/>
    <cellStyle name="Input 3 10 29 2" xfId="34447"/>
    <cellStyle name="Input 3 10 29 3" xfId="43603"/>
    <cellStyle name="Input 3 10 3" xfId="4298"/>
    <cellStyle name="Input 3 10 3 2" xfId="21958"/>
    <cellStyle name="Input 3 10 3 3" xfId="24538"/>
    <cellStyle name="Input 3 10 30" xfId="19782"/>
    <cellStyle name="Input 3 10 30 2" xfId="44187"/>
    <cellStyle name="Input 3 10 31" xfId="2190"/>
    <cellStyle name="Input 3 10 32" xfId="20138"/>
    <cellStyle name="Input 3 10 33" xfId="29654"/>
    <cellStyle name="Input 3 10 4" xfId="4845"/>
    <cellStyle name="Input 3 10 4 2" xfId="22451"/>
    <cellStyle name="Input 3 10 4 3" xfId="34124"/>
    <cellStyle name="Input 3 10 5" xfId="5490"/>
    <cellStyle name="Input 3 10 5 2" xfId="23096"/>
    <cellStyle name="Input 3 10 5 3" xfId="31704"/>
    <cellStyle name="Input 3 10 6" xfId="5626"/>
    <cellStyle name="Input 3 10 6 2" xfId="23232"/>
    <cellStyle name="Input 3 10 6 3" xfId="28920"/>
    <cellStyle name="Input 3 10 7" xfId="6005"/>
    <cellStyle name="Input 3 10 7 2" xfId="23611"/>
    <cellStyle name="Input 3 10 7 3" xfId="33219"/>
    <cellStyle name="Input 3 10 8" xfId="6128"/>
    <cellStyle name="Input 3 10 8 2" xfId="23734"/>
    <cellStyle name="Input 3 10 8 3" xfId="34928"/>
    <cellStyle name="Input 3 10 9" xfId="7508"/>
    <cellStyle name="Input 3 10 9 2" xfId="25017"/>
    <cellStyle name="Input 3 10 9 3" xfId="1781"/>
    <cellStyle name="Input 3 11" xfId="908"/>
    <cellStyle name="Input 3 11 10" xfId="6412"/>
    <cellStyle name="Input 3 11 10 2" xfId="24016"/>
    <cellStyle name="Input 3 11 10 3" xfId="33538"/>
    <cellStyle name="Input 3 11 11" xfId="8120"/>
    <cellStyle name="Input 3 11 11 2" xfId="25573"/>
    <cellStyle name="Input 3 11 11 3" xfId="36307"/>
    <cellStyle name="Input 3 11 12" xfId="7435"/>
    <cellStyle name="Input 3 11 12 2" xfId="24944"/>
    <cellStyle name="Input 3 11 12 3" xfId="1742"/>
    <cellStyle name="Input 3 11 13" xfId="9139"/>
    <cellStyle name="Input 3 11 13 2" xfId="26592"/>
    <cellStyle name="Input 3 11 13 3" xfId="37326"/>
    <cellStyle name="Input 3 11 14" xfId="9612"/>
    <cellStyle name="Input 3 11 14 2" xfId="27065"/>
    <cellStyle name="Input 3 11 14 3" xfId="37799"/>
    <cellStyle name="Input 3 11 15" xfId="9890"/>
    <cellStyle name="Input 3 11 15 2" xfId="27343"/>
    <cellStyle name="Input 3 11 15 3" xfId="38077"/>
    <cellStyle name="Input 3 11 16" xfId="10312"/>
    <cellStyle name="Input 3 11 16 2" xfId="27765"/>
    <cellStyle name="Input 3 11 16 3" xfId="38499"/>
    <cellStyle name="Input 3 11 17" xfId="10584"/>
    <cellStyle name="Input 3 11 17 2" xfId="28037"/>
    <cellStyle name="Input 3 11 17 3" xfId="38771"/>
    <cellStyle name="Input 3 11 18" xfId="10921"/>
    <cellStyle name="Input 3 11 18 2" xfId="28374"/>
    <cellStyle name="Input 3 11 18 3" xfId="39108"/>
    <cellStyle name="Input 3 11 19" xfId="11186"/>
    <cellStyle name="Input 3 11 19 2" xfId="28639"/>
    <cellStyle name="Input 3 11 19 3" xfId="39373"/>
    <cellStyle name="Input 3 11 2" xfId="2823"/>
    <cellStyle name="Input 3 11 2 2" xfId="20656"/>
    <cellStyle name="Input 3 11 2 3" xfId="30229"/>
    <cellStyle name="Input 3 11 20" xfId="12595"/>
    <cellStyle name="Input 3 11 20 2" xfId="29811"/>
    <cellStyle name="Input 3 11 20 3" xfId="40002"/>
    <cellStyle name="Input 3 11 21" xfId="13233"/>
    <cellStyle name="Input 3 11 21 2" xfId="30370"/>
    <cellStyle name="Input 3 11 21 3" xfId="40484"/>
    <cellStyle name="Input 3 11 22" xfId="13758"/>
    <cellStyle name="Input 3 11 22 2" xfId="30895"/>
    <cellStyle name="Input 3 11 22 3" xfId="41009"/>
    <cellStyle name="Input 3 11 23" xfId="13437"/>
    <cellStyle name="Input 3 11 23 2" xfId="30574"/>
    <cellStyle name="Input 3 11 23 3" xfId="40688"/>
    <cellStyle name="Input 3 11 24" xfId="14722"/>
    <cellStyle name="Input 3 11 24 2" xfId="31758"/>
    <cellStyle name="Input 3 11 24 3" xfId="41623"/>
    <cellStyle name="Input 3 11 25" xfId="14222"/>
    <cellStyle name="Input 3 11 25 2" xfId="31336"/>
    <cellStyle name="Input 3 11 25 3" xfId="41415"/>
    <cellStyle name="Input 3 11 26" xfId="15258"/>
    <cellStyle name="Input 3 11 26 2" xfId="32221"/>
    <cellStyle name="Input 3 11 26 3" xfId="42003"/>
    <cellStyle name="Input 3 11 27" xfId="15905"/>
    <cellStyle name="Input 3 11 27 2" xfId="32868"/>
    <cellStyle name="Input 3 11 27 3" xfId="42650"/>
    <cellStyle name="Input 3 11 28" xfId="17057"/>
    <cellStyle name="Input 3 11 28 2" xfId="33783"/>
    <cellStyle name="Input 3 11 28 3" xfId="43022"/>
    <cellStyle name="Input 3 11 29" xfId="17623"/>
    <cellStyle name="Input 3 11 29 2" xfId="34276"/>
    <cellStyle name="Input 3 11 29 3" xfId="43432"/>
    <cellStyle name="Input 3 11 3" xfId="4093"/>
    <cellStyle name="Input 3 11 3 2" xfId="21771"/>
    <cellStyle name="Input 3 11 3 3" xfId="31155"/>
    <cellStyle name="Input 3 11 30" xfId="18946"/>
    <cellStyle name="Input 3 11 30 2" xfId="43814"/>
    <cellStyle name="Input 3 11 31" xfId="1985"/>
    <cellStyle name="Input 3 11 32" xfId="19952"/>
    <cellStyle name="Input 3 11 33" xfId="20315"/>
    <cellStyle name="Input 3 11 4" xfId="3566"/>
    <cellStyle name="Input 3 11 4 2" xfId="21320"/>
    <cellStyle name="Input 3 11 4 3" xfId="1562"/>
    <cellStyle name="Input 3 11 5" xfId="4639"/>
    <cellStyle name="Input 3 11 5 2" xfId="22245"/>
    <cellStyle name="Input 3 11 5 3" xfId="33756"/>
    <cellStyle name="Input 3 11 6" xfId="5507"/>
    <cellStyle name="Input 3 11 6 2" xfId="23113"/>
    <cellStyle name="Input 3 11 6 3" xfId="28923"/>
    <cellStyle name="Input 3 11 7" xfId="5774"/>
    <cellStyle name="Input 3 11 7 2" xfId="23380"/>
    <cellStyle name="Input 3 11 7 3" xfId="35406"/>
    <cellStyle name="Input 3 11 8" xfId="6015"/>
    <cellStyle name="Input 3 11 8 2" xfId="23621"/>
    <cellStyle name="Input 3 11 8 3" xfId="33333"/>
    <cellStyle name="Input 3 11 9" xfId="7361"/>
    <cellStyle name="Input 3 11 9 2" xfId="24870"/>
    <cellStyle name="Input 3 11 9 3" xfId="29703"/>
    <cellStyle name="Input 3 12" xfId="1176"/>
    <cellStyle name="Input 3 12 10" xfId="7521"/>
    <cellStyle name="Input 3 12 10 2" xfId="25030"/>
    <cellStyle name="Input 3 12 10 3" xfId="1792"/>
    <cellStyle name="Input 3 12 11" xfId="7355"/>
    <cellStyle name="Input 3 12 11 2" xfId="24864"/>
    <cellStyle name="Input 3 12 11 3" xfId="35376"/>
    <cellStyle name="Input 3 12 12" xfId="9052"/>
    <cellStyle name="Input 3 12 12 2" xfId="26505"/>
    <cellStyle name="Input 3 12 12 3" xfId="37239"/>
    <cellStyle name="Input 3 12 13" xfId="9159"/>
    <cellStyle name="Input 3 12 13 2" xfId="26612"/>
    <cellStyle name="Input 3 12 13 3" xfId="37346"/>
    <cellStyle name="Input 3 12 14" xfId="9803"/>
    <cellStyle name="Input 3 12 14 2" xfId="27256"/>
    <cellStyle name="Input 3 12 14 3" xfId="37990"/>
    <cellStyle name="Input 3 12 15" xfId="9909"/>
    <cellStyle name="Input 3 12 15 2" xfId="27362"/>
    <cellStyle name="Input 3 12 15 3" xfId="38096"/>
    <cellStyle name="Input 3 12 16" xfId="10499"/>
    <cellStyle name="Input 3 12 16 2" xfId="27952"/>
    <cellStyle name="Input 3 12 16 3" xfId="38686"/>
    <cellStyle name="Input 3 12 17" xfId="10600"/>
    <cellStyle name="Input 3 12 17 2" xfId="28053"/>
    <cellStyle name="Input 3 12 17 3" xfId="38787"/>
    <cellStyle name="Input 3 12 18" xfId="11101"/>
    <cellStyle name="Input 3 12 18 2" xfId="28554"/>
    <cellStyle name="Input 3 12 18 3" xfId="39288"/>
    <cellStyle name="Input 3 12 19" xfId="11198"/>
    <cellStyle name="Input 3 12 19 2" xfId="28651"/>
    <cellStyle name="Input 3 12 19 3" xfId="39385"/>
    <cellStyle name="Input 3 12 2" xfId="3091"/>
    <cellStyle name="Input 3 12 2 2" xfId="20904"/>
    <cellStyle name="Input 3 12 2 3" xfId="34133"/>
    <cellStyle name="Input 3 12 20" xfId="12863"/>
    <cellStyle name="Input 3 12 20 2" xfId="30061"/>
    <cellStyle name="Input 3 12 20 3" xfId="40236"/>
    <cellStyle name="Input 3 12 21" xfId="12095"/>
    <cellStyle name="Input 3 12 21 2" xfId="29395"/>
    <cellStyle name="Input 3 12 21 3" xfId="39797"/>
    <cellStyle name="Input 3 12 22" xfId="13187"/>
    <cellStyle name="Input 3 12 22 2" xfId="30324"/>
    <cellStyle name="Input 3 12 22 3" xfId="40438"/>
    <cellStyle name="Input 3 12 23" xfId="13480"/>
    <cellStyle name="Input 3 12 23 2" xfId="30617"/>
    <cellStyle name="Input 3 12 23 3" xfId="40731"/>
    <cellStyle name="Input 3 12 24" xfId="14990"/>
    <cellStyle name="Input 3 12 24 2" xfId="32011"/>
    <cellStyle name="Input 3 12 24 3" xfId="41857"/>
    <cellStyle name="Input 3 12 25" xfId="15428"/>
    <cellStyle name="Input 3 12 25 2" xfId="32391"/>
    <cellStyle name="Input 3 12 25 3" xfId="42173"/>
    <cellStyle name="Input 3 12 26" xfId="14342"/>
    <cellStyle name="Input 3 12 26 2" xfId="31448"/>
    <cellStyle name="Input 3 12 26 3" xfId="41519"/>
    <cellStyle name="Input 3 12 27" xfId="16081"/>
    <cellStyle name="Input 3 12 27 2" xfId="33044"/>
    <cellStyle name="Input 3 12 27 3" xfId="42826"/>
    <cellStyle name="Input 3 12 28" xfId="17325"/>
    <cellStyle name="Input 3 12 28 2" xfId="34035"/>
    <cellStyle name="Input 3 12 28 3" xfId="43256"/>
    <cellStyle name="Input 3 12 29" xfId="17857"/>
    <cellStyle name="Input 3 12 29 2" xfId="34510"/>
    <cellStyle name="Input 3 12 29 3" xfId="43666"/>
    <cellStyle name="Input 3 12 3" xfId="4361"/>
    <cellStyle name="Input 3 12 3 2" xfId="22021"/>
    <cellStyle name="Input 3 12 3 3" xfId="34852"/>
    <cellStyle name="Input 3 12 30" xfId="19474"/>
    <cellStyle name="Input 3 12 30 2" xfId="44001"/>
    <cellStyle name="Input 3 12 31" xfId="2253"/>
    <cellStyle name="Input 3 12 32" xfId="20201"/>
    <cellStyle name="Input 3 12 33" xfId="29147"/>
    <cellStyle name="Input 3 12 4" xfId="4826"/>
    <cellStyle name="Input 3 12 4 2" xfId="22432"/>
    <cellStyle name="Input 3 12 4 3" xfId="29625"/>
    <cellStyle name="Input 3 12 5" xfId="3689"/>
    <cellStyle name="Input 3 12 5 2" xfId="21433"/>
    <cellStyle name="Input 3 12 5 3" xfId="20998"/>
    <cellStyle name="Input 3 12 6" xfId="5689"/>
    <cellStyle name="Input 3 12 6 2" xfId="23295"/>
    <cellStyle name="Input 3 12 6 3" xfId="35123"/>
    <cellStyle name="Input 3 12 7" xfId="5786"/>
    <cellStyle name="Input 3 12 7 2" xfId="23392"/>
    <cellStyle name="Input 3 12 7 3" xfId="35107"/>
    <cellStyle name="Input 3 12 8" xfId="6191"/>
    <cellStyle name="Input 3 12 8 2" xfId="23797"/>
    <cellStyle name="Input 3 12 8 3" xfId="22190"/>
    <cellStyle name="Input 3 12 9" xfId="6331"/>
    <cellStyle name="Input 3 12 9 2" xfId="23936"/>
    <cellStyle name="Input 3 12 9 3" xfId="24628"/>
    <cellStyle name="Input 3 13" xfId="1010"/>
    <cellStyle name="Input 3 13 10" xfId="8153"/>
    <cellStyle name="Input 3 13 10 2" xfId="25606"/>
    <cellStyle name="Input 3 13 10 3" xfId="36340"/>
    <cellStyle name="Input 3 13 11" xfId="6667"/>
    <cellStyle name="Input 3 13 11 2" xfId="24266"/>
    <cellStyle name="Input 3 13 11 3" xfId="24617"/>
    <cellStyle name="Input 3 13 12" xfId="8886"/>
    <cellStyle name="Input 3 13 12 2" xfId="26339"/>
    <cellStyle name="Input 3 13 12 3" xfId="37073"/>
    <cellStyle name="Input 3 13 13" xfId="9303"/>
    <cellStyle name="Input 3 13 13 2" xfId="26756"/>
    <cellStyle name="Input 3 13 13 3" xfId="37490"/>
    <cellStyle name="Input 3 13 14" xfId="9637"/>
    <cellStyle name="Input 3 13 14 2" xfId="27090"/>
    <cellStyle name="Input 3 13 14 3" xfId="37824"/>
    <cellStyle name="Input 3 13 15" xfId="10039"/>
    <cellStyle name="Input 3 13 15 2" xfId="27492"/>
    <cellStyle name="Input 3 13 15 3" xfId="38226"/>
    <cellStyle name="Input 3 13 16" xfId="10334"/>
    <cellStyle name="Input 3 13 16 2" xfId="27787"/>
    <cellStyle name="Input 3 13 16 3" xfId="38521"/>
    <cellStyle name="Input 3 13 17" xfId="10707"/>
    <cellStyle name="Input 3 13 17 2" xfId="28160"/>
    <cellStyle name="Input 3 13 17 3" xfId="38894"/>
    <cellStyle name="Input 3 13 18" xfId="10942"/>
    <cellStyle name="Input 3 13 18 2" xfId="28395"/>
    <cellStyle name="Input 3 13 18 3" xfId="39129"/>
    <cellStyle name="Input 3 13 19" xfId="11275"/>
    <cellStyle name="Input 3 13 19 2" xfId="28728"/>
    <cellStyle name="Input 3 13 19 3" xfId="39462"/>
    <cellStyle name="Input 3 13 2" xfId="2925"/>
    <cellStyle name="Input 3 13 2 2" xfId="20744"/>
    <cellStyle name="Input 3 13 2 3" xfId="34135"/>
    <cellStyle name="Input 3 13 20" xfId="12697"/>
    <cellStyle name="Input 3 13 20 2" xfId="29901"/>
    <cellStyle name="Input 3 13 20 3" xfId="40079"/>
    <cellStyle name="Input 3 13 21" xfId="13410"/>
    <cellStyle name="Input 3 13 21 2" xfId="30547"/>
    <cellStyle name="Input 3 13 21 3" xfId="40661"/>
    <cellStyle name="Input 3 13 22" xfId="12075"/>
    <cellStyle name="Input 3 13 22 2" xfId="29376"/>
    <cellStyle name="Input 3 13 22 3" xfId="39780"/>
    <cellStyle name="Input 3 13 23" xfId="13740"/>
    <cellStyle name="Input 3 13 23 2" xfId="30877"/>
    <cellStyle name="Input 3 13 23 3" xfId="40991"/>
    <cellStyle name="Input 3 13 24" xfId="14824"/>
    <cellStyle name="Input 3 13 24 2" xfId="31850"/>
    <cellStyle name="Input 3 13 24 3" xfId="41700"/>
    <cellStyle name="Input 3 13 25" xfId="15475"/>
    <cellStyle name="Input 3 13 25 2" xfId="32438"/>
    <cellStyle name="Input 3 13 25 3" xfId="42220"/>
    <cellStyle name="Input 3 13 26" xfId="15762"/>
    <cellStyle name="Input 3 13 26 2" xfId="32725"/>
    <cellStyle name="Input 3 13 26 3" xfId="42507"/>
    <cellStyle name="Input 3 13 27" xfId="15924"/>
    <cellStyle name="Input 3 13 27 2" xfId="32887"/>
    <cellStyle name="Input 3 13 27 3" xfId="42669"/>
    <cellStyle name="Input 3 13 28" xfId="17159"/>
    <cellStyle name="Input 3 13 28 2" xfId="33875"/>
    <cellStyle name="Input 3 13 28 3" xfId="43099"/>
    <cellStyle name="Input 3 13 29" xfId="17700"/>
    <cellStyle name="Input 3 13 29 2" xfId="34353"/>
    <cellStyle name="Input 3 13 29 3" xfId="43509"/>
    <cellStyle name="Input 3 13 3" xfId="4195"/>
    <cellStyle name="Input 3 13 3 2" xfId="21862"/>
    <cellStyle name="Input 3 13 3 3" xfId="33613"/>
    <cellStyle name="Input 3 13 30" xfId="19677"/>
    <cellStyle name="Input 3 13 30 2" xfId="44082"/>
    <cellStyle name="Input 3 13 31" xfId="2087"/>
    <cellStyle name="Input 3 13 32" xfId="20040"/>
    <cellStyle name="Input 3 13 33" xfId="1795"/>
    <cellStyle name="Input 3 13 4" xfId="4873"/>
    <cellStyle name="Input 3 13 4 2" xfId="22479"/>
    <cellStyle name="Input 3 13 4 3" xfId="33164"/>
    <cellStyle name="Input 3 13 5" xfId="5266"/>
    <cellStyle name="Input 3 13 5 2" xfId="22872"/>
    <cellStyle name="Input 3 13 5 3" xfId="31712"/>
    <cellStyle name="Input 3 13 6" xfId="5529"/>
    <cellStyle name="Input 3 13 6 2" xfId="23135"/>
    <cellStyle name="Input 3 13 6 3" xfId="29601"/>
    <cellStyle name="Input 3 13 7" xfId="5872"/>
    <cellStyle name="Input 3 13 7 2" xfId="23478"/>
    <cellStyle name="Input 3 13 7 3" xfId="33406"/>
    <cellStyle name="Input 3 13 8" xfId="6034"/>
    <cellStyle name="Input 3 13 8 2" xfId="23640"/>
    <cellStyle name="Input 3 13 8 3" xfId="24482"/>
    <cellStyle name="Input 3 13 9" xfId="7294"/>
    <cellStyle name="Input 3 13 9 2" xfId="24808"/>
    <cellStyle name="Input 3 13 9 3" xfId="29551"/>
    <cellStyle name="Input 3 14" xfId="910"/>
    <cellStyle name="Input 3 14 10" xfId="8112"/>
    <cellStyle name="Input 3 14 10 2" xfId="25565"/>
    <cellStyle name="Input 3 14 10 3" xfId="36299"/>
    <cellStyle name="Input 3 14 11" xfId="8280"/>
    <cellStyle name="Input 3 14 11 2" xfId="25733"/>
    <cellStyle name="Input 3 14 11 3" xfId="36467"/>
    <cellStyle name="Input 3 14 12" xfId="8755"/>
    <cellStyle name="Input 3 14 12 2" xfId="26208"/>
    <cellStyle name="Input 3 14 12 3" xfId="36942"/>
    <cellStyle name="Input 3 14 13" xfId="9267"/>
    <cellStyle name="Input 3 14 13 2" xfId="26720"/>
    <cellStyle name="Input 3 14 13 3" xfId="37454"/>
    <cellStyle name="Input 3 14 14" xfId="8546"/>
    <cellStyle name="Input 3 14 14 2" xfId="25999"/>
    <cellStyle name="Input 3 14 14 3" xfId="36733"/>
    <cellStyle name="Input 3 14 15" xfId="10008"/>
    <cellStyle name="Input 3 14 15 2" xfId="27461"/>
    <cellStyle name="Input 3 14 15 3" xfId="38195"/>
    <cellStyle name="Input 3 14 16" xfId="8567"/>
    <cellStyle name="Input 3 14 16 2" xfId="26020"/>
    <cellStyle name="Input 3 14 16 3" xfId="36754"/>
    <cellStyle name="Input 3 14 17" xfId="10685"/>
    <cellStyle name="Input 3 14 17 2" xfId="28138"/>
    <cellStyle name="Input 3 14 17 3" xfId="38872"/>
    <cellStyle name="Input 3 14 18" xfId="6362"/>
    <cellStyle name="Input 3 14 18 2" xfId="23967"/>
    <cellStyle name="Input 3 14 18 3" xfId="1811"/>
    <cellStyle name="Input 3 14 19" xfId="11260"/>
    <cellStyle name="Input 3 14 19 2" xfId="28713"/>
    <cellStyle name="Input 3 14 19 3" xfId="39447"/>
    <cellStyle name="Input 3 14 2" xfId="2825"/>
    <cellStyle name="Input 3 14 2 2" xfId="20658"/>
    <cellStyle name="Input 3 14 2 3" xfId="25117"/>
    <cellStyle name="Input 3 14 20" xfId="12597"/>
    <cellStyle name="Input 3 14 20 2" xfId="29813"/>
    <cellStyle name="Input 3 14 20 3" xfId="40004"/>
    <cellStyle name="Input 3 14 21" xfId="13387"/>
    <cellStyle name="Input 3 14 21 2" xfId="30524"/>
    <cellStyle name="Input 3 14 21 3" xfId="40638"/>
    <cellStyle name="Input 3 14 22" xfId="13128"/>
    <cellStyle name="Input 3 14 22 2" xfId="30265"/>
    <cellStyle name="Input 3 14 22 3" xfId="40379"/>
    <cellStyle name="Input 3 14 23" xfId="13940"/>
    <cellStyle name="Input 3 14 23 2" xfId="31077"/>
    <cellStyle name="Input 3 14 23 3" xfId="41191"/>
    <cellStyle name="Input 3 14 24" xfId="14724"/>
    <cellStyle name="Input 3 14 24 2" xfId="31760"/>
    <cellStyle name="Input 3 14 24 3" xfId="41625"/>
    <cellStyle name="Input 3 14 25" xfId="15501"/>
    <cellStyle name="Input 3 14 25 2" xfId="32464"/>
    <cellStyle name="Input 3 14 25 3" xfId="42246"/>
    <cellStyle name="Input 3 14 26" xfId="15744"/>
    <cellStyle name="Input 3 14 26 2" xfId="32707"/>
    <cellStyle name="Input 3 14 26 3" xfId="42489"/>
    <cellStyle name="Input 3 14 27" xfId="14100"/>
    <cellStyle name="Input 3 14 27 2" xfId="31219"/>
    <cellStyle name="Input 3 14 27 3" xfId="41308"/>
    <cellStyle name="Input 3 14 28" xfId="17059"/>
    <cellStyle name="Input 3 14 28 2" xfId="33785"/>
    <cellStyle name="Input 3 14 28 3" xfId="43024"/>
    <cellStyle name="Input 3 14 29" xfId="17625"/>
    <cellStyle name="Input 3 14 29 2" xfId="34278"/>
    <cellStyle name="Input 3 14 29 3" xfId="43434"/>
    <cellStyle name="Input 3 14 3" xfId="4095"/>
    <cellStyle name="Input 3 14 3 2" xfId="21773"/>
    <cellStyle name="Input 3 14 3 3" xfId="28853"/>
    <cellStyle name="Input 3 14 30" xfId="19662"/>
    <cellStyle name="Input 3 14 30 2" xfId="44067"/>
    <cellStyle name="Input 3 14 31" xfId="1987"/>
    <cellStyle name="Input 3 14 32" xfId="19954"/>
    <cellStyle name="Input 3 14 33" xfId="33402"/>
    <cellStyle name="Input 3 14 4" xfId="4903"/>
    <cellStyle name="Input 3 14 4 2" xfId="22509"/>
    <cellStyle name="Input 3 14 4 3" xfId="1651"/>
    <cellStyle name="Input 3 14 5" xfId="5237"/>
    <cellStyle name="Input 3 14 5 2" xfId="22843"/>
    <cellStyle name="Input 3 14 5 3" xfId="35438"/>
    <cellStyle name="Input 3 14 6" xfId="3407"/>
    <cellStyle name="Input 3 14 6 2" xfId="21164"/>
    <cellStyle name="Input 3 14 6 3" xfId="35676"/>
    <cellStyle name="Input 3 14 7" xfId="5854"/>
    <cellStyle name="Input 3 14 7 2" xfId="23460"/>
    <cellStyle name="Input 3 14 7 3" xfId="33161"/>
    <cellStyle name="Input 3 14 8" xfId="5165"/>
    <cellStyle name="Input 3 14 8 2" xfId="22771"/>
    <cellStyle name="Input 3 14 8 3" xfId="28851"/>
    <cellStyle name="Input 3 14 9" xfId="7349"/>
    <cellStyle name="Input 3 14 9 2" xfId="24859"/>
    <cellStyle name="Input 3 14 9 3" xfId="33179"/>
    <cellStyle name="Input 3 15" xfId="1178"/>
    <cellStyle name="Input 3 15 10" xfId="7440"/>
    <cellStyle name="Input 3 15 10 2" xfId="24949"/>
    <cellStyle name="Input 3 15 10 3" xfId="35767"/>
    <cellStyle name="Input 3 15 11" xfId="7034"/>
    <cellStyle name="Input 3 15 11 2" xfId="24579"/>
    <cellStyle name="Input 3 15 11 3" xfId="1729"/>
    <cellStyle name="Input 3 15 12" xfId="9054"/>
    <cellStyle name="Input 3 15 12 2" xfId="26507"/>
    <cellStyle name="Input 3 15 12 3" xfId="37241"/>
    <cellStyle name="Input 3 15 13" xfId="9214"/>
    <cellStyle name="Input 3 15 13 2" xfId="26667"/>
    <cellStyle name="Input 3 15 13 3" xfId="37401"/>
    <cellStyle name="Input 3 15 14" xfId="9805"/>
    <cellStyle name="Input 3 15 14 2" xfId="27258"/>
    <cellStyle name="Input 3 15 14 3" xfId="37992"/>
    <cellStyle name="Input 3 15 15" xfId="9959"/>
    <cellStyle name="Input 3 15 15 2" xfId="27412"/>
    <cellStyle name="Input 3 15 15 3" xfId="38146"/>
    <cellStyle name="Input 3 15 16" xfId="10501"/>
    <cellStyle name="Input 3 15 16 2" xfId="27954"/>
    <cellStyle name="Input 3 15 16 3" xfId="38688"/>
    <cellStyle name="Input 3 15 17" xfId="10644"/>
    <cellStyle name="Input 3 15 17 2" xfId="28097"/>
    <cellStyle name="Input 3 15 17 3" xfId="38831"/>
    <cellStyle name="Input 3 15 18" xfId="11103"/>
    <cellStyle name="Input 3 15 18 2" xfId="28556"/>
    <cellStyle name="Input 3 15 18 3" xfId="39290"/>
    <cellStyle name="Input 3 15 19" xfId="11235"/>
    <cellStyle name="Input 3 15 19 2" xfId="28688"/>
    <cellStyle name="Input 3 15 19 3" xfId="39422"/>
    <cellStyle name="Input 3 15 2" xfId="3093"/>
    <cellStyle name="Input 3 15 2 2" xfId="20906"/>
    <cellStyle name="Input 3 15 2 3" xfId="32110"/>
    <cellStyle name="Input 3 15 20" xfId="12865"/>
    <cellStyle name="Input 3 15 20 2" xfId="30063"/>
    <cellStyle name="Input 3 15 20 3" xfId="40238"/>
    <cellStyle name="Input 3 15 21" xfId="12096"/>
    <cellStyle name="Input 3 15 21 2" xfId="29396"/>
    <cellStyle name="Input 3 15 21 3" xfId="39798"/>
    <cellStyle name="Input 3 15 22" xfId="13138"/>
    <cellStyle name="Input 3 15 22 2" xfId="30275"/>
    <cellStyle name="Input 3 15 22 3" xfId="40389"/>
    <cellStyle name="Input 3 15 23" xfId="13591"/>
    <cellStyle name="Input 3 15 23 2" xfId="30728"/>
    <cellStyle name="Input 3 15 23 3" xfId="40842"/>
    <cellStyle name="Input 3 15 24" xfId="14992"/>
    <cellStyle name="Input 3 15 24 2" xfId="32013"/>
    <cellStyle name="Input 3 15 24 3" xfId="41859"/>
    <cellStyle name="Input 3 15 25" xfId="15429"/>
    <cellStyle name="Input 3 15 25 2" xfId="32392"/>
    <cellStyle name="Input 3 15 25 3" xfId="42174"/>
    <cellStyle name="Input 3 15 26" xfId="15615"/>
    <cellStyle name="Input 3 15 26 2" xfId="32578"/>
    <cellStyle name="Input 3 15 26 3" xfId="42360"/>
    <cellStyle name="Input 3 15 27" xfId="16083"/>
    <cellStyle name="Input 3 15 27 2" xfId="33046"/>
    <cellStyle name="Input 3 15 27 3" xfId="42828"/>
    <cellStyle name="Input 3 15 28" xfId="17327"/>
    <cellStyle name="Input 3 15 28 2" xfId="34037"/>
    <cellStyle name="Input 3 15 28 3" xfId="43258"/>
    <cellStyle name="Input 3 15 29" xfId="17859"/>
    <cellStyle name="Input 3 15 29 2" xfId="34512"/>
    <cellStyle name="Input 3 15 29 3" xfId="43668"/>
    <cellStyle name="Input 3 15 3" xfId="4363"/>
    <cellStyle name="Input 3 15 3 2" xfId="22023"/>
    <cellStyle name="Input 3 15 3 3" xfId="1632"/>
    <cellStyle name="Input 3 15 30" xfId="19416"/>
    <cellStyle name="Input 3 15 30 2" xfId="43966"/>
    <cellStyle name="Input 3 15 31" xfId="2255"/>
    <cellStyle name="Input 3 15 32" xfId="20203"/>
    <cellStyle name="Input 3 15 33" xfId="22186"/>
    <cellStyle name="Input 3 15 4" xfId="4827"/>
    <cellStyle name="Input 3 15 4 2" xfId="22433"/>
    <cellStyle name="Input 3 15 4 3" xfId="28948"/>
    <cellStyle name="Input 3 15 5" xfId="5061"/>
    <cellStyle name="Input 3 15 5 2" xfId="22667"/>
    <cellStyle name="Input 3 15 5 3" xfId="31716"/>
    <cellStyle name="Input 3 15 6" xfId="5691"/>
    <cellStyle name="Input 3 15 6 2" xfId="23297"/>
    <cellStyle name="Input 3 15 6 3" xfId="19888"/>
    <cellStyle name="Input 3 15 7" xfId="5825"/>
    <cellStyle name="Input 3 15 7 2" xfId="23431"/>
    <cellStyle name="Input 3 15 7 3" xfId="20337"/>
    <cellStyle name="Input 3 15 8" xfId="6193"/>
    <cellStyle name="Input 3 15 8 2" xfId="23799"/>
    <cellStyle name="Input 3 15 8 3" xfId="35244"/>
    <cellStyle name="Input 3 15 9" xfId="7769"/>
    <cellStyle name="Input 3 15 9 2" xfId="25222"/>
    <cellStyle name="Input 3 15 9 3" xfId="35956"/>
    <cellStyle name="Input 3 16" xfId="923"/>
    <cellStyle name="Input 3 16 10" xfId="8152"/>
    <cellStyle name="Input 3 16 10 2" xfId="25605"/>
    <cellStyle name="Input 3 16 10 3" xfId="36339"/>
    <cellStyle name="Input 3 16 11" xfId="6859"/>
    <cellStyle name="Input 3 16 11 2" xfId="24445"/>
    <cellStyle name="Input 3 16 11 3" xfId="24608"/>
    <cellStyle name="Input 3 16 12" xfId="6440"/>
    <cellStyle name="Input 3 16 12 2" xfId="24044"/>
    <cellStyle name="Input 3 16 12 3" xfId="24566"/>
    <cellStyle name="Input 3 16 13" xfId="9302"/>
    <cellStyle name="Input 3 16 13 2" xfId="26755"/>
    <cellStyle name="Input 3 16 13 3" xfId="37489"/>
    <cellStyle name="Input 3 16 14" xfId="7404"/>
    <cellStyle name="Input 3 16 14 2" xfId="24913"/>
    <cellStyle name="Input 3 16 14 3" xfId="35262"/>
    <cellStyle name="Input 3 16 15" xfId="10038"/>
    <cellStyle name="Input 3 16 15 2" xfId="27491"/>
    <cellStyle name="Input 3 16 15 3" xfId="38225"/>
    <cellStyle name="Input 3 16 16" xfId="9217"/>
    <cellStyle name="Input 3 16 16 2" xfId="26670"/>
    <cellStyle name="Input 3 16 16 3" xfId="37404"/>
    <cellStyle name="Input 3 16 17" xfId="10706"/>
    <cellStyle name="Input 3 16 17 2" xfId="28159"/>
    <cellStyle name="Input 3 16 17 3" xfId="38893"/>
    <cellStyle name="Input 3 16 18" xfId="9962"/>
    <cellStyle name="Input 3 16 18 2" xfId="27415"/>
    <cellStyle name="Input 3 16 18 3" xfId="38149"/>
    <cellStyle name="Input 3 16 19" xfId="11274"/>
    <cellStyle name="Input 3 16 19 2" xfId="28727"/>
    <cellStyle name="Input 3 16 19 3" xfId="39461"/>
    <cellStyle name="Input 3 16 2" xfId="2838"/>
    <cellStyle name="Input 3 16 2 2" xfId="20670"/>
    <cellStyle name="Input 3 16 2 3" xfId="35477"/>
    <cellStyle name="Input 3 16 20" xfId="12610"/>
    <cellStyle name="Input 3 16 20 2" xfId="29826"/>
    <cellStyle name="Input 3 16 20 3" xfId="40014"/>
    <cellStyle name="Input 3 16 21" xfId="13409"/>
    <cellStyle name="Input 3 16 21 2" xfId="30546"/>
    <cellStyle name="Input 3 16 21 3" xfId="40660"/>
    <cellStyle name="Input 3 16 22" xfId="13735"/>
    <cellStyle name="Input 3 16 22 2" xfId="30872"/>
    <cellStyle name="Input 3 16 22 3" xfId="40986"/>
    <cellStyle name="Input 3 16 23" xfId="13888"/>
    <cellStyle name="Input 3 16 23 2" xfId="31025"/>
    <cellStyle name="Input 3 16 23 3" xfId="41139"/>
    <cellStyle name="Input 3 16 24" xfId="14737"/>
    <cellStyle name="Input 3 16 24 2" xfId="31773"/>
    <cellStyle name="Input 3 16 24 3" xfId="41635"/>
    <cellStyle name="Input 3 16 25" xfId="14226"/>
    <cellStyle name="Input 3 16 25 2" xfId="31340"/>
    <cellStyle name="Input 3 16 25 3" xfId="41419"/>
    <cellStyle name="Input 3 16 26" xfId="15761"/>
    <cellStyle name="Input 3 16 26 2" xfId="32724"/>
    <cellStyle name="Input 3 16 26 3" xfId="42506"/>
    <cellStyle name="Input 3 16 27" xfId="15575"/>
    <cellStyle name="Input 3 16 27 2" xfId="32538"/>
    <cellStyle name="Input 3 16 27 3" xfId="42320"/>
    <cellStyle name="Input 3 16 28" xfId="17072"/>
    <cellStyle name="Input 3 16 28 2" xfId="33798"/>
    <cellStyle name="Input 3 16 28 3" xfId="43034"/>
    <cellStyle name="Input 3 16 29" xfId="17635"/>
    <cellStyle name="Input 3 16 29 2" xfId="34288"/>
    <cellStyle name="Input 3 16 29 3" xfId="43444"/>
    <cellStyle name="Input 3 16 3" xfId="4108"/>
    <cellStyle name="Input 3 16 3 2" xfId="21786"/>
    <cellStyle name="Input 3 16 3 3" xfId="1611"/>
    <cellStyle name="Input 3 16 30" xfId="19676"/>
    <cellStyle name="Input 3 16 30 2" xfId="44081"/>
    <cellStyle name="Input 3 16 31" xfId="2000"/>
    <cellStyle name="Input 3 16 32" xfId="19967"/>
    <cellStyle name="Input 3 16 33" xfId="34645"/>
    <cellStyle name="Input 3 16 4" xfId="3571"/>
    <cellStyle name="Input 3 16 4 2" xfId="21325"/>
    <cellStyle name="Input 3 16 4 3" xfId="21231"/>
    <cellStyle name="Input 3 16 5" xfId="5265"/>
    <cellStyle name="Input 3 16 5 2" xfId="22871"/>
    <cellStyle name="Input 3 16 5 3" xfId="33359"/>
    <cellStyle name="Input 3 16 6" xfId="5008"/>
    <cellStyle name="Input 3 16 6 2" xfId="22614"/>
    <cellStyle name="Input 3 16 6 3" xfId="35036"/>
    <cellStyle name="Input 3 16 7" xfId="5871"/>
    <cellStyle name="Input 3 16 7 2" xfId="23477"/>
    <cellStyle name="Input 3 16 7 3" xfId="33941"/>
    <cellStyle name="Input 3 16 8" xfId="4982"/>
    <cellStyle name="Input 3 16 8 2" xfId="22588"/>
    <cellStyle name="Input 3 16 8 3" xfId="24518"/>
    <cellStyle name="Input 3 16 9" xfId="7307"/>
    <cellStyle name="Input 3 16 9 2" xfId="24821"/>
    <cellStyle name="Input 3 16 9 3" xfId="22145"/>
    <cellStyle name="Input 3 17" xfId="922"/>
    <cellStyle name="Input 3 17 10" xfId="6808"/>
    <cellStyle name="Input 3 17 10 2" xfId="24397"/>
    <cellStyle name="Input 3 17 10 3" xfId="31656"/>
    <cellStyle name="Input 3 17 11" xfId="7844"/>
    <cellStyle name="Input 3 17 11 2" xfId="25297"/>
    <cellStyle name="Input 3 17 11 3" xfId="36031"/>
    <cellStyle name="Input 3 17 12" xfId="6462"/>
    <cellStyle name="Input 3 17 12 2" xfId="24066"/>
    <cellStyle name="Input 3 17 12 3" xfId="29570"/>
    <cellStyle name="Input 3 17 13" xfId="9261"/>
    <cellStyle name="Input 3 17 13 2" xfId="26714"/>
    <cellStyle name="Input 3 17 13 3" xfId="37448"/>
    <cellStyle name="Input 3 17 14" xfId="7631"/>
    <cellStyle name="Input 3 17 14 2" xfId="25100"/>
    <cellStyle name="Input 3 17 14 3" xfId="35856"/>
    <cellStyle name="Input 3 17 15" xfId="10002"/>
    <cellStyle name="Input 3 17 15 2" xfId="27455"/>
    <cellStyle name="Input 3 17 15 3" xfId="38189"/>
    <cellStyle name="Input 3 17 16" xfId="7892"/>
    <cellStyle name="Input 3 17 16 2" xfId="25345"/>
    <cellStyle name="Input 3 17 16 3" xfId="36079"/>
    <cellStyle name="Input 3 17 17" xfId="10680"/>
    <cellStyle name="Input 3 17 17 2" xfId="28133"/>
    <cellStyle name="Input 3 17 17 3" xfId="38867"/>
    <cellStyle name="Input 3 17 18" xfId="9569"/>
    <cellStyle name="Input 3 17 18 2" xfId="27022"/>
    <cellStyle name="Input 3 17 18 3" xfId="37756"/>
    <cellStyle name="Input 3 17 19" xfId="11258"/>
    <cellStyle name="Input 3 17 19 2" xfId="28711"/>
    <cellStyle name="Input 3 17 19 3" xfId="39445"/>
    <cellStyle name="Input 3 17 2" xfId="2837"/>
    <cellStyle name="Input 3 17 2 2" xfId="20669"/>
    <cellStyle name="Input 3 17 2 3" xfId="21604"/>
    <cellStyle name="Input 3 17 20" xfId="12609"/>
    <cellStyle name="Input 3 17 20 2" xfId="29825"/>
    <cellStyle name="Input 3 17 20 3" xfId="40013"/>
    <cellStyle name="Input 3 17 21" xfId="13338"/>
    <cellStyle name="Input 3 17 21 2" xfId="30475"/>
    <cellStyle name="Input 3 17 21 3" xfId="40589"/>
    <cellStyle name="Input 3 17 22" xfId="13433"/>
    <cellStyle name="Input 3 17 22 2" xfId="30570"/>
    <cellStyle name="Input 3 17 22 3" xfId="40684"/>
    <cellStyle name="Input 3 17 23" xfId="13919"/>
    <cellStyle name="Input 3 17 23 2" xfId="31056"/>
    <cellStyle name="Input 3 17 23 3" xfId="41170"/>
    <cellStyle name="Input 3 17 24" xfId="14736"/>
    <cellStyle name="Input 3 17 24 2" xfId="31772"/>
    <cellStyle name="Input 3 17 24 3" xfId="41634"/>
    <cellStyle name="Input 3 17 25" xfId="15498"/>
    <cellStyle name="Input 3 17 25 2" xfId="32461"/>
    <cellStyle name="Input 3 17 25 3" xfId="42243"/>
    <cellStyle name="Input 3 17 26" xfId="14367"/>
    <cellStyle name="Input 3 17 26 2" xfId="31472"/>
    <cellStyle name="Input 3 17 26 3" xfId="41543"/>
    <cellStyle name="Input 3 17 27" xfId="15240"/>
    <cellStyle name="Input 3 17 27 2" xfId="32203"/>
    <cellStyle name="Input 3 17 27 3" xfId="41985"/>
    <cellStyle name="Input 3 17 28" xfId="17071"/>
    <cellStyle name="Input 3 17 28 2" xfId="33797"/>
    <cellStyle name="Input 3 17 28 3" xfId="43033"/>
    <cellStyle name="Input 3 17 29" xfId="17634"/>
    <cellStyle name="Input 3 17 29 2" xfId="34287"/>
    <cellStyle name="Input 3 17 29 3" xfId="43443"/>
    <cellStyle name="Input 3 17 3" xfId="4107"/>
    <cellStyle name="Input 3 17 3 2" xfId="21785"/>
    <cellStyle name="Input 3 17 3 3" xfId="1610"/>
    <cellStyle name="Input 3 17 30" xfId="18918"/>
    <cellStyle name="Input 3 17 30 2" xfId="43790"/>
    <cellStyle name="Input 3 17 31" xfId="1999"/>
    <cellStyle name="Input 3 17 32" xfId="19966"/>
    <cellStyle name="Input 3 17 33" xfId="34963"/>
    <cellStyle name="Input 3 17 4" xfId="4899"/>
    <cellStyle name="Input 3 17 4 2" xfId="22505"/>
    <cellStyle name="Input 3 17 4 3" xfId="35152"/>
    <cellStyle name="Input 3 17 5" xfId="3728"/>
    <cellStyle name="Input 3 17 5 2" xfId="21471"/>
    <cellStyle name="Input 3 17 5 3" xfId="1583"/>
    <cellStyle name="Input 3 17 6" xfId="4616"/>
    <cellStyle name="Input 3 17 6 2" xfId="22222"/>
    <cellStyle name="Input 3 17 6 3" xfId="33755"/>
    <cellStyle name="Input 3 17 7" xfId="5851"/>
    <cellStyle name="Input 3 17 7 2" xfId="23457"/>
    <cellStyle name="Input 3 17 7 3" xfId="34946"/>
    <cellStyle name="Input 3 17 8" xfId="4901"/>
    <cellStyle name="Input 3 17 8 2" xfId="22507"/>
    <cellStyle name="Input 3 17 8 3" xfId="19917"/>
    <cellStyle name="Input 3 17 9" xfId="7268"/>
    <cellStyle name="Input 3 17 9 2" xfId="24785"/>
    <cellStyle name="Input 3 17 9 3" xfId="21661"/>
    <cellStyle name="Input 3 18" xfId="1021"/>
    <cellStyle name="Input 3 18 10" xfId="6359"/>
    <cellStyle name="Input 3 18 10 2" xfId="23964"/>
    <cellStyle name="Input 3 18 10 3" xfId="34791"/>
    <cellStyle name="Input 3 18 11" xfId="7953"/>
    <cellStyle name="Input 3 18 11 2" xfId="25406"/>
    <cellStyle name="Input 3 18 11 3" xfId="36140"/>
    <cellStyle name="Input 3 18 12" xfId="8897"/>
    <cellStyle name="Input 3 18 12 2" xfId="26350"/>
    <cellStyle name="Input 3 18 12 3" xfId="37084"/>
    <cellStyle name="Input 3 18 13" xfId="6309"/>
    <cellStyle name="Input 3 18 13 2" xfId="23915"/>
    <cellStyle name="Input 3 18 13 3" xfId="35523"/>
    <cellStyle name="Input 3 18 14" xfId="9648"/>
    <cellStyle name="Input 3 18 14 2" xfId="27101"/>
    <cellStyle name="Input 3 18 14 3" xfId="37835"/>
    <cellStyle name="Input 3 18 15" xfId="9450"/>
    <cellStyle name="Input 3 18 15 2" xfId="26903"/>
    <cellStyle name="Input 3 18 15 3" xfId="37637"/>
    <cellStyle name="Input 3 18 16" xfId="10345"/>
    <cellStyle name="Input 3 18 16 2" xfId="27798"/>
    <cellStyle name="Input 3 18 16 3" xfId="38532"/>
    <cellStyle name="Input 3 18 17" xfId="10168"/>
    <cellStyle name="Input 3 18 17 2" xfId="27621"/>
    <cellStyle name="Input 3 18 17 3" xfId="38355"/>
    <cellStyle name="Input 3 18 18" xfId="10953"/>
    <cellStyle name="Input 3 18 18 2" xfId="28406"/>
    <cellStyle name="Input 3 18 18 3" xfId="39140"/>
    <cellStyle name="Input 3 18 19" xfId="10809"/>
    <cellStyle name="Input 3 18 19 2" xfId="28262"/>
    <cellStyle name="Input 3 18 19 3" xfId="38996"/>
    <cellStyle name="Input 3 18 2" xfId="2936"/>
    <cellStyle name="Input 3 18 2 2" xfId="20755"/>
    <cellStyle name="Input 3 18 2 3" xfId="20303"/>
    <cellStyle name="Input 3 18 20" xfId="12708"/>
    <cellStyle name="Input 3 18 20 2" xfId="29912"/>
    <cellStyle name="Input 3 18 20 3" xfId="40090"/>
    <cellStyle name="Input 3 18 21" xfId="12020"/>
    <cellStyle name="Input 3 18 21 2" xfId="29321"/>
    <cellStyle name="Input 3 18 21 3" xfId="39728"/>
    <cellStyle name="Input 3 18 22" xfId="13530"/>
    <cellStyle name="Input 3 18 22 2" xfId="30667"/>
    <cellStyle name="Input 3 18 22 3" xfId="40781"/>
    <cellStyle name="Input 3 18 23" xfId="13570"/>
    <cellStyle name="Input 3 18 23 2" xfId="30707"/>
    <cellStyle name="Input 3 18 23 3" xfId="40821"/>
    <cellStyle name="Input 3 18 24" xfId="14835"/>
    <cellStyle name="Input 3 18 24 2" xfId="31861"/>
    <cellStyle name="Input 3 18 24 3" xfId="41711"/>
    <cellStyle name="Input 3 18 25" xfId="15327"/>
    <cellStyle name="Input 3 18 25 2" xfId="32290"/>
    <cellStyle name="Input 3 18 25 3" xfId="42072"/>
    <cellStyle name="Input 3 18 26" xfId="15612"/>
    <cellStyle name="Input 3 18 26 2" xfId="32575"/>
    <cellStyle name="Input 3 18 26 3" xfId="42357"/>
    <cellStyle name="Input 3 18 27" xfId="15935"/>
    <cellStyle name="Input 3 18 27 2" xfId="32898"/>
    <cellStyle name="Input 3 18 27 3" xfId="42680"/>
    <cellStyle name="Input 3 18 28" xfId="17170"/>
    <cellStyle name="Input 3 18 28 2" xfId="33886"/>
    <cellStyle name="Input 3 18 28 3" xfId="43110"/>
    <cellStyle name="Input 3 18 29" xfId="17711"/>
    <cellStyle name="Input 3 18 29 2" xfId="34364"/>
    <cellStyle name="Input 3 18 29 3" xfId="43520"/>
    <cellStyle name="Input 3 18 3" xfId="4206"/>
    <cellStyle name="Input 3 18 3 2" xfId="21873"/>
    <cellStyle name="Input 3 18 3 3" xfId="33388"/>
    <cellStyle name="Input 3 18 30" xfId="19246"/>
    <cellStyle name="Input 3 18 30 2" xfId="43934"/>
    <cellStyle name="Input 3 18 31" xfId="2098"/>
    <cellStyle name="Input 3 18 32" xfId="20051"/>
    <cellStyle name="Input 3 18 33" xfId="21365"/>
    <cellStyle name="Input 3 18 4" xfId="4711"/>
    <cellStyle name="Input 3 18 4 2" xfId="22317"/>
    <cellStyle name="Input 3 18 4 3" xfId="21584"/>
    <cellStyle name="Input 3 18 5" xfId="5056"/>
    <cellStyle name="Input 3 18 5 2" xfId="22662"/>
    <cellStyle name="Input 3 18 5 3" xfId="35442"/>
    <cellStyle name="Input 3 18 6" xfId="5540"/>
    <cellStyle name="Input 3 18 6 2" xfId="23146"/>
    <cellStyle name="Input 3 18 6 3" xfId="29036"/>
    <cellStyle name="Input 3 18 7" xfId="5379"/>
    <cellStyle name="Input 3 18 7 2" xfId="22985"/>
    <cellStyle name="Input 3 18 7 3" xfId="34823"/>
    <cellStyle name="Input 3 18 8" xfId="6045"/>
    <cellStyle name="Input 3 18 8 2" xfId="23651"/>
    <cellStyle name="Input 3 18 8 3" xfId="21694"/>
    <cellStyle name="Input 3 18 9" xfId="6333"/>
    <cellStyle name="Input 3 18 9 2" xfId="23938"/>
    <cellStyle name="Input 3 18 9 3" xfId="20571"/>
    <cellStyle name="Input 3 19" xfId="914"/>
    <cellStyle name="Input 3 19 10" xfId="8267"/>
    <cellStyle name="Input 3 19 10 2" xfId="25720"/>
    <cellStyle name="Input 3 19 10 3" xfId="36454"/>
    <cellStyle name="Input 3 19 11" xfId="8452"/>
    <cellStyle name="Input 3 19 11 2" xfId="25905"/>
    <cellStyle name="Input 3 19 11 3" xfId="36639"/>
    <cellStyle name="Input 3 19 12" xfId="8816"/>
    <cellStyle name="Input 3 19 12 2" xfId="26269"/>
    <cellStyle name="Input 3 19 12 3" xfId="37003"/>
    <cellStyle name="Input 3 19 13" xfId="9415"/>
    <cellStyle name="Input 3 19 13 2" xfId="26868"/>
    <cellStyle name="Input 3 19 13 3" xfId="37602"/>
    <cellStyle name="Input 3 19 14" xfId="8095"/>
    <cellStyle name="Input 3 19 14 2" xfId="25548"/>
    <cellStyle name="Input 3 19 14 3" xfId="36282"/>
    <cellStyle name="Input 3 19 15" xfId="10138"/>
    <cellStyle name="Input 3 19 15 2" xfId="27591"/>
    <cellStyle name="Input 3 19 15 3" xfId="38325"/>
    <cellStyle name="Input 3 19 16" xfId="9459"/>
    <cellStyle name="Input 3 19 16 2" xfId="26912"/>
    <cellStyle name="Input 3 19 16 3" xfId="37646"/>
    <cellStyle name="Input 3 19 17" xfId="10787"/>
    <cellStyle name="Input 3 19 17 2" xfId="28240"/>
    <cellStyle name="Input 3 19 17 3" xfId="38974"/>
    <cellStyle name="Input 3 19 18" xfId="10175"/>
    <cellStyle name="Input 3 19 18 2" xfId="27628"/>
    <cellStyle name="Input 3 19 18 3" xfId="38362"/>
    <cellStyle name="Input 3 19 19" xfId="11316"/>
    <cellStyle name="Input 3 19 19 2" xfId="28769"/>
    <cellStyle name="Input 3 19 19 3" xfId="39503"/>
    <cellStyle name="Input 3 19 2" xfId="2829"/>
    <cellStyle name="Input 3 19 2 2" xfId="20662"/>
    <cellStyle name="Input 3 19 2 3" xfId="21069"/>
    <cellStyle name="Input 3 19 20" xfId="12601"/>
    <cellStyle name="Input 3 19 20 2" xfId="29817"/>
    <cellStyle name="Input 3 19 20 3" xfId="40008"/>
    <cellStyle name="Input 3 19 21" xfId="13495"/>
    <cellStyle name="Input 3 19 21 2" xfId="30632"/>
    <cellStyle name="Input 3 19 21 3" xfId="40746"/>
    <cellStyle name="Input 3 19 22" xfId="13251"/>
    <cellStyle name="Input 3 19 22 2" xfId="30388"/>
    <cellStyle name="Input 3 19 22 3" xfId="40502"/>
    <cellStyle name="Input 3 19 23" xfId="13935"/>
    <cellStyle name="Input 3 19 23 2" xfId="31072"/>
    <cellStyle name="Input 3 19 23 3" xfId="41186"/>
    <cellStyle name="Input 3 19 24" xfId="14728"/>
    <cellStyle name="Input 3 19 24 2" xfId="31764"/>
    <cellStyle name="Input 3 19 24 3" xfId="41629"/>
    <cellStyle name="Input 3 19 25" xfId="14224"/>
    <cellStyle name="Input 3 19 25 2" xfId="31338"/>
    <cellStyle name="Input 3 19 25 3" xfId="41417"/>
    <cellStyle name="Input 3 19 26" xfId="15816"/>
    <cellStyle name="Input 3 19 26 2" xfId="32779"/>
    <cellStyle name="Input 3 19 26 3" xfId="42561"/>
    <cellStyle name="Input 3 19 27" xfId="15509"/>
    <cellStyle name="Input 3 19 27 2" xfId="32472"/>
    <cellStyle name="Input 3 19 27 3" xfId="42254"/>
    <cellStyle name="Input 3 19 28" xfId="17063"/>
    <cellStyle name="Input 3 19 28 2" xfId="33789"/>
    <cellStyle name="Input 3 19 28 3" xfId="43028"/>
    <cellStyle name="Input 3 19 29" xfId="17629"/>
    <cellStyle name="Input 3 19 29 2" xfId="34282"/>
    <cellStyle name="Input 3 19 29 3" xfId="43438"/>
    <cellStyle name="Input 3 19 3" xfId="4099"/>
    <cellStyle name="Input 3 19 3 2" xfId="21777"/>
    <cellStyle name="Input 3 19 3 3" xfId="1607"/>
    <cellStyle name="Input 3 19 30" xfId="19718"/>
    <cellStyle name="Input 3 19 30 2" xfId="44123"/>
    <cellStyle name="Input 3 19 31" xfId="1991"/>
    <cellStyle name="Input 3 19 32" xfId="19958"/>
    <cellStyle name="Input 3 19 33" xfId="24793"/>
    <cellStyle name="Input 3 19 4" xfId="3568"/>
    <cellStyle name="Input 3 19 4 2" xfId="21322"/>
    <cellStyle name="Input 3 19 4 3" xfId="1564"/>
    <cellStyle name="Input 3 19 5" xfId="5354"/>
    <cellStyle name="Input 3 19 5 2" xfId="22960"/>
    <cellStyle name="Input 3 19 5 3" xfId="34826"/>
    <cellStyle name="Input 3 19 6" xfId="4913"/>
    <cellStyle name="Input 3 19 6 2" xfId="22519"/>
    <cellStyle name="Input 3 19 6 3" xfId="35039"/>
    <cellStyle name="Input 3 19 7" xfId="5926"/>
    <cellStyle name="Input 3 19 7 2" xfId="23532"/>
    <cellStyle name="Input 3 19 7 3" xfId="35536"/>
    <cellStyle name="Input 3 19 8" xfId="5385"/>
    <cellStyle name="Input 3 19 8 2" xfId="22991"/>
    <cellStyle name="Input 3 19 8 3" xfId="29607"/>
    <cellStyle name="Input 3 19 9" xfId="6800"/>
    <cellStyle name="Input 3 19 9 2" xfId="24389"/>
    <cellStyle name="Input 3 19 9 3" xfId="28878"/>
    <cellStyle name="Input 3 2" xfId="898"/>
    <cellStyle name="Input 3 2 10" xfId="6754"/>
    <cellStyle name="Input 3 2 10 2" xfId="24344"/>
    <cellStyle name="Input 3 2 10 3" xfId="21514"/>
    <cellStyle name="Input 3 2 11" xfId="8072"/>
    <cellStyle name="Input 3 2 11 2" xfId="25525"/>
    <cellStyle name="Input 3 2 11 3" xfId="36259"/>
    <cellStyle name="Input 3 2 12" xfId="6651"/>
    <cellStyle name="Input 3 2 12 2" xfId="24251"/>
    <cellStyle name="Input 3 2 12 3" xfId="34663"/>
    <cellStyle name="Input 3 2 13" xfId="6323"/>
    <cellStyle name="Input 3 2 13 2" xfId="23928"/>
    <cellStyle name="Input 3 2 13 3" xfId="35400"/>
    <cellStyle name="Input 3 2 14" xfId="7427"/>
    <cellStyle name="Input 3 2 14 2" xfId="24936"/>
    <cellStyle name="Input 3 2 14 3" xfId="35807"/>
    <cellStyle name="Input 3 2 15" xfId="9284"/>
    <cellStyle name="Input 3 2 15 2" xfId="26737"/>
    <cellStyle name="Input 3 2 15 3" xfId="37471"/>
    <cellStyle name="Input 3 2 16" xfId="6606"/>
    <cellStyle name="Input 3 2 16 2" xfId="24209"/>
    <cellStyle name="Input 3 2 16 3" xfId="31511"/>
    <cellStyle name="Input 3 2 17" xfId="10022"/>
    <cellStyle name="Input 3 2 17 2" xfId="27475"/>
    <cellStyle name="Input 3 2 17 3" xfId="38209"/>
    <cellStyle name="Input 3 2 18" xfId="8811"/>
    <cellStyle name="Input 3 2 18 2" xfId="26264"/>
    <cellStyle name="Input 3 2 18 3" xfId="36998"/>
    <cellStyle name="Input 3 2 19" xfId="10695"/>
    <cellStyle name="Input 3 2 19 2" xfId="28148"/>
    <cellStyle name="Input 3 2 19 3" xfId="38882"/>
    <cellStyle name="Input 3 2 2" xfId="2813"/>
    <cellStyle name="Input 3 2 2 2" xfId="20649"/>
    <cellStyle name="Input 3 2 2 3" xfId="1467"/>
    <cellStyle name="Input 3 2 20" xfId="12585"/>
    <cellStyle name="Input 3 2 20 2" xfId="29804"/>
    <cellStyle name="Input 3 2 20 3" xfId="39995"/>
    <cellStyle name="Input 3 2 21" xfId="13236"/>
    <cellStyle name="Input 3 2 21 2" xfId="30373"/>
    <cellStyle name="Input 3 2 21 3" xfId="40487"/>
    <cellStyle name="Input 3 2 22" xfId="13731"/>
    <cellStyle name="Input 3 2 22 2" xfId="30868"/>
    <cellStyle name="Input 3 2 22 3" xfId="40982"/>
    <cellStyle name="Input 3 2 23" xfId="13210"/>
    <cellStyle name="Input 3 2 23 2" xfId="30347"/>
    <cellStyle name="Input 3 2 23 3" xfId="40461"/>
    <cellStyle name="Input 3 2 24" xfId="14712"/>
    <cellStyle name="Input 3 2 24 2" xfId="31751"/>
    <cellStyle name="Input 3 2 24 3" xfId="41616"/>
    <cellStyle name="Input 3 2 25" xfId="14213"/>
    <cellStyle name="Input 3 2 25 2" xfId="31327"/>
    <cellStyle name="Input 3 2 25 3" xfId="41407"/>
    <cellStyle name="Input 3 2 26" xfId="14116"/>
    <cellStyle name="Input 3 2 26 2" xfId="31235"/>
    <cellStyle name="Input 3 2 26 3" xfId="41321"/>
    <cellStyle name="Input 3 2 27" xfId="15636"/>
    <cellStyle name="Input 3 2 27 2" xfId="32599"/>
    <cellStyle name="Input 3 2 27 3" xfId="42381"/>
    <cellStyle name="Input 3 2 28" xfId="17047"/>
    <cellStyle name="Input 3 2 28 2" xfId="33776"/>
    <cellStyle name="Input 3 2 28 3" xfId="43015"/>
    <cellStyle name="Input 3 2 29" xfId="17616"/>
    <cellStyle name="Input 3 2 29 2" xfId="34269"/>
    <cellStyle name="Input 3 2 29 3" xfId="43425"/>
    <cellStyle name="Input 3 2 3" xfId="4083"/>
    <cellStyle name="Input 3 2 3 2" xfId="21764"/>
    <cellStyle name="Input 3 2 3 3" xfId="31163"/>
    <cellStyle name="Input 3 2 30" xfId="18944"/>
    <cellStyle name="Input 3 2 30 2" xfId="43812"/>
    <cellStyle name="Input 3 2 31" xfId="1975"/>
    <cellStyle name="Input 3 2 32" xfId="19944"/>
    <cellStyle name="Input 3 2 33" xfId="33426"/>
    <cellStyle name="Input 3 2 4" xfId="3557"/>
    <cellStyle name="Input 3 2 4 2" xfId="21311"/>
    <cellStyle name="Input 3 2 4 3" xfId="1555"/>
    <cellStyle name="Input 3 2 5" xfId="3429"/>
    <cellStyle name="Input 3 2 5 2" xfId="21186"/>
    <cellStyle name="Input 3 2 5 3" xfId="31147"/>
    <cellStyle name="Input 3 2 6" xfId="5087"/>
    <cellStyle name="Input 3 2 6 2" xfId="22693"/>
    <cellStyle name="Input 3 2 6 3" xfId="24671"/>
    <cellStyle name="Input 3 2 7" xfId="5251"/>
    <cellStyle name="Input 3 2 7 2" xfId="22857"/>
    <cellStyle name="Input 3 2 7 3" xfId="20338"/>
    <cellStyle name="Input 3 2 8" xfId="4933"/>
    <cellStyle name="Input 3 2 8 2" xfId="22539"/>
    <cellStyle name="Input 3 2 8 3" xfId="28943"/>
    <cellStyle name="Input 3 2 9" xfId="7209"/>
    <cellStyle name="Input 3 2 9 2" xfId="24734"/>
    <cellStyle name="Input 3 2 9 3" xfId="24451"/>
    <cellStyle name="Input 3 20" xfId="1078"/>
    <cellStyle name="Input 3 20 10" xfId="6327"/>
    <cellStyle name="Input 3 20 10 2" xfId="23932"/>
    <cellStyle name="Input 3 20 10 3" xfId="33321"/>
    <cellStyle name="Input 3 20 11" xfId="8391"/>
    <cellStyle name="Input 3 20 11 2" xfId="25844"/>
    <cellStyle name="Input 3 20 11 3" xfId="36578"/>
    <cellStyle name="Input 3 20 12" xfId="8954"/>
    <cellStyle name="Input 3 20 12 2" xfId="26407"/>
    <cellStyle name="Input 3 20 12 3" xfId="37141"/>
    <cellStyle name="Input 3 20 13" xfId="9205"/>
    <cellStyle name="Input 3 20 13 2" xfId="26658"/>
    <cellStyle name="Input 3 20 13 3" xfId="37392"/>
    <cellStyle name="Input 3 20 14" xfId="9705"/>
    <cellStyle name="Input 3 20 14 2" xfId="27158"/>
    <cellStyle name="Input 3 20 14 3" xfId="37892"/>
    <cellStyle name="Input 3 20 15" xfId="9952"/>
    <cellStyle name="Input 3 20 15 2" xfId="27405"/>
    <cellStyle name="Input 3 20 15 3" xfId="38139"/>
    <cellStyle name="Input 3 20 16" xfId="10402"/>
    <cellStyle name="Input 3 20 16 2" xfId="27855"/>
    <cellStyle name="Input 3 20 16 3" xfId="38589"/>
    <cellStyle name="Input 3 20 17" xfId="10638"/>
    <cellStyle name="Input 3 20 17 2" xfId="28091"/>
    <cellStyle name="Input 3 20 17 3" xfId="38825"/>
    <cellStyle name="Input 3 20 18" xfId="11005"/>
    <cellStyle name="Input 3 20 18 2" xfId="28458"/>
    <cellStyle name="Input 3 20 18 3" xfId="39192"/>
    <cellStyle name="Input 3 20 19" xfId="11231"/>
    <cellStyle name="Input 3 20 19 2" xfId="28684"/>
    <cellStyle name="Input 3 20 19 3" xfId="39418"/>
    <cellStyle name="Input 3 20 2" xfId="2993"/>
    <cellStyle name="Input 3 20 2 2" xfId="20808"/>
    <cellStyle name="Input 3 20 2 3" xfId="24551"/>
    <cellStyle name="Input 3 20 20" xfId="12765"/>
    <cellStyle name="Input 3 20 20 2" xfId="29964"/>
    <cellStyle name="Input 3 20 20 3" xfId="40141"/>
    <cellStyle name="Input 3 20 21" xfId="12010"/>
    <cellStyle name="Input 3 20 21 2" xfId="29311"/>
    <cellStyle name="Input 3 20 21 3" xfId="39718"/>
    <cellStyle name="Input 3 20 22" xfId="13853"/>
    <cellStyle name="Input 3 20 22 2" xfId="30990"/>
    <cellStyle name="Input 3 20 22 3" xfId="41104"/>
    <cellStyle name="Input 3 20 23" xfId="13611"/>
    <cellStyle name="Input 3 20 23 2" xfId="30748"/>
    <cellStyle name="Input 3 20 23 3" xfId="40862"/>
    <cellStyle name="Input 3 20 24" xfId="14892"/>
    <cellStyle name="Input 3 20 24 2" xfId="31914"/>
    <cellStyle name="Input 3 20 24 3" xfId="41762"/>
    <cellStyle name="Input 3 20 25" xfId="15309"/>
    <cellStyle name="Input 3 20 25 2" xfId="32272"/>
    <cellStyle name="Input 3 20 25 3" xfId="42054"/>
    <cellStyle name="Input 3 20 26" xfId="15379"/>
    <cellStyle name="Input 3 20 26 2" xfId="32342"/>
    <cellStyle name="Input 3 20 26 3" xfId="42124"/>
    <cellStyle name="Input 3 20 27" xfId="15986"/>
    <cellStyle name="Input 3 20 27 2" xfId="32949"/>
    <cellStyle name="Input 3 20 27 3" xfId="42731"/>
    <cellStyle name="Input 3 20 28" xfId="17227"/>
    <cellStyle name="Input 3 20 28 2" xfId="33939"/>
    <cellStyle name="Input 3 20 28 3" xfId="43161"/>
    <cellStyle name="Input 3 20 29" xfId="17762"/>
    <cellStyle name="Input 3 20 29 2" xfId="34415"/>
    <cellStyle name="Input 3 20 29 3" xfId="43571"/>
    <cellStyle name="Input 3 20 3" xfId="4263"/>
    <cellStyle name="Input 3 20 3 2" xfId="21925"/>
    <cellStyle name="Input 3 20 3 3" xfId="35587"/>
    <cellStyle name="Input 3 20 30" xfId="19406"/>
    <cellStyle name="Input 3 20 30 2" xfId="43959"/>
    <cellStyle name="Input 3 20 31" xfId="2155"/>
    <cellStyle name="Input 3 20 32" xfId="20104"/>
    <cellStyle name="Input 3 20 33" xfId="35185"/>
    <cellStyle name="Input 3 20 4" xfId="4690"/>
    <cellStyle name="Input 3 20 4 2" xfId="22296"/>
    <cellStyle name="Input 3 20 4 3" xfId="34895"/>
    <cellStyle name="Input 3 20 5" xfId="4771"/>
    <cellStyle name="Input 3 20 5 2" xfId="22377"/>
    <cellStyle name="Input 3 20 5 3" xfId="33753"/>
    <cellStyle name="Input 3 20 6" xfId="5593"/>
    <cellStyle name="Input 3 20 6 2" xfId="23199"/>
    <cellStyle name="Input 3 20 6 3" xfId="35127"/>
    <cellStyle name="Input 3 20 7" xfId="5820"/>
    <cellStyle name="Input 3 20 7 2" xfId="23426"/>
    <cellStyle name="Input 3 20 7 3" xfId="22153"/>
    <cellStyle name="Input 3 20 8" xfId="6096"/>
    <cellStyle name="Input 3 20 8 2" xfId="23702"/>
    <cellStyle name="Input 3 20 8 3" xfId="35108"/>
    <cellStyle name="Input 3 20 9" xfId="7824"/>
    <cellStyle name="Input 3 20 9 2" xfId="25277"/>
    <cellStyle name="Input 3 20 9 3" xfId="36011"/>
    <cellStyle name="Input 3 21" xfId="1214"/>
    <cellStyle name="Input 3 21 10" xfId="6796"/>
    <cellStyle name="Input 3 21 10 2" xfId="24385"/>
    <cellStyle name="Input 3 21 10 3" xfId="33527"/>
    <cellStyle name="Input 3 21 11" xfId="7478"/>
    <cellStyle name="Input 3 21 11 2" xfId="24987"/>
    <cellStyle name="Input 3 21 11 3" xfId="1750"/>
    <cellStyle name="Input 3 21 12" xfId="9090"/>
    <cellStyle name="Input 3 21 12 2" xfId="26543"/>
    <cellStyle name="Input 3 21 12 3" xfId="37277"/>
    <cellStyle name="Input 3 21 13" xfId="9247"/>
    <cellStyle name="Input 3 21 13 2" xfId="26700"/>
    <cellStyle name="Input 3 21 13 3" xfId="37434"/>
    <cellStyle name="Input 3 21 14" xfId="9841"/>
    <cellStyle name="Input 3 21 14 2" xfId="27294"/>
    <cellStyle name="Input 3 21 14 3" xfId="38028"/>
    <cellStyle name="Input 3 21 15" xfId="9990"/>
    <cellStyle name="Input 3 21 15 2" xfId="27443"/>
    <cellStyle name="Input 3 21 15 3" xfId="38177"/>
    <cellStyle name="Input 3 21 16" xfId="10537"/>
    <cellStyle name="Input 3 21 16 2" xfId="27990"/>
    <cellStyle name="Input 3 21 16 3" xfId="38724"/>
    <cellStyle name="Input 3 21 17" xfId="10671"/>
    <cellStyle name="Input 3 21 17 2" xfId="28124"/>
    <cellStyle name="Input 3 21 17 3" xfId="38858"/>
    <cellStyle name="Input 3 21 18" xfId="11139"/>
    <cellStyle name="Input 3 21 18 2" xfId="28592"/>
    <cellStyle name="Input 3 21 18 3" xfId="39326"/>
    <cellStyle name="Input 3 21 19" xfId="11252"/>
    <cellStyle name="Input 3 21 19 2" xfId="28705"/>
    <cellStyle name="Input 3 21 19 3" xfId="39439"/>
    <cellStyle name="Input 3 21 2" xfId="3129"/>
    <cellStyle name="Input 3 21 2 2" xfId="20942"/>
    <cellStyle name="Input 3 21 2 3" xfId="34192"/>
    <cellStyle name="Input 3 21 20" xfId="12901"/>
    <cellStyle name="Input 3 21 20 2" xfId="30099"/>
    <cellStyle name="Input 3 21 20 3" xfId="40274"/>
    <cellStyle name="Input 3 21 21" xfId="13230"/>
    <cellStyle name="Input 3 21 21 2" xfId="30367"/>
    <cellStyle name="Input 3 21 21 3" xfId="40481"/>
    <cellStyle name="Input 3 21 22" xfId="12170"/>
    <cellStyle name="Input 3 21 22 2" xfId="29461"/>
    <cellStyle name="Input 3 21 22 3" xfId="39855"/>
    <cellStyle name="Input 3 21 23" xfId="13960"/>
    <cellStyle name="Input 3 21 23 2" xfId="31097"/>
    <cellStyle name="Input 3 21 23 3" xfId="41211"/>
    <cellStyle name="Input 3 21 24" xfId="15028"/>
    <cellStyle name="Input 3 21 24 2" xfId="32049"/>
    <cellStyle name="Input 3 21 24 3" xfId="41895"/>
    <cellStyle name="Input 3 21 25" xfId="15414"/>
    <cellStyle name="Input 3 21 25 2" xfId="32377"/>
    <cellStyle name="Input 3 21 25 3" xfId="42159"/>
    <cellStyle name="Input 3 21 26" xfId="14360"/>
    <cellStyle name="Input 3 21 26 2" xfId="31465"/>
    <cellStyle name="Input 3 21 26 3" xfId="41536"/>
    <cellStyle name="Input 3 21 27" xfId="16119"/>
    <cellStyle name="Input 3 21 27 2" xfId="33082"/>
    <cellStyle name="Input 3 21 27 3" xfId="42864"/>
    <cellStyle name="Input 3 21 28" xfId="17363"/>
    <cellStyle name="Input 3 21 28 2" xfId="34073"/>
    <cellStyle name="Input 3 21 28 3" xfId="43294"/>
    <cellStyle name="Input 3 21 29" xfId="17895"/>
    <cellStyle name="Input 3 21 29 2" xfId="34548"/>
    <cellStyle name="Input 3 21 29 3" xfId="43704"/>
    <cellStyle name="Input 3 21 3" xfId="4399"/>
    <cellStyle name="Input 3 21 3 2" xfId="22059"/>
    <cellStyle name="Input 3 21 3 3" xfId="33758"/>
    <cellStyle name="Input 3 21 30" xfId="18949"/>
    <cellStyle name="Input 3 21 30 2" xfId="43817"/>
    <cellStyle name="Input 3 21 31" xfId="2291"/>
    <cellStyle name="Input 3 21 32" xfId="20239"/>
    <cellStyle name="Input 3 21 33" xfId="35207"/>
    <cellStyle name="Input 3 21 4" xfId="4812"/>
    <cellStyle name="Input 3 21 4 2" xfId="22418"/>
    <cellStyle name="Input 3 21 4 3" xfId="34211"/>
    <cellStyle name="Input 3 21 5" xfId="3717"/>
    <cellStyle name="Input 3 21 5 2" xfId="21460"/>
    <cellStyle name="Input 3 21 5 3" xfId="1573"/>
    <cellStyle name="Input 3 21 6" xfId="5727"/>
    <cellStyle name="Input 3 21 6 2" xfId="23333"/>
    <cellStyle name="Input 3 21 6 3" xfId="33720"/>
    <cellStyle name="Input 3 21 7" xfId="5844"/>
    <cellStyle name="Input 3 21 7 2" xfId="23450"/>
    <cellStyle name="Input 3 21 7 3" xfId="21702"/>
    <cellStyle name="Input 3 21 8" xfId="6229"/>
    <cellStyle name="Input 3 21 8 2" xfId="23835"/>
    <cellStyle name="Input 3 21 8 3" xfId="20287"/>
    <cellStyle name="Input 3 21 9" xfId="7584"/>
    <cellStyle name="Input 3 21 9 2" xfId="25074"/>
    <cellStyle name="Input 3 21 9 3" xfId="35849"/>
    <cellStyle name="Input 3 22" xfId="919"/>
    <cellStyle name="Input 3 22 10" xfId="8229"/>
    <cellStyle name="Input 3 22 10 2" xfId="25682"/>
    <cellStyle name="Input 3 22 10 3" xfId="36416"/>
    <cellStyle name="Input 3 22 11" xfId="8210"/>
    <cellStyle name="Input 3 22 11 2" xfId="25663"/>
    <cellStyle name="Input 3 22 11 3" xfId="36397"/>
    <cellStyle name="Input 3 22 12" xfId="8477"/>
    <cellStyle name="Input 3 22 12 2" xfId="25930"/>
    <cellStyle name="Input 3 22 12 3" xfId="36664"/>
    <cellStyle name="Input 3 22 13" xfId="9375"/>
    <cellStyle name="Input 3 22 13 2" xfId="26828"/>
    <cellStyle name="Input 3 22 13 3" xfId="37562"/>
    <cellStyle name="Input 3 22 14" xfId="9301"/>
    <cellStyle name="Input 3 22 14 2" xfId="26754"/>
    <cellStyle name="Input 3 22 14 3" xfId="37488"/>
    <cellStyle name="Input 3 22 15" xfId="10103"/>
    <cellStyle name="Input 3 22 15 2" xfId="27556"/>
    <cellStyle name="Input 3 22 15 3" xfId="38290"/>
    <cellStyle name="Input 3 22 16" xfId="10037"/>
    <cellStyle name="Input 3 22 16 2" xfId="27490"/>
    <cellStyle name="Input 3 22 16 3" xfId="38224"/>
    <cellStyle name="Input 3 22 17" xfId="10760"/>
    <cellStyle name="Input 3 22 17 2" xfId="28213"/>
    <cellStyle name="Input 3 22 17 3" xfId="38947"/>
    <cellStyle name="Input 3 22 18" xfId="10705"/>
    <cellStyle name="Input 3 22 18 2" xfId="28158"/>
    <cellStyle name="Input 3 22 18 3" xfId="38892"/>
    <cellStyle name="Input 3 22 19" xfId="11301"/>
    <cellStyle name="Input 3 22 19 2" xfId="28754"/>
    <cellStyle name="Input 3 22 19 3" xfId="39488"/>
    <cellStyle name="Input 3 22 2" xfId="2834"/>
    <cellStyle name="Input 3 22 2 2" xfId="20666"/>
    <cellStyle name="Input 3 22 2 3" xfId="29651"/>
    <cellStyle name="Input 3 22 20" xfId="12606"/>
    <cellStyle name="Input 3 22 20 2" xfId="29822"/>
    <cellStyle name="Input 3 22 20 3" xfId="40010"/>
    <cellStyle name="Input 3 22 21" xfId="13468"/>
    <cellStyle name="Input 3 22 21 2" xfId="30605"/>
    <cellStyle name="Input 3 22 21 3" xfId="40719"/>
    <cellStyle name="Input 3 22 22" xfId="11944"/>
    <cellStyle name="Input 3 22 22 2" xfId="29246"/>
    <cellStyle name="Input 3 22 22 3" xfId="39658"/>
    <cellStyle name="Input 3 22 23" xfId="11965"/>
    <cellStyle name="Input 3 22 23 2" xfId="29267"/>
    <cellStyle name="Input 3 22 23 3" xfId="39676"/>
    <cellStyle name="Input 3 22 24" xfId="14733"/>
    <cellStyle name="Input 3 22 24 2" xfId="31769"/>
    <cellStyle name="Input 3 22 24 3" xfId="41631"/>
    <cellStyle name="Input 3 22 25" xfId="15499"/>
    <cellStyle name="Input 3 22 25 2" xfId="32462"/>
    <cellStyle name="Input 3 22 25 3" xfId="42244"/>
    <cellStyle name="Input 3 22 26" xfId="15796"/>
    <cellStyle name="Input 3 22 26 2" xfId="32759"/>
    <cellStyle name="Input 3 22 26 3" xfId="42541"/>
    <cellStyle name="Input 3 22 27" xfId="15760"/>
    <cellStyle name="Input 3 22 27 2" xfId="32723"/>
    <cellStyle name="Input 3 22 27 3" xfId="42505"/>
    <cellStyle name="Input 3 22 28" xfId="17068"/>
    <cellStyle name="Input 3 22 28 2" xfId="33794"/>
    <cellStyle name="Input 3 22 28 3" xfId="43030"/>
    <cellStyle name="Input 3 22 29" xfId="17631"/>
    <cellStyle name="Input 3 22 29 2" xfId="34284"/>
    <cellStyle name="Input 3 22 29 3" xfId="43440"/>
    <cellStyle name="Input 3 22 3" xfId="4104"/>
    <cellStyle name="Input 3 22 3 2" xfId="21782"/>
    <cellStyle name="Input 3 22 3 3" xfId="1804"/>
    <cellStyle name="Input 3 22 30" xfId="19703"/>
    <cellStyle name="Input 3 22 30 2" xfId="44108"/>
    <cellStyle name="Input 3 22 31" xfId="1996"/>
    <cellStyle name="Input 3 22 32" xfId="19963"/>
    <cellStyle name="Input 3 22 33" xfId="34870"/>
    <cellStyle name="Input 3 22 4" xfId="4900"/>
    <cellStyle name="Input 3 22 4 2" xfId="22506"/>
    <cellStyle name="Input 3 22 4 3" xfId="34841"/>
    <cellStyle name="Input 3 22 5" xfId="5324"/>
    <cellStyle name="Input 3 22 5 2" xfId="22930"/>
    <cellStyle name="Input 3 22 5 3" xfId="29763"/>
    <cellStyle name="Input 3 22 6" xfId="5264"/>
    <cellStyle name="Input 3 22 6 2" xfId="22870"/>
    <cellStyle name="Input 3 22 6 3" xfId="33737"/>
    <cellStyle name="Input 3 22 7" xfId="5906"/>
    <cellStyle name="Input 3 22 7 2" xfId="23512"/>
    <cellStyle name="Input 3 22 7 3" xfId="19881"/>
    <cellStyle name="Input 3 22 8" xfId="5870"/>
    <cellStyle name="Input 3 22 8 2" xfId="23476"/>
    <cellStyle name="Input 3 22 8 3" xfId="20508"/>
    <cellStyle name="Input 3 22 9" xfId="6788"/>
    <cellStyle name="Input 3 22 9 2" xfId="24377"/>
    <cellStyle name="Input 3 22 9 3" xfId="20557"/>
    <cellStyle name="Input 3 23" xfId="949"/>
    <cellStyle name="Input 3 23 10" xfId="6548"/>
    <cellStyle name="Input 3 23 10 2" xfId="24151"/>
    <cellStyle name="Input 3 23 10 3" xfId="35098"/>
    <cellStyle name="Input 3 23 11" xfId="7939"/>
    <cellStyle name="Input 3 23 11 2" xfId="25392"/>
    <cellStyle name="Input 3 23 11 3" xfId="36126"/>
    <cellStyle name="Input 3 23 12" xfId="8586"/>
    <cellStyle name="Input 3 23 12 2" xfId="26039"/>
    <cellStyle name="Input 3 23 12 3" xfId="36773"/>
    <cellStyle name="Input 3 23 13" xfId="8632"/>
    <cellStyle name="Input 3 23 13 2" xfId="26085"/>
    <cellStyle name="Input 3 23 13 3" xfId="36819"/>
    <cellStyle name="Input 3 23 14" xfId="9262"/>
    <cellStyle name="Input 3 23 14 2" xfId="26715"/>
    <cellStyle name="Input 3 23 14 3" xfId="37449"/>
    <cellStyle name="Input 3 23 15" xfId="9550"/>
    <cellStyle name="Input 3 23 15 2" xfId="27003"/>
    <cellStyle name="Input 3 23 15 3" xfId="37737"/>
    <cellStyle name="Input 3 23 16" xfId="10003"/>
    <cellStyle name="Input 3 23 16 2" xfId="27456"/>
    <cellStyle name="Input 3 23 16 3" xfId="38190"/>
    <cellStyle name="Input 3 23 17" xfId="10255"/>
    <cellStyle name="Input 3 23 17 2" xfId="27708"/>
    <cellStyle name="Input 3 23 17 3" xfId="38442"/>
    <cellStyle name="Input 3 23 18" xfId="10681"/>
    <cellStyle name="Input 3 23 18 2" xfId="28134"/>
    <cellStyle name="Input 3 23 18 3" xfId="38868"/>
    <cellStyle name="Input 3 23 19" xfId="10881"/>
    <cellStyle name="Input 3 23 19 2" xfId="28334"/>
    <cellStyle name="Input 3 23 19 3" xfId="39068"/>
    <cellStyle name="Input 3 23 2" xfId="2864"/>
    <cellStyle name="Input 3 23 2 2" xfId="20694"/>
    <cellStyle name="Input 3 23 2 3" xfId="20304"/>
    <cellStyle name="Input 3 23 20" xfId="12636"/>
    <cellStyle name="Input 3 23 20 2" xfId="29850"/>
    <cellStyle name="Input 3 23 20 3" xfId="40035"/>
    <cellStyle name="Input 3 23 21" xfId="12035"/>
    <cellStyle name="Input 3 23 21 2" xfId="29336"/>
    <cellStyle name="Input 3 23 21 3" xfId="39743"/>
    <cellStyle name="Input 3 23 22" xfId="13715"/>
    <cellStyle name="Input 3 23 22 2" xfId="30852"/>
    <cellStyle name="Input 3 23 22 3" xfId="40966"/>
    <cellStyle name="Input 3 23 23" xfId="13259"/>
    <cellStyle name="Input 3 23 23 2" xfId="30396"/>
    <cellStyle name="Input 3 23 23 3" xfId="40510"/>
    <cellStyle name="Input 3 23 24" xfId="14763"/>
    <cellStyle name="Input 3 23 24 2" xfId="31796"/>
    <cellStyle name="Input 3 23 24 3" xfId="41656"/>
    <cellStyle name="Input 3 23 25" xfId="15343"/>
    <cellStyle name="Input 3 23 25 2" xfId="32306"/>
    <cellStyle name="Input 3 23 25 3" xfId="42088"/>
    <cellStyle name="Input 3 23 26" xfId="15251"/>
    <cellStyle name="Input 3 23 26 2" xfId="32214"/>
    <cellStyle name="Input 3 23 26 3" xfId="41996"/>
    <cellStyle name="Input 3 23 27" xfId="14368"/>
    <cellStyle name="Input 3 23 27 2" xfId="31473"/>
    <cellStyle name="Input 3 23 27 3" xfId="41544"/>
    <cellStyle name="Input 3 23 28" xfId="17098"/>
    <cellStyle name="Input 3 23 28 2" xfId="33822"/>
    <cellStyle name="Input 3 23 28 3" xfId="43055"/>
    <cellStyle name="Input 3 23 29" xfId="17656"/>
    <cellStyle name="Input 3 23 29 2" xfId="34309"/>
    <cellStyle name="Input 3 23 29 3" xfId="43465"/>
    <cellStyle name="Input 3 23 3" xfId="4134"/>
    <cellStyle name="Input 3 23 3 2" xfId="21810"/>
    <cellStyle name="Input 3 23 3 3" xfId="35286"/>
    <cellStyle name="Input 3 23 30" xfId="19493"/>
    <cellStyle name="Input 3 23 30 2" xfId="44020"/>
    <cellStyle name="Input 3 23 31" xfId="2026"/>
    <cellStyle name="Input 3 23 32" xfId="19991"/>
    <cellStyle name="Input 3 23 33" xfId="33290"/>
    <cellStyle name="Input 3 23 4" xfId="4727"/>
    <cellStyle name="Input 3 23 4 2" xfId="22333"/>
    <cellStyle name="Input 3 23 4 3" xfId="1644"/>
    <cellStyle name="Input 3 23 5" xfId="4631"/>
    <cellStyle name="Input 3 23 5 2" xfId="22237"/>
    <cellStyle name="Input 3 23 5 3" xfId="31577"/>
    <cellStyle name="Input 3 23 6" xfId="3729"/>
    <cellStyle name="Input 3 23 6 2" xfId="21472"/>
    <cellStyle name="Input 3 23 6 3" xfId="1584"/>
    <cellStyle name="Input 3 23 7" xfId="5460"/>
    <cellStyle name="Input 3 23 7 2" xfId="23066"/>
    <cellStyle name="Input 3 23 7 3" xfId="24502"/>
    <cellStyle name="Input 3 23 8" xfId="5852"/>
    <cellStyle name="Input 3 23 8 2" xfId="23458"/>
    <cellStyle name="Input 3 23 8 3" xfId="34627"/>
    <cellStyle name="Input 3 23 9" xfId="6633"/>
    <cellStyle name="Input 3 23 9 2" xfId="24234"/>
    <cellStyle name="Input 3 23 9 3" xfId="21520"/>
    <cellStyle name="Input 3 24" xfId="1095"/>
    <cellStyle name="Input 3 24 10" xfId="7182"/>
    <cellStyle name="Input 3 24 10 2" xfId="24710"/>
    <cellStyle name="Input 3 24 10 3" xfId="33184"/>
    <cellStyle name="Input 3 24 11" xfId="8852"/>
    <cellStyle name="Input 3 24 11 2" xfId="26305"/>
    <cellStyle name="Input 3 24 11 3" xfId="37039"/>
    <cellStyle name="Input 3 24 12" xfId="8971"/>
    <cellStyle name="Input 3 24 12 2" xfId="26424"/>
    <cellStyle name="Input 3 24 12 3" xfId="37158"/>
    <cellStyle name="Input 3 24 13" xfId="6399"/>
    <cellStyle name="Input 3 24 13 2" xfId="24003"/>
    <cellStyle name="Input 3 24 13 3" xfId="31673"/>
    <cellStyle name="Input 3 24 14" xfId="9722"/>
    <cellStyle name="Input 3 24 14 2" xfId="27175"/>
    <cellStyle name="Input 3 24 14 3" xfId="37909"/>
    <cellStyle name="Input 3 24 15" xfId="9385"/>
    <cellStyle name="Input 3 24 15 2" xfId="26838"/>
    <cellStyle name="Input 3 24 15 3" xfId="37572"/>
    <cellStyle name="Input 3 24 16" xfId="10418"/>
    <cellStyle name="Input 3 24 16 2" xfId="27871"/>
    <cellStyle name="Input 3 24 16 3" xfId="38605"/>
    <cellStyle name="Input 3 24 17" xfId="10111"/>
    <cellStyle name="Input 3 24 17 2" xfId="27564"/>
    <cellStyle name="Input 3 24 17 3" xfId="38298"/>
    <cellStyle name="Input 3 24 18" xfId="11020"/>
    <cellStyle name="Input 3 24 18 2" xfId="28473"/>
    <cellStyle name="Input 3 24 18 3" xfId="39207"/>
    <cellStyle name="Input 3 24 19" xfId="10766"/>
    <cellStyle name="Input 3 24 19 2" xfId="28219"/>
    <cellStyle name="Input 3 24 19 3" xfId="38953"/>
    <cellStyle name="Input 3 24 2" xfId="3010"/>
    <cellStyle name="Input 3 24 2 2" xfId="20823"/>
    <cellStyle name="Input 3 24 2 3" xfId="34134"/>
    <cellStyle name="Input 3 24 20" xfId="12782"/>
    <cellStyle name="Input 3 24 20 2" xfId="29980"/>
    <cellStyle name="Input 3 24 20 3" xfId="40155"/>
    <cellStyle name="Input 3 24 21" xfId="12224"/>
    <cellStyle name="Input 3 24 21 2" xfId="29512"/>
    <cellStyle name="Input 3 24 21 3" xfId="39906"/>
    <cellStyle name="Input 3 24 22" xfId="13517"/>
    <cellStyle name="Input 3 24 22 2" xfId="30654"/>
    <cellStyle name="Input 3 24 22 3" xfId="40768"/>
    <cellStyle name="Input 3 24 23" xfId="12085"/>
    <cellStyle name="Input 3 24 23 2" xfId="29386"/>
    <cellStyle name="Input 3 24 23 3" xfId="39789"/>
    <cellStyle name="Input 3 24 24" xfId="14909"/>
    <cellStyle name="Input 3 24 24 2" xfId="31930"/>
    <cellStyle name="Input 3 24 24 3" xfId="41776"/>
    <cellStyle name="Input 3 24 25" xfId="15733"/>
    <cellStyle name="Input 3 24 25 2" xfId="32696"/>
    <cellStyle name="Input 3 24 25 3" xfId="42478"/>
    <cellStyle name="Input 3 24 26" xfId="15375"/>
    <cellStyle name="Input 3 24 26 2" xfId="32338"/>
    <cellStyle name="Input 3 24 26 3" xfId="42120"/>
    <cellStyle name="Input 3 24 27" xfId="16000"/>
    <cellStyle name="Input 3 24 27 2" xfId="32963"/>
    <cellStyle name="Input 3 24 27 3" xfId="42745"/>
    <cellStyle name="Input 3 24 28" xfId="17244"/>
    <cellStyle name="Input 3 24 28 2" xfId="33954"/>
    <cellStyle name="Input 3 24 28 3" xfId="43175"/>
    <cellStyle name="Input 3 24 29" xfId="17776"/>
    <cellStyle name="Input 3 24 29 2" xfId="34429"/>
    <cellStyle name="Input 3 24 29 3" xfId="43585"/>
    <cellStyle name="Input 3 24 3" xfId="4280"/>
    <cellStyle name="Input 3 24 3 2" xfId="21940"/>
    <cellStyle name="Input 3 24 3 3" xfId="33385"/>
    <cellStyle name="Input 3 24 30" xfId="19479"/>
    <cellStyle name="Input 3 24 30 2" xfId="44006"/>
    <cellStyle name="Input 3 24 31" xfId="2172"/>
    <cellStyle name="Input 3 24 32" xfId="20120"/>
    <cellStyle name="Input 3 24 33" xfId="24290"/>
    <cellStyle name="Input 3 24 4" xfId="5222"/>
    <cellStyle name="Input 3 24 4 2" xfId="22828"/>
    <cellStyle name="Input 3 24 4 3" xfId="30215"/>
    <cellStyle name="Input 3 24 5" xfId="4767"/>
    <cellStyle name="Input 3 24 5 2" xfId="22373"/>
    <cellStyle name="Input 3 24 5 3" xfId="21583"/>
    <cellStyle name="Input 3 24 6" xfId="5608"/>
    <cellStyle name="Input 3 24 6 2" xfId="23214"/>
    <cellStyle name="Input 3 24 6 3" xfId="20439"/>
    <cellStyle name="Input 3 24 7" xfId="5331"/>
    <cellStyle name="Input 3 24 7 2" xfId="22937"/>
    <cellStyle name="Input 3 24 7 3" xfId="34825"/>
    <cellStyle name="Input 3 24 8" xfId="6110"/>
    <cellStyle name="Input 3 24 8 2" xfId="23716"/>
    <cellStyle name="Input 3 24 8 3" xfId="33707"/>
    <cellStyle name="Input 3 24 9" xfId="7869"/>
    <cellStyle name="Input 3 24 9 2" xfId="25322"/>
    <cellStyle name="Input 3 24 9 3" xfId="36056"/>
    <cellStyle name="Input 3 25" xfId="1228"/>
    <cellStyle name="Input 3 25 10" xfId="6582"/>
    <cellStyle name="Input 3 25 10 2" xfId="24185"/>
    <cellStyle name="Input 3 25 10 3" xfId="29567"/>
    <cellStyle name="Input 3 25 11" xfId="7047"/>
    <cellStyle name="Input 3 25 11 2" xfId="24592"/>
    <cellStyle name="Input 3 25 11 3" xfId="33301"/>
    <cellStyle name="Input 3 25 12" xfId="9104"/>
    <cellStyle name="Input 3 25 12 2" xfId="26557"/>
    <cellStyle name="Input 3 25 12 3" xfId="37291"/>
    <cellStyle name="Input 3 25 13" xfId="6452"/>
    <cellStyle name="Input 3 25 13 2" xfId="24056"/>
    <cellStyle name="Input 3 25 13 3" xfId="20804"/>
    <cellStyle name="Input 3 25 14" xfId="9855"/>
    <cellStyle name="Input 3 25 14 2" xfId="27308"/>
    <cellStyle name="Input 3 25 14 3" xfId="38042"/>
    <cellStyle name="Input 3 25 15" xfId="7808"/>
    <cellStyle name="Input 3 25 15 2" xfId="25261"/>
    <cellStyle name="Input 3 25 15 3" xfId="35995"/>
    <cellStyle name="Input 3 25 16" xfId="10551"/>
    <cellStyle name="Input 3 25 16 2" xfId="28004"/>
    <cellStyle name="Input 3 25 16 3" xfId="38738"/>
    <cellStyle name="Input 3 25 17" xfId="8771"/>
    <cellStyle name="Input 3 25 17 2" xfId="26224"/>
    <cellStyle name="Input 3 25 17 3" xfId="36958"/>
    <cellStyle name="Input 3 25 18" xfId="11153"/>
    <cellStyle name="Input 3 25 18 2" xfId="28606"/>
    <cellStyle name="Input 3 25 18 3" xfId="39340"/>
    <cellStyle name="Input 3 25 19" xfId="8819"/>
    <cellStyle name="Input 3 25 19 2" xfId="26272"/>
    <cellStyle name="Input 3 25 19 3" xfId="37006"/>
    <cellStyle name="Input 3 25 2" xfId="3143"/>
    <cellStyle name="Input 3 25 2 2" xfId="20956"/>
    <cellStyle name="Input 3 25 2 3" xfId="29649"/>
    <cellStyle name="Input 3 25 20" xfId="12915"/>
    <cellStyle name="Input 3 25 20 2" xfId="30113"/>
    <cellStyle name="Input 3 25 20 3" xfId="40288"/>
    <cellStyle name="Input 3 25 21" xfId="13116"/>
    <cellStyle name="Input 3 25 21 2" xfId="30253"/>
    <cellStyle name="Input 3 25 21 3" xfId="40367"/>
    <cellStyle name="Input 3 25 22" xfId="13535"/>
    <cellStyle name="Input 3 25 22 2" xfId="30672"/>
    <cellStyle name="Input 3 25 22 3" xfId="40786"/>
    <cellStyle name="Input 3 25 23" xfId="13373"/>
    <cellStyle name="Input 3 25 23 2" xfId="30510"/>
    <cellStyle name="Input 3 25 23 3" xfId="40624"/>
    <cellStyle name="Input 3 25 24" xfId="15042"/>
    <cellStyle name="Input 3 25 24 2" xfId="32063"/>
    <cellStyle name="Input 3 25 24 3" xfId="41909"/>
    <cellStyle name="Input 3 25 25" xfId="14325"/>
    <cellStyle name="Input 3 25 25 2" xfId="31431"/>
    <cellStyle name="Input 3 25 25 3" xfId="41502"/>
    <cellStyle name="Input 3 25 26" xfId="15650"/>
    <cellStyle name="Input 3 25 26 2" xfId="32613"/>
    <cellStyle name="Input 3 25 26 3" xfId="42395"/>
    <cellStyle name="Input 3 25 27" xfId="16133"/>
    <cellStyle name="Input 3 25 27 2" xfId="33096"/>
    <cellStyle name="Input 3 25 27 3" xfId="42878"/>
    <cellStyle name="Input 3 25 28" xfId="17377"/>
    <cellStyle name="Input 3 25 28 2" xfId="34087"/>
    <cellStyle name="Input 3 25 28 3" xfId="43308"/>
    <cellStyle name="Input 3 25 29" xfId="17909"/>
    <cellStyle name="Input 3 25 29 2" xfId="34562"/>
    <cellStyle name="Input 3 25 29 3" xfId="43718"/>
    <cellStyle name="Input 3 25 3" xfId="4413"/>
    <cellStyle name="Input 3 25 3 2" xfId="22073"/>
    <cellStyle name="Input 3 25 3 3" xfId="33268"/>
    <cellStyle name="Input 3 25 30" xfId="18991"/>
    <cellStyle name="Input 3 25 30 2" xfId="43850"/>
    <cellStyle name="Input 3 25 31" xfId="2305"/>
    <cellStyle name="Input 3 25 32" xfId="20253"/>
    <cellStyle name="Input 3 25 33" xfId="20023"/>
    <cellStyle name="Input 3 25 4" xfId="3671"/>
    <cellStyle name="Input 3 25 4 2" xfId="21415"/>
    <cellStyle name="Input 3 25 4 3" xfId="33437"/>
    <cellStyle name="Input 3 25 5" xfId="5106"/>
    <cellStyle name="Input 3 25 5 2" xfId="22712"/>
    <cellStyle name="Input 3 25 5 3" xfId="22201"/>
    <cellStyle name="Input 3 25 6" xfId="5741"/>
    <cellStyle name="Input 3 25 6 2" xfId="23347"/>
    <cellStyle name="Input 3 25 6 3" xfId="34695"/>
    <cellStyle name="Input 3 25 7" xfId="3383"/>
    <cellStyle name="Input 3 25 7 2" xfId="21140"/>
    <cellStyle name="Input 3 25 7 3" xfId="21602"/>
    <cellStyle name="Input 3 25 8" xfId="6243"/>
    <cellStyle name="Input 3 25 8 2" xfId="23849"/>
    <cellStyle name="Input 3 25 8 3" xfId="34945"/>
    <cellStyle name="Input 3 25 9" xfId="6477"/>
    <cellStyle name="Input 3 25 9 2" xfId="24081"/>
    <cellStyle name="Input 3 25 9 3" xfId="35517"/>
    <cellStyle name="Input 3 26" xfId="937"/>
    <cellStyle name="Input 3 26 10" xfId="6826"/>
    <cellStyle name="Input 3 26 10 2" xfId="24415"/>
    <cellStyle name="Input 3 26 10 3" xfId="35384"/>
    <cellStyle name="Input 3 26 11" xfId="8282"/>
    <cellStyle name="Input 3 26 11 2" xfId="25735"/>
    <cellStyle name="Input 3 26 11 3" xfId="36469"/>
    <cellStyle name="Input 3 26 12" xfId="7240"/>
    <cellStyle name="Input 3 26 12 2" xfId="24762"/>
    <cellStyle name="Input 3 26 12 3" xfId="33298"/>
    <cellStyle name="Input 3 26 13" xfId="6838"/>
    <cellStyle name="Input 3 26 13 2" xfId="24426"/>
    <cellStyle name="Input 3 26 13 3" xfId="35085"/>
    <cellStyle name="Input 3 26 14" xfId="8582"/>
    <cellStyle name="Input 3 26 14 2" xfId="26035"/>
    <cellStyle name="Input 3 26 14 3" xfId="36769"/>
    <cellStyle name="Input 3 26 15" xfId="8953"/>
    <cellStyle name="Input 3 26 15 2" xfId="26406"/>
    <cellStyle name="Input 3 26 15 3" xfId="37140"/>
    <cellStyle name="Input 3 26 16" xfId="8727"/>
    <cellStyle name="Input 3 26 16 2" xfId="26180"/>
    <cellStyle name="Input 3 26 16 3" xfId="36914"/>
    <cellStyle name="Input 3 26 17" xfId="9704"/>
    <cellStyle name="Input 3 26 17 2" xfId="27157"/>
    <cellStyle name="Input 3 26 17 3" xfId="37891"/>
    <cellStyle name="Input 3 26 18" xfId="7366"/>
    <cellStyle name="Input 3 26 18 2" xfId="24875"/>
    <cellStyle name="Input 3 26 18 3" xfId="35495"/>
    <cellStyle name="Input 3 26 19" xfId="10401"/>
    <cellStyle name="Input 3 26 19 2" xfId="27854"/>
    <cellStyle name="Input 3 26 19 3" xfId="38588"/>
    <cellStyle name="Input 3 26 2" xfId="2852"/>
    <cellStyle name="Input 3 26 2 2" xfId="20683"/>
    <cellStyle name="Input 3 26 2 3" xfId="20350"/>
    <cellStyle name="Input 3 26 20" xfId="12624"/>
    <cellStyle name="Input 3 26 20 2" xfId="29839"/>
    <cellStyle name="Input 3 26 20 3" xfId="40025"/>
    <cellStyle name="Input 3 26 21" xfId="12040"/>
    <cellStyle name="Input 3 26 21 2" xfId="29341"/>
    <cellStyle name="Input 3 26 21 3" xfId="39747"/>
    <cellStyle name="Input 3 26 22" xfId="13705"/>
    <cellStyle name="Input 3 26 22 2" xfId="30842"/>
    <cellStyle name="Input 3 26 22 3" xfId="40956"/>
    <cellStyle name="Input 3 26 23" xfId="13650"/>
    <cellStyle name="Input 3 26 23 2" xfId="30787"/>
    <cellStyle name="Input 3 26 23 3" xfId="40901"/>
    <cellStyle name="Input 3 26 24" xfId="14751"/>
    <cellStyle name="Input 3 26 24 2" xfId="31785"/>
    <cellStyle name="Input 3 26 24 3" xfId="41646"/>
    <cellStyle name="Input 3 26 25" xfId="15347"/>
    <cellStyle name="Input 3 26 25 2" xfId="32310"/>
    <cellStyle name="Input 3 26 25 3" xfId="42092"/>
    <cellStyle name="Input 3 26 26" xfId="15487"/>
    <cellStyle name="Input 3 26 26 2" xfId="32450"/>
    <cellStyle name="Input 3 26 26 3" xfId="42232"/>
    <cellStyle name="Input 3 26 27" xfId="15584"/>
    <cellStyle name="Input 3 26 27 2" xfId="32547"/>
    <cellStyle name="Input 3 26 27 3" xfId="42329"/>
    <cellStyle name="Input 3 26 28" xfId="17086"/>
    <cellStyle name="Input 3 26 28 2" xfId="33810"/>
    <cellStyle name="Input 3 26 28 3" xfId="43045"/>
    <cellStyle name="Input 3 26 29" xfId="17646"/>
    <cellStyle name="Input 3 26 29 2" xfId="34299"/>
    <cellStyle name="Input 3 26 29 3" xfId="43455"/>
    <cellStyle name="Input 3 26 3" xfId="4122"/>
    <cellStyle name="Input 3 26 3 2" xfId="21799"/>
    <cellStyle name="Input 3 26 3 3" xfId="35764"/>
    <cellStyle name="Input 3 26 30" xfId="19565"/>
    <cellStyle name="Input 3 26 30 2" xfId="44046"/>
    <cellStyle name="Input 3 26 31" xfId="2014"/>
    <cellStyle name="Input 3 26 32" xfId="19980"/>
    <cellStyle name="Input 3 26 33" xfId="34198"/>
    <cellStyle name="Input 3 26 4" xfId="4731"/>
    <cellStyle name="Input 3 26 4 2" xfId="22337"/>
    <cellStyle name="Input 3 26 4 3" xfId="33515"/>
    <cellStyle name="Input 3 26 5" xfId="4887"/>
    <cellStyle name="Input 3 26 5 2" xfId="22493"/>
    <cellStyle name="Input 3 26 5 3" xfId="35451"/>
    <cellStyle name="Input 3 26 6" xfId="5018"/>
    <cellStyle name="Input 3 26 6 2" xfId="22624"/>
    <cellStyle name="Input 3 26 6 3" xfId="35566"/>
    <cellStyle name="Input 3 26 7" xfId="3623"/>
    <cellStyle name="Input 3 26 7 2" xfId="21373"/>
    <cellStyle name="Input 3 26 7 3" xfId="29078"/>
    <cellStyle name="Input 3 26 8" xfId="4943"/>
    <cellStyle name="Input 3 26 8 2" xfId="22549"/>
    <cellStyle name="Input 3 26 8 3" xfId="29055"/>
    <cellStyle name="Input 3 26 9" xfId="6446"/>
    <cellStyle name="Input 3 26 9 2" xfId="24050"/>
    <cellStyle name="Input 3 26 9 3" xfId="33404"/>
    <cellStyle name="Input 3 27" xfId="1206"/>
    <cellStyle name="Input 3 27 10" xfId="7949"/>
    <cellStyle name="Input 3 27 10 2" xfId="25402"/>
    <cellStyle name="Input 3 27 10 3" xfId="36136"/>
    <cellStyle name="Input 3 27 11" xfId="8456"/>
    <cellStyle name="Input 3 27 11 2" xfId="25909"/>
    <cellStyle name="Input 3 27 11 3" xfId="36643"/>
    <cellStyle name="Input 3 27 12" xfId="9082"/>
    <cellStyle name="Input 3 27 12 2" xfId="26535"/>
    <cellStyle name="Input 3 27 12 3" xfId="37269"/>
    <cellStyle name="Input 3 27 13" xfId="8600"/>
    <cellStyle name="Input 3 27 13 2" xfId="26053"/>
    <cellStyle name="Input 3 27 13 3" xfId="36787"/>
    <cellStyle name="Input 3 27 14" xfId="9833"/>
    <cellStyle name="Input 3 27 14 2" xfId="27286"/>
    <cellStyle name="Input 3 27 14 3" xfId="38020"/>
    <cellStyle name="Input 3 27 15" xfId="9343"/>
    <cellStyle name="Input 3 27 15 2" xfId="26796"/>
    <cellStyle name="Input 3 27 15 3" xfId="37530"/>
    <cellStyle name="Input 3 27 16" xfId="10529"/>
    <cellStyle name="Input 3 27 16 2" xfId="27982"/>
    <cellStyle name="Input 3 27 16 3" xfId="38716"/>
    <cellStyle name="Input 3 27 17" xfId="10075"/>
    <cellStyle name="Input 3 27 17 2" xfId="27528"/>
    <cellStyle name="Input 3 27 17 3" xfId="38262"/>
    <cellStyle name="Input 3 27 18" xfId="11131"/>
    <cellStyle name="Input 3 27 18 2" xfId="28584"/>
    <cellStyle name="Input 3 27 18 3" xfId="39318"/>
    <cellStyle name="Input 3 27 19" xfId="10736"/>
    <cellStyle name="Input 3 27 19 2" xfId="28189"/>
    <cellStyle name="Input 3 27 19 3" xfId="38923"/>
    <cellStyle name="Input 3 27 2" xfId="3121"/>
    <cellStyle name="Input 3 27 2 2" xfId="20934"/>
    <cellStyle name="Input 3 27 2 3" xfId="31148"/>
    <cellStyle name="Input 3 27 20" xfId="12893"/>
    <cellStyle name="Input 3 27 20 2" xfId="30091"/>
    <cellStyle name="Input 3 27 20 3" xfId="40266"/>
    <cellStyle name="Input 3 27 21" xfId="13110"/>
    <cellStyle name="Input 3 27 21 2" xfId="30247"/>
    <cellStyle name="Input 3 27 21 3" xfId="40361"/>
    <cellStyle name="Input 3 27 22" xfId="13226"/>
    <cellStyle name="Input 3 27 22 2" xfId="30363"/>
    <cellStyle name="Input 3 27 22 3" xfId="40477"/>
    <cellStyle name="Input 3 27 23" xfId="12078"/>
    <cellStyle name="Input 3 27 23 2" xfId="29379"/>
    <cellStyle name="Input 3 27 23 3" xfId="39783"/>
    <cellStyle name="Input 3 27 24" xfId="15020"/>
    <cellStyle name="Input 3 27 24 2" xfId="32041"/>
    <cellStyle name="Input 3 27 24 3" xfId="41887"/>
    <cellStyle name="Input 3 27 25" xfId="14319"/>
    <cellStyle name="Input 3 27 25 2" xfId="31425"/>
    <cellStyle name="Input 3 27 25 3" xfId="41496"/>
    <cellStyle name="Input 3 27 26" xfId="15722"/>
    <cellStyle name="Input 3 27 26 2" xfId="32685"/>
    <cellStyle name="Input 3 27 26 3" xfId="42467"/>
    <cellStyle name="Input 3 27 27" xfId="16111"/>
    <cellStyle name="Input 3 27 27 2" xfId="33074"/>
    <cellStyle name="Input 3 27 27 3" xfId="42856"/>
    <cellStyle name="Input 3 27 28" xfId="17355"/>
    <cellStyle name="Input 3 27 28 2" xfId="34065"/>
    <cellStyle name="Input 3 27 28 3" xfId="43286"/>
    <cellStyle name="Input 3 27 29" xfId="17887"/>
    <cellStyle name="Input 3 27 29 2" xfId="34540"/>
    <cellStyle name="Input 3 27 29 3" xfId="43696"/>
    <cellStyle name="Input 3 27 3" xfId="4391"/>
    <cellStyle name="Input 3 27 3 2" xfId="22051"/>
    <cellStyle name="Input 3 27 3 3" xfId="31579"/>
    <cellStyle name="Input 3 27 30" xfId="18997"/>
    <cellStyle name="Input 3 27 30 2" xfId="43856"/>
    <cellStyle name="Input 3 27 31" xfId="2283"/>
    <cellStyle name="Input 3 27 32" xfId="20231"/>
    <cellStyle name="Input 3 27 33" xfId="33422"/>
    <cellStyle name="Input 3 27 4" xfId="3665"/>
    <cellStyle name="Input 3 27 4 2" xfId="21409"/>
    <cellStyle name="Input 3 27 4 3" xfId="24545"/>
    <cellStyle name="Input 3 27 5" xfId="5208"/>
    <cellStyle name="Input 3 27 5 2" xfId="22814"/>
    <cellStyle name="Input 3 27 5 3" xfId="21724"/>
    <cellStyle name="Input 3 27 6" xfId="5719"/>
    <cellStyle name="Input 3 27 6 2" xfId="23325"/>
    <cellStyle name="Input 3 27 6 3" xfId="31541"/>
    <cellStyle name="Input 3 27 7" xfId="5299"/>
    <cellStyle name="Input 3 27 7 2" xfId="22905"/>
    <cellStyle name="Input 3 27 7 3" xfId="31711"/>
    <cellStyle name="Input 3 27 8" xfId="6221"/>
    <cellStyle name="Input 3 27 8 2" xfId="23827"/>
    <cellStyle name="Input 3 27 8 3" xfId="30146"/>
    <cellStyle name="Input 3 27 9" xfId="6537"/>
    <cellStyle name="Input 3 27 9 2" xfId="24140"/>
    <cellStyle name="Input 3 27 9 3" xfId="34986"/>
    <cellStyle name="Input 3 28" xfId="971"/>
    <cellStyle name="Input 3 28 10" xfId="8356"/>
    <cellStyle name="Input 3 28 10 2" xfId="25809"/>
    <cellStyle name="Input 3 28 10 3" xfId="36543"/>
    <cellStyle name="Input 3 28 11" xfId="8402"/>
    <cellStyle name="Input 3 28 11 2" xfId="25855"/>
    <cellStyle name="Input 3 28 11 3" xfId="36589"/>
    <cellStyle name="Input 3 28 12" xfId="8646"/>
    <cellStyle name="Input 3 28 12 2" xfId="26099"/>
    <cellStyle name="Input 3 28 12 3" xfId="36833"/>
    <cellStyle name="Input 3 28 13" xfId="9488"/>
    <cellStyle name="Input 3 28 13 2" xfId="26941"/>
    <cellStyle name="Input 3 28 13 3" xfId="37675"/>
    <cellStyle name="Input 3 28 14" xfId="7896"/>
    <cellStyle name="Input 3 28 14 2" xfId="25349"/>
    <cellStyle name="Input 3 28 14 3" xfId="36083"/>
    <cellStyle name="Input 3 28 15" xfId="10202"/>
    <cellStyle name="Input 3 28 15 2" xfId="27655"/>
    <cellStyle name="Input 3 28 15 3" xfId="38389"/>
    <cellStyle name="Input 3 28 16" xfId="8729"/>
    <cellStyle name="Input 3 28 16 2" xfId="26182"/>
    <cellStyle name="Input 3 28 16 3" xfId="36916"/>
    <cellStyle name="Input 3 28 17" xfId="10837"/>
    <cellStyle name="Input 3 28 17 2" xfId="28290"/>
    <cellStyle name="Input 3 28 17 3" xfId="39024"/>
    <cellStyle name="Input 3 28 18" xfId="7935"/>
    <cellStyle name="Input 3 28 18 2" xfId="25388"/>
    <cellStyle name="Input 3 28 18 3" xfId="36122"/>
    <cellStyle name="Input 3 28 19" xfId="11345"/>
    <cellStyle name="Input 3 28 19 2" xfId="28798"/>
    <cellStyle name="Input 3 28 19 3" xfId="39532"/>
    <cellStyle name="Input 3 28 2" xfId="2886"/>
    <cellStyle name="Input 3 28 2 2" xfId="20714"/>
    <cellStyle name="Input 3 28 2 3" xfId="1470"/>
    <cellStyle name="Input 3 28 20" xfId="12658"/>
    <cellStyle name="Input 3 28 20 2" xfId="29868"/>
    <cellStyle name="Input 3 28 20 3" xfId="40052"/>
    <cellStyle name="Input 3 28 21" xfId="13566"/>
    <cellStyle name="Input 3 28 21 2" xfId="30703"/>
    <cellStyle name="Input 3 28 21 3" xfId="40817"/>
    <cellStyle name="Input 3 28 22" xfId="12110"/>
    <cellStyle name="Input 3 28 22 2" xfId="29409"/>
    <cellStyle name="Input 3 28 22 3" xfId="39810"/>
    <cellStyle name="Input 3 28 23" xfId="13961"/>
    <cellStyle name="Input 3 28 23 2" xfId="31098"/>
    <cellStyle name="Input 3 28 23 3" xfId="41212"/>
    <cellStyle name="Input 3 28 24" xfId="14785"/>
    <cellStyle name="Input 3 28 24 2" xfId="31816"/>
    <cellStyle name="Input 3 28 24 3" xfId="41673"/>
    <cellStyle name="Input 3 28 25" xfId="14242"/>
    <cellStyle name="Input 3 28 25 2" xfId="31355"/>
    <cellStyle name="Input 3 28 25 3" xfId="41431"/>
    <cellStyle name="Input 3 28 26" xfId="15850"/>
    <cellStyle name="Input 3 28 26 2" xfId="32813"/>
    <cellStyle name="Input 3 28 26 3" xfId="42595"/>
    <cellStyle name="Input 3 28 27" xfId="14091"/>
    <cellStyle name="Input 3 28 27 2" xfId="31210"/>
    <cellStyle name="Input 3 28 27 3" xfId="41300"/>
    <cellStyle name="Input 3 28 28" xfId="17120"/>
    <cellStyle name="Input 3 28 28 2" xfId="33841"/>
    <cellStyle name="Input 3 28 28 3" xfId="43072"/>
    <cellStyle name="Input 3 28 29" xfId="17673"/>
    <cellStyle name="Input 3 28 29 2" xfId="34326"/>
    <cellStyle name="Input 3 28 29 3" xfId="43482"/>
    <cellStyle name="Input 3 28 3" xfId="4156"/>
    <cellStyle name="Input 3 28 3 2" xfId="21830"/>
    <cellStyle name="Input 3 28 3 3" xfId="35651"/>
    <cellStyle name="Input 3 28 30" xfId="19747"/>
    <cellStyle name="Input 3 28 30 2" xfId="44152"/>
    <cellStyle name="Input 3 28 31" xfId="2048"/>
    <cellStyle name="Input 3 28 32" xfId="20008"/>
    <cellStyle name="Input 3 28 33" xfId="33425"/>
    <cellStyle name="Input 3 28 4" xfId="3587"/>
    <cellStyle name="Input 3 28 4 2" xfId="21339"/>
    <cellStyle name="Input 3 28 4 3" xfId="31591"/>
    <cellStyle name="Input 3 28 5" xfId="5411"/>
    <cellStyle name="Input 3 28 5 2" xfId="23017"/>
    <cellStyle name="Input 3 28 5 3" xfId="28927"/>
    <cellStyle name="Input 3 28 6" xfId="3393"/>
    <cellStyle name="Input 3 28 6 2" xfId="21150"/>
    <cellStyle name="Input 3 28 6 3" xfId="22160"/>
    <cellStyle name="Input 3 28 7" xfId="5960"/>
    <cellStyle name="Input 3 28 7 2" xfId="23566"/>
    <cellStyle name="Input 3 28 7 3" xfId="28910"/>
    <cellStyle name="Input 3 28 8" xfId="4750"/>
    <cellStyle name="Input 3 28 8 2" xfId="22356"/>
    <cellStyle name="Input 3 28 8 3" xfId="31727"/>
    <cellStyle name="Input 3 28 9" xfId="6307"/>
    <cellStyle name="Input 3 28 9 2" xfId="23913"/>
    <cellStyle name="Input 3 28 9 3" xfId="21688"/>
    <cellStyle name="Input 3 29" xfId="1165"/>
    <cellStyle name="Input 3 29 10" xfId="6576"/>
    <cellStyle name="Input 3 29 10 2" xfId="24179"/>
    <cellStyle name="Input 3 29 10 3" xfId="34782"/>
    <cellStyle name="Input 3 29 11" xfId="7950"/>
    <cellStyle name="Input 3 29 11 2" xfId="25403"/>
    <cellStyle name="Input 3 29 11 3" xfId="36137"/>
    <cellStyle name="Input 3 29 12" xfId="9041"/>
    <cellStyle name="Input 3 29 12 2" xfId="26494"/>
    <cellStyle name="Input 3 29 12 3" xfId="37228"/>
    <cellStyle name="Input 3 29 13" xfId="8532"/>
    <cellStyle name="Input 3 29 13 2" xfId="25985"/>
    <cellStyle name="Input 3 29 13 3" xfId="36719"/>
    <cellStyle name="Input 3 29 14" xfId="9792"/>
    <cellStyle name="Input 3 29 14 2" xfId="27245"/>
    <cellStyle name="Input 3 29 14 3" xfId="37979"/>
    <cellStyle name="Input 3 29 15" xfId="9554"/>
    <cellStyle name="Input 3 29 15 2" xfId="27007"/>
    <cellStyle name="Input 3 29 15 3" xfId="37741"/>
    <cellStyle name="Input 3 29 16" xfId="10488"/>
    <cellStyle name="Input 3 29 16 2" xfId="27941"/>
    <cellStyle name="Input 3 29 16 3" xfId="38675"/>
    <cellStyle name="Input 3 29 17" xfId="10259"/>
    <cellStyle name="Input 3 29 17 2" xfId="27712"/>
    <cellStyle name="Input 3 29 17 3" xfId="38446"/>
    <cellStyle name="Input 3 29 18" xfId="11090"/>
    <cellStyle name="Input 3 29 18 2" xfId="28543"/>
    <cellStyle name="Input 3 29 18 3" xfId="39277"/>
    <cellStyle name="Input 3 29 19" xfId="10884"/>
    <cellStyle name="Input 3 29 19 2" xfId="28337"/>
    <cellStyle name="Input 3 29 19 3" xfId="39071"/>
    <cellStyle name="Input 3 29 2" xfId="3080"/>
    <cellStyle name="Input 3 29 2 2" xfId="20893"/>
    <cellStyle name="Input 3 29 2 3" xfId="33442"/>
    <cellStyle name="Input 3 29 20" xfId="12852"/>
    <cellStyle name="Input 3 29 20 2" xfId="30050"/>
    <cellStyle name="Input 3 29 20 3" xfId="40225"/>
    <cellStyle name="Input 3 29 21" xfId="11992"/>
    <cellStyle name="Input 3 29 21 2" xfId="29294"/>
    <cellStyle name="Input 3 29 21 3" xfId="39703"/>
    <cellStyle name="Input 3 29 22" xfId="13505"/>
    <cellStyle name="Input 3 29 22 2" xfId="30642"/>
    <cellStyle name="Input 3 29 22 3" xfId="40756"/>
    <cellStyle name="Input 3 29 23" xfId="13596"/>
    <cellStyle name="Input 3 29 23 2" xfId="30733"/>
    <cellStyle name="Input 3 29 23 3" xfId="40847"/>
    <cellStyle name="Input 3 29 24" xfId="14979"/>
    <cellStyle name="Input 3 29 24 2" xfId="32000"/>
    <cellStyle name="Input 3 29 24 3" xfId="41846"/>
    <cellStyle name="Input 3 29 25" xfId="15284"/>
    <cellStyle name="Input 3 29 25 2" xfId="32247"/>
    <cellStyle name="Input 3 29 25 3" xfId="42029"/>
    <cellStyle name="Input 3 29 26" xfId="15658"/>
    <cellStyle name="Input 3 29 26 2" xfId="32621"/>
    <cellStyle name="Input 3 29 26 3" xfId="42403"/>
    <cellStyle name="Input 3 29 27" xfId="16070"/>
    <cellStyle name="Input 3 29 27 2" xfId="33033"/>
    <cellStyle name="Input 3 29 27 3" xfId="42815"/>
    <cellStyle name="Input 3 29 28" xfId="17314"/>
    <cellStyle name="Input 3 29 28 2" xfId="34024"/>
    <cellStyle name="Input 3 29 28 3" xfId="43245"/>
    <cellStyle name="Input 3 29 29" xfId="17846"/>
    <cellStyle name="Input 3 29 29 2" xfId="34499"/>
    <cellStyle name="Input 3 29 29 3" xfId="43655"/>
    <cellStyle name="Input 3 29 3" xfId="4350"/>
    <cellStyle name="Input 3 29 3 2" xfId="22010"/>
    <cellStyle name="Input 3 29 3 3" xfId="20477"/>
    <cellStyle name="Input 3 29 30" xfId="19262"/>
    <cellStyle name="Input 3 29 30 2" xfId="43940"/>
    <cellStyle name="Input 3 29 31" xfId="2242"/>
    <cellStyle name="Input 3 29 32" xfId="20190"/>
    <cellStyle name="Input 3 29 33" xfId="1445"/>
    <cellStyle name="Input 3 29 4" xfId="4665"/>
    <cellStyle name="Input 3 29 4 2" xfId="22271"/>
    <cellStyle name="Input 3 29 4 3" xfId="35486"/>
    <cellStyle name="Input 3 29 5" xfId="5118"/>
    <cellStyle name="Input 3 29 5 2" xfId="22724"/>
    <cellStyle name="Input 3 29 5 3" xfId="35441"/>
    <cellStyle name="Input 3 29 6" xfId="5678"/>
    <cellStyle name="Input 3 29 6 2" xfId="23284"/>
    <cellStyle name="Input 3 29 6 3" xfId="35012"/>
    <cellStyle name="Input 3 29 7" xfId="5463"/>
    <cellStyle name="Input 3 29 7 2" xfId="23069"/>
    <cellStyle name="Input 3 29 7 3" xfId="35019"/>
    <cellStyle name="Input 3 29 8" xfId="6180"/>
    <cellStyle name="Input 3 29 8 2" xfId="23786"/>
    <cellStyle name="Input 3 29 8 3" xfId="20575"/>
    <cellStyle name="Input 3 29 9" xfId="7934"/>
    <cellStyle name="Input 3 29 9 2" xfId="25387"/>
    <cellStyle name="Input 3 29 9 3" xfId="36121"/>
    <cellStyle name="Input 3 3" xfId="774"/>
    <cellStyle name="Input 3 3 10" xfId="8026"/>
    <cellStyle name="Input 3 3 10 2" xfId="25479"/>
    <cellStyle name="Input 3 3 10 3" xfId="36213"/>
    <cellStyle name="Input 3 3 11" xfId="6371"/>
    <cellStyle name="Input 3 3 11 2" xfId="23976"/>
    <cellStyle name="Input 3 3 11 3" xfId="35398"/>
    <cellStyle name="Input 3 3 12" xfId="7476"/>
    <cellStyle name="Input 3 3 12 2" xfId="24985"/>
    <cellStyle name="Input 3 3 12 3" xfId="1748"/>
    <cellStyle name="Input 3 3 13" xfId="8821"/>
    <cellStyle name="Input 3 3 13 2" xfId="26274"/>
    <cellStyle name="Input 3 3 13 3" xfId="37008"/>
    <cellStyle name="Input 3 3 14" xfId="9521"/>
    <cellStyle name="Input 3 3 14 2" xfId="26974"/>
    <cellStyle name="Input 3 3 14 3" xfId="37708"/>
    <cellStyle name="Input 3 3 15" xfId="9366"/>
    <cellStyle name="Input 3 3 15 2" xfId="26819"/>
    <cellStyle name="Input 3 3 15 3" xfId="37553"/>
    <cellStyle name="Input 3 3 16" xfId="10234"/>
    <cellStyle name="Input 3 3 16 2" xfId="27687"/>
    <cellStyle name="Input 3 3 16 3" xfId="38421"/>
    <cellStyle name="Input 3 3 17" xfId="10095"/>
    <cellStyle name="Input 3 3 17 2" xfId="27548"/>
    <cellStyle name="Input 3 3 17 3" xfId="38282"/>
    <cellStyle name="Input 3 3 18" xfId="10863"/>
    <cellStyle name="Input 3 3 18 2" xfId="28316"/>
    <cellStyle name="Input 3 3 18 3" xfId="39050"/>
    <cellStyle name="Input 3 3 19" xfId="10752"/>
    <cellStyle name="Input 3 3 19 2" xfId="28205"/>
    <cellStyle name="Input 3 3 19 3" xfId="38939"/>
    <cellStyle name="Input 3 3 2" xfId="2689"/>
    <cellStyle name="Input 3 3 2 2" xfId="20542"/>
    <cellStyle name="Input 3 3 2 3" xfId="24554"/>
    <cellStyle name="Input 3 3 20" xfId="12461"/>
    <cellStyle name="Input 3 3 20 2" xfId="29701"/>
    <cellStyle name="Input 3 3 20 3" xfId="39985"/>
    <cellStyle name="Input 3 3 21" xfId="13348"/>
    <cellStyle name="Input 3 3 21 2" xfId="30485"/>
    <cellStyle name="Input 3 3 21 3" xfId="40599"/>
    <cellStyle name="Input 3 3 22" xfId="13776"/>
    <cellStyle name="Input 3 3 22 2" xfId="30913"/>
    <cellStyle name="Input 3 3 22 3" xfId="41027"/>
    <cellStyle name="Input 3 3 23" xfId="13190"/>
    <cellStyle name="Input 3 3 23 2" xfId="30327"/>
    <cellStyle name="Input 3 3 23 3" xfId="40441"/>
    <cellStyle name="Input 3 3 24" xfId="14588"/>
    <cellStyle name="Input 3 3 24 2" xfId="31646"/>
    <cellStyle name="Input 3 3 24 3" xfId="41606"/>
    <cellStyle name="Input 3 3 25" xfId="14196"/>
    <cellStyle name="Input 3 3 25 2" xfId="31311"/>
    <cellStyle name="Input 3 3 25 3" xfId="41392"/>
    <cellStyle name="Input 3 3 26" xfId="15389"/>
    <cellStyle name="Input 3 3 26 2" xfId="32352"/>
    <cellStyle name="Input 3 3 26 3" xfId="42134"/>
    <cellStyle name="Input 3 3 27" xfId="15867"/>
    <cellStyle name="Input 3 3 27 2" xfId="32830"/>
    <cellStyle name="Input 3 3 27 3" xfId="42612"/>
    <cellStyle name="Input 3 3 28" xfId="16923"/>
    <cellStyle name="Input 3 3 28 2" xfId="33672"/>
    <cellStyle name="Input 3 3 28 3" xfId="43005"/>
    <cellStyle name="Input 3 3 29" xfId="17606"/>
    <cellStyle name="Input 3 3 29 2" xfId="34259"/>
    <cellStyle name="Input 3 3 29 3" xfId="43415"/>
    <cellStyle name="Input 3 3 3" xfId="3959"/>
    <cellStyle name="Input 3 3 3 2" xfId="21656"/>
    <cellStyle name="Input 3 3 3 3" xfId="34202"/>
    <cellStyle name="Input 3 3 30" xfId="18911"/>
    <cellStyle name="Input 3 3 30 2" xfId="43783"/>
    <cellStyle name="Input 3 3 31" xfId="1851"/>
    <cellStyle name="Input 3 3 32" xfId="19837"/>
    <cellStyle name="Input 3 3 33" xfId="20739"/>
    <cellStyle name="Input 3 3 4" xfId="3536"/>
    <cellStyle name="Input 3 3 4 2" xfId="21290"/>
    <cellStyle name="Input 3 3 4 3" xfId="33391"/>
    <cellStyle name="Input 3 3 5" xfId="4783"/>
    <cellStyle name="Input 3 3 5 2" xfId="22389"/>
    <cellStyle name="Input 3 3 5 3" xfId="1645"/>
    <cellStyle name="Input 3 3 6" xfId="5441"/>
    <cellStyle name="Input 3 3 6 2" xfId="23047"/>
    <cellStyle name="Input 3 3 6 3" xfId="33353"/>
    <cellStyle name="Input 3 3 7" xfId="5316"/>
    <cellStyle name="Input 3 3 7 2" xfId="22922"/>
    <cellStyle name="Input 3 3 7 3" xfId="24508"/>
    <cellStyle name="Input 3 3 8" xfId="5977"/>
    <cellStyle name="Input 3 3 8 2" xfId="23583"/>
    <cellStyle name="Input 3 3 8 3" xfId="19880"/>
    <cellStyle name="Input 3 3 9" xfId="7390"/>
    <cellStyle name="Input 3 3 9 2" xfId="24899"/>
    <cellStyle name="Input 3 3 9 3" xfId="35076"/>
    <cellStyle name="Input 3 30" xfId="990"/>
    <cellStyle name="Input 3 30 10" xfId="8203"/>
    <cellStyle name="Input 3 30 10 2" xfId="25656"/>
    <cellStyle name="Input 3 30 10 3" xfId="36390"/>
    <cellStyle name="Input 3 30 11" xfId="8288"/>
    <cellStyle name="Input 3 30 11 2" xfId="25741"/>
    <cellStyle name="Input 3 30 11 3" xfId="36475"/>
    <cellStyle name="Input 3 30 12" xfId="8552"/>
    <cellStyle name="Input 3 30 12 2" xfId="26005"/>
    <cellStyle name="Input 3 30 12 3" xfId="36739"/>
    <cellStyle name="Input 3 30 13" xfId="9351"/>
    <cellStyle name="Input 3 30 13 2" xfId="26804"/>
    <cellStyle name="Input 3 30 13 3" xfId="37538"/>
    <cellStyle name="Input 3 30 14" xfId="6795"/>
    <cellStyle name="Input 3 30 14 2" xfId="24384"/>
    <cellStyle name="Input 3 30 14 3" xfId="34658"/>
    <cellStyle name="Input 3 30 15" xfId="10081"/>
    <cellStyle name="Input 3 30 15 2" xfId="27534"/>
    <cellStyle name="Input 3 30 15 3" xfId="38268"/>
    <cellStyle name="Input 3 30 16" xfId="6502"/>
    <cellStyle name="Input 3 30 16 2" xfId="24106"/>
    <cellStyle name="Input 3 30 16 3" xfId="35096"/>
    <cellStyle name="Input 3 30 17" xfId="10740"/>
    <cellStyle name="Input 3 30 17 2" xfId="28193"/>
    <cellStyle name="Input 3 30 17 3" xfId="38927"/>
    <cellStyle name="Input 3 30 18" xfId="9617"/>
    <cellStyle name="Input 3 30 18 2" xfId="27070"/>
    <cellStyle name="Input 3 30 18 3" xfId="37804"/>
    <cellStyle name="Input 3 30 19" xfId="11289"/>
    <cellStyle name="Input 3 30 19 2" xfId="28742"/>
    <cellStyle name="Input 3 30 19 3" xfId="39476"/>
    <cellStyle name="Input 3 30 2" xfId="2905"/>
    <cellStyle name="Input 3 30 2 2" xfId="20730"/>
    <cellStyle name="Input 3 30 2 3" xfId="31596"/>
    <cellStyle name="Input 3 30 20" xfId="12677"/>
    <cellStyle name="Input 3 30 20 2" xfId="29885"/>
    <cellStyle name="Input 3 30 20 3" xfId="40066"/>
    <cellStyle name="Input 3 30 21" xfId="13447"/>
    <cellStyle name="Input 3 30 21 2" xfId="30584"/>
    <cellStyle name="Input 3 30 21 3" xfId="40698"/>
    <cellStyle name="Input 3 30 22" xfId="13729"/>
    <cellStyle name="Input 3 30 22 2" xfId="30866"/>
    <cellStyle name="Input 3 30 22 3" xfId="40980"/>
    <cellStyle name="Input 3 30 23" xfId="13906"/>
    <cellStyle name="Input 3 30 23 2" xfId="31043"/>
    <cellStyle name="Input 3 30 23 3" xfId="41157"/>
    <cellStyle name="Input 3 30 24" xfId="14804"/>
    <cellStyle name="Input 3 30 24 2" xfId="31833"/>
    <cellStyle name="Input 3 30 24 3" xfId="41687"/>
    <cellStyle name="Input 3 30 25" xfId="14249"/>
    <cellStyle name="Input 3 30 25 2" xfId="31360"/>
    <cellStyle name="Input 3 30 25 3" xfId="41436"/>
    <cellStyle name="Input 3 30 26" xfId="15781"/>
    <cellStyle name="Input 3 30 26 2" xfId="32744"/>
    <cellStyle name="Input 3 30 26 3" xfId="42526"/>
    <cellStyle name="Input 3 30 27" xfId="14378"/>
    <cellStyle name="Input 3 30 27 2" xfId="31482"/>
    <cellStyle name="Input 3 30 27 3" xfId="41553"/>
    <cellStyle name="Input 3 30 28" xfId="17139"/>
    <cellStyle name="Input 3 30 28 2" xfId="33858"/>
    <cellStyle name="Input 3 30 28 3" xfId="43086"/>
    <cellStyle name="Input 3 30 29" xfId="17687"/>
    <cellStyle name="Input 3 30 29 2" xfId="34340"/>
    <cellStyle name="Input 3 30 29 3" xfId="43496"/>
    <cellStyle name="Input 3 30 3" xfId="4175"/>
    <cellStyle name="Input 3 30 3 2" xfId="21846"/>
    <cellStyle name="Input 3 30 3 3" xfId="35335"/>
    <cellStyle name="Input 3 30 30" xfId="19691"/>
    <cellStyle name="Input 3 30 30 2" xfId="44096"/>
    <cellStyle name="Input 3 30 31" xfId="2067"/>
    <cellStyle name="Input 3 30 32" xfId="20025"/>
    <cellStyle name="Input 3 30 33" xfId="35616"/>
    <cellStyle name="Input 3 30 4" xfId="3594"/>
    <cellStyle name="Input 3 30 4 2" xfId="21344"/>
    <cellStyle name="Input 3 30 4 3" xfId="20487"/>
    <cellStyle name="Input 3 30 5" xfId="5303"/>
    <cellStyle name="Input 3 30 5 2" xfId="22909"/>
    <cellStyle name="Input 3 30 5 3" xfId="21722"/>
    <cellStyle name="Input 3 30 6" xfId="3746"/>
    <cellStyle name="Input 3 30 6 2" xfId="21488"/>
    <cellStyle name="Input 3 30 6 3" xfId="1602"/>
    <cellStyle name="Input 3 30 7" xfId="5891"/>
    <cellStyle name="Input 3 30 7 2" xfId="23497"/>
    <cellStyle name="Input 3 30 7 3" xfId="21544"/>
    <cellStyle name="Input 3 30 8" xfId="4602"/>
    <cellStyle name="Input 3 30 8 2" xfId="22208"/>
    <cellStyle name="Input 3 30 8 3" xfId="19924"/>
    <cellStyle name="Input 3 30 9" xfId="6781"/>
    <cellStyle name="Input 3 30 9 2" xfId="24371"/>
    <cellStyle name="Input 3 30 9 3" xfId="33685"/>
    <cellStyle name="Input 3 31" xfId="911"/>
    <cellStyle name="Input 3 31 10" xfId="8298"/>
    <cellStyle name="Input 3 31 10 2" xfId="25751"/>
    <cellStyle name="Input 3 31 10 3" xfId="36485"/>
    <cellStyle name="Input 3 31 11" xfId="8397"/>
    <cellStyle name="Input 3 31 11 2" xfId="25850"/>
    <cellStyle name="Input 3 31 11 3" xfId="36584"/>
    <cellStyle name="Input 3 31 12" xfId="7322"/>
    <cellStyle name="Input 3 31 12 2" xfId="24835"/>
    <cellStyle name="Input 3 31 12 3" xfId="35191"/>
    <cellStyle name="Input 3 31 13" xfId="9440"/>
    <cellStyle name="Input 3 31 13 2" xfId="26893"/>
    <cellStyle name="Input 3 31 13 3" xfId="37627"/>
    <cellStyle name="Input 3 31 14" xfId="6654"/>
    <cellStyle name="Input 3 31 14 2" xfId="24254"/>
    <cellStyle name="Input 3 31 14 3" xfId="31510"/>
    <cellStyle name="Input 3 31 15" xfId="10158"/>
    <cellStyle name="Input 3 31 15 2" xfId="27611"/>
    <cellStyle name="Input 3 31 15 3" xfId="38345"/>
    <cellStyle name="Input 3 31 16" xfId="8767"/>
    <cellStyle name="Input 3 31 16 2" xfId="26220"/>
    <cellStyle name="Input 3 31 16 3" xfId="36954"/>
    <cellStyle name="Input 3 31 17" xfId="10801"/>
    <cellStyle name="Input 3 31 17 2" xfId="28254"/>
    <cellStyle name="Input 3 31 17 3" xfId="38988"/>
    <cellStyle name="Input 3 31 18" xfId="7053"/>
    <cellStyle name="Input 3 31 18 2" xfId="24598"/>
    <cellStyle name="Input 3 31 18 3" xfId="20552"/>
    <cellStyle name="Input 3 31 19" xfId="11322"/>
    <cellStyle name="Input 3 31 19 2" xfId="28775"/>
    <cellStyle name="Input 3 31 19 3" xfId="39509"/>
    <cellStyle name="Input 3 31 2" xfId="2826"/>
    <cellStyle name="Input 3 31 2 2" xfId="20659"/>
    <cellStyle name="Input 3 31 2 3" xfId="22196"/>
    <cellStyle name="Input 3 31 20" xfId="12598"/>
    <cellStyle name="Input 3 31 20 2" xfId="29814"/>
    <cellStyle name="Input 3 31 20 3" xfId="40005"/>
    <cellStyle name="Input 3 31 21" xfId="13518"/>
    <cellStyle name="Input 3 31 21 2" xfId="30655"/>
    <cellStyle name="Input 3 31 21 3" xfId="40769"/>
    <cellStyle name="Input 3 31 22" xfId="13769"/>
    <cellStyle name="Input 3 31 22 2" xfId="30906"/>
    <cellStyle name="Input 3 31 22 3" xfId="41020"/>
    <cellStyle name="Input 3 31 23" xfId="13941"/>
    <cellStyle name="Input 3 31 23 2" xfId="31078"/>
    <cellStyle name="Input 3 31 23 3" xfId="41192"/>
    <cellStyle name="Input 3 31 24" xfId="14725"/>
    <cellStyle name="Input 3 31 24 2" xfId="31761"/>
    <cellStyle name="Input 3 31 24 3" xfId="41626"/>
    <cellStyle name="Input 3 31 25" xfId="14223"/>
    <cellStyle name="Input 3 31 25 2" xfId="31337"/>
    <cellStyle name="Input 3 31 25 3" xfId="41416"/>
    <cellStyle name="Input 3 31 26" xfId="15824"/>
    <cellStyle name="Input 3 31 26 2" xfId="32787"/>
    <cellStyle name="Input 3 31 26 3" xfId="42569"/>
    <cellStyle name="Input 3 31 27" xfId="14132"/>
    <cellStyle name="Input 3 31 27 2" xfId="31249"/>
    <cellStyle name="Input 3 31 27 3" xfId="41334"/>
    <cellStyle name="Input 3 31 28" xfId="17060"/>
    <cellStyle name="Input 3 31 28 2" xfId="33786"/>
    <cellStyle name="Input 3 31 28 3" xfId="43025"/>
    <cellStyle name="Input 3 31 29" xfId="17626"/>
    <cellStyle name="Input 3 31 29 2" xfId="34279"/>
    <cellStyle name="Input 3 31 29 3" xfId="43435"/>
    <cellStyle name="Input 3 31 3" xfId="4096"/>
    <cellStyle name="Input 3 31 3 2" xfId="21774"/>
    <cellStyle name="Input 3 31 3 3" xfId="24111"/>
    <cellStyle name="Input 3 31 30" xfId="19724"/>
    <cellStyle name="Input 3 31 30 2" xfId="44129"/>
    <cellStyle name="Input 3 31 31" xfId="1988"/>
    <cellStyle name="Input 3 31 32" xfId="19955"/>
    <cellStyle name="Input 3 31 33" xfId="31844"/>
    <cellStyle name="Input 3 31 4" xfId="3567"/>
    <cellStyle name="Input 3 31 4 2" xfId="21321"/>
    <cellStyle name="Input 3 31 4 3" xfId="1563"/>
    <cellStyle name="Input 3 31 5" xfId="5370"/>
    <cellStyle name="Input 3 31 5 2" xfId="22976"/>
    <cellStyle name="Input 3 31 5 3" xfId="33354"/>
    <cellStyle name="Input 3 31 6" xfId="3457"/>
    <cellStyle name="Input 3 31 6 2" xfId="21213"/>
    <cellStyle name="Input 3 31 6 3" xfId="1526"/>
    <cellStyle name="Input 3 31 7" xfId="5934"/>
    <cellStyle name="Input 3 31 7 2" xfId="23540"/>
    <cellStyle name="Input 3 31 7 3" xfId="33220"/>
    <cellStyle name="Input 3 31 8" xfId="5078"/>
    <cellStyle name="Input 3 31 8 2" xfId="22684"/>
    <cellStyle name="Input 3 31 8 3" xfId="21572"/>
    <cellStyle name="Input 3 31 9" xfId="6387"/>
    <cellStyle name="Input 3 31 9 2" xfId="23991"/>
    <cellStyle name="Input 3 31 9 3" xfId="33544"/>
    <cellStyle name="Input 3 32" xfId="1318"/>
    <cellStyle name="Input 3 32 10" xfId="8361"/>
    <cellStyle name="Input 3 32 10 2" xfId="25814"/>
    <cellStyle name="Input 3 32 10 3" xfId="36548"/>
    <cellStyle name="Input 3 32 11" xfId="8637"/>
    <cellStyle name="Input 3 32 11 2" xfId="26090"/>
    <cellStyle name="Input 3 32 11 3" xfId="36824"/>
    <cellStyle name="Input 3 32 12" xfId="9183"/>
    <cellStyle name="Input 3 32 12 2" xfId="26636"/>
    <cellStyle name="Input 3 32 12 3" xfId="37370"/>
    <cellStyle name="Input 3 32 13" xfId="9493"/>
    <cellStyle name="Input 3 32 13 2" xfId="26946"/>
    <cellStyle name="Input 3 32 13 3" xfId="37680"/>
    <cellStyle name="Input 3 32 14" xfId="9932"/>
    <cellStyle name="Input 3 32 14 2" xfId="27385"/>
    <cellStyle name="Input 3 32 14 3" xfId="38119"/>
    <cellStyle name="Input 3 32 15" xfId="10207"/>
    <cellStyle name="Input 3 32 15 2" xfId="27660"/>
    <cellStyle name="Input 3 32 15 3" xfId="38394"/>
    <cellStyle name="Input 3 32 16" xfId="10623"/>
    <cellStyle name="Input 3 32 16 2" xfId="28076"/>
    <cellStyle name="Input 3 32 16 3" xfId="38810"/>
    <cellStyle name="Input 3 32 17" xfId="10841"/>
    <cellStyle name="Input 3 32 17 2" xfId="28294"/>
    <cellStyle name="Input 3 32 17 3" xfId="39028"/>
    <cellStyle name="Input 3 32 18" xfId="11217"/>
    <cellStyle name="Input 3 32 18 2" xfId="28670"/>
    <cellStyle name="Input 3 32 18 3" xfId="39404"/>
    <cellStyle name="Input 3 32 19" xfId="11347"/>
    <cellStyle name="Input 3 32 19 2" xfId="28800"/>
    <cellStyle name="Input 3 32 19 3" xfId="39534"/>
    <cellStyle name="Input 3 32 2" xfId="3233"/>
    <cellStyle name="Input 3 32 2 2" xfId="21029"/>
    <cellStyle name="Input 3 32 2 3" xfId="31594"/>
    <cellStyle name="Input 3 32 20" xfId="13005"/>
    <cellStyle name="Input 3 32 20 2" xfId="30184"/>
    <cellStyle name="Input 3 32 20 3" xfId="40336"/>
    <cellStyle name="Input 3 32 21" xfId="13569"/>
    <cellStyle name="Input 3 32 21 2" xfId="30706"/>
    <cellStyle name="Input 3 32 21 3" xfId="40820"/>
    <cellStyle name="Input 3 32 22" xfId="13312"/>
    <cellStyle name="Input 3 32 22 2" xfId="30449"/>
    <cellStyle name="Input 3 32 22 3" xfId="40563"/>
    <cellStyle name="Input 3 32 23" xfId="13981"/>
    <cellStyle name="Input 3 32 23 2" xfId="31118"/>
    <cellStyle name="Input 3 32 23 3" xfId="41232"/>
    <cellStyle name="Input 3 32 24" xfId="15132"/>
    <cellStyle name="Input 3 32 24 2" xfId="32134"/>
    <cellStyle name="Input 3 32 24 3" xfId="41957"/>
    <cellStyle name="Input 3 32 25" xfId="15619"/>
    <cellStyle name="Input 3 32 25 2" xfId="32582"/>
    <cellStyle name="Input 3 32 25 3" xfId="42364"/>
    <cellStyle name="Input 3 32 26" xfId="15853"/>
    <cellStyle name="Input 3 32 26 2" xfId="32816"/>
    <cellStyle name="Input 3 32 26 3" xfId="42598"/>
    <cellStyle name="Input 3 32 27" xfId="16181"/>
    <cellStyle name="Input 3 32 27 2" xfId="33144"/>
    <cellStyle name="Input 3 32 27 3" xfId="42926"/>
    <cellStyle name="Input 3 32 28" xfId="17467"/>
    <cellStyle name="Input 3 32 28 2" xfId="34157"/>
    <cellStyle name="Input 3 32 28 3" xfId="43356"/>
    <cellStyle name="Input 3 32 29" xfId="17957"/>
    <cellStyle name="Input 3 32 29 2" xfId="34610"/>
    <cellStyle name="Input 3 32 29 3" xfId="43766"/>
    <cellStyle name="Input 3 32 3" xfId="4503"/>
    <cellStyle name="Input 3 32 3 2" xfId="22143"/>
    <cellStyle name="Input 3 32 3 3" xfId="20630"/>
    <cellStyle name="Input 3 32 30" xfId="19749"/>
    <cellStyle name="Input 3 32 30 2" xfId="44154"/>
    <cellStyle name="Input 3 32 31" xfId="2395"/>
    <cellStyle name="Input 3 32 32" xfId="20327"/>
    <cellStyle name="Input 3 32 33" xfId="1455"/>
    <cellStyle name="Input 3 32 4" xfId="5065"/>
    <cellStyle name="Input 3 32 4 2" xfId="22671"/>
    <cellStyle name="Input 3 32 4 3" xfId="21727"/>
    <cellStyle name="Input 3 32 5" xfId="5416"/>
    <cellStyle name="Input 3 32 5 2" xfId="23022"/>
    <cellStyle name="Input 3 32 5 3" xfId="20447"/>
    <cellStyle name="Input 3 32 6" xfId="5806"/>
    <cellStyle name="Input 3 32 6 2" xfId="23412"/>
    <cellStyle name="Input 3 32 6 3" xfId="31537"/>
    <cellStyle name="Input 3 32 7" xfId="5963"/>
    <cellStyle name="Input 3 32 7 2" xfId="23569"/>
    <cellStyle name="Input 3 32 7 3" xfId="35414"/>
    <cellStyle name="Input 3 32 8" xfId="6291"/>
    <cellStyle name="Input 3 32 8 2" xfId="23897"/>
    <cellStyle name="Input 3 32 8 3" xfId="33548"/>
    <cellStyle name="Input 3 32 9" xfId="6528"/>
    <cellStyle name="Input 3 32 9 2" xfId="24131"/>
    <cellStyle name="Input 3 32 9 3" xfId="34672"/>
    <cellStyle name="Input 3 33" xfId="1269"/>
    <cellStyle name="Input 3 33 10" xfId="7341"/>
    <cellStyle name="Input 3 33 10 2" xfId="24853"/>
    <cellStyle name="Input 3 33 10 3" xfId="33158"/>
    <cellStyle name="Input 3 33 11" xfId="6556"/>
    <cellStyle name="Input 3 33 11 2" xfId="24159"/>
    <cellStyle name="Input 3 33 11 3" xfId="33536"/>
    <cellStyle name="Input 3 33 12" xfId="9143"/>
    <cellStyle name="Input 3 33 12 2" xfId="26596"/>
    <cellStyle name="Input 3 33 12 3" xfId="37330"/>
    <cellStyle name="Input 3 33 13" xfId="6772"/>
    <cellStyle name="Input 3 33 13 2" xfId="24362"/>
    <cellStyle name="Input 3 33 13 3" xfId="33192"/>
    <cellStyle name="Input 3 33 14" xfId="9894"/>
    <cellStyle name="Input 3 33 14 2" xfId="27347"/>
    <cellStyle name="Input 3 33 14 3" xfId="38081"/>
    <cellStyle name="Input 3 33 15" xfId="8601"/>
    <cellStyle name="Input 3 33 15 2" xfId="26054"/>
    <cellStyle name="Input 3 33 15 3" xfId="36788"/>
    <cellStyle name="Input 3 33 16" xfId="10587"/>
    <cellStyle name="Input 3 33 16 2" xfId="28040"/>
    <cellStyle name="Input 3 33 16 3" xfId="38774"/>
    <cellStyle name="Input 3 33 17" xfId="6756"/>
    <cellStyle name="Input 3 33 17 2" xfId="24346"/>
    <cellStyle name="Input 3 33 17 3" xfId="34974"/>
    <cellStyle name="Input 3 33 18" xfId="11188"/>
    <cellStyle name="Input 3 33 18 2" xfId="28641"/>
    <cellStyle name="Input 3 33 18 3" xfId="39375"/>
    <cellStyle name="Input 3 33 19" xfId="9456"/>
    <cellStyle name="Input 3 33 19 2" xfId="26909"/>
    <cellStyle name="Input 3 33 19 3" xfId="37643"/>
    <cellStyle name="Input 3 33 2" xfId="3184"/>
    <cellStyle name="Input 3 33 2 2" xfId="20997"/>
    <cellStyle name="Input 3 33 2 3" xfId="34863"/>
    <cellStyle name="Input 3 33 20" xfId="12956"/>
    <cellStyle name="Input 3 33 20 2" xfId="30153"/>
    <cellStyle name="Input 3 33 20 3" xfId="40321"/>
    <cellStyle name="Input 3 33 21" xfId="12091"/>
    <cellStyle name="Input 3 33 21 2" xfId="29391"/>
    <cellStyle name="Input 3 33 21 3" xfId="39793"/>
    <cellStyle name="Input 3 33 22" xfId="13586"/>
    <cellStyle name="Input 3 33 22 2" xfId="30723"/>
    <cellStyle name="Input 3 33 22 3" xfId="40837"/>
    <cellStyle name="Input 3 33 23" xfId="13846"/>
    <cellStyle name="Input 3 33 23 2" xfId="30983"/>
    <cellStyle name="Input 3 33 23 3" xfId="41097"/>
    <cellStyle name="Input 3 33 24" xfId="15083"/>
    <cellStyle name="Input 3 33 24 2" xfId="32103"/>
    <cellStyle name="Input 3 33 24 3" xfId="41942"/>
    <cellStyle name="Input 3 33 25" xfId="15398"/>
    <cellStyle name="Input 3 33 25 2" xfId="32361"/>
    <cellStyle name="Input 3 33 25 3" xfId="42143"/>
    <cellStyle name="Input 3 33 26" xfId="14081"/>
    <cellStyle name="Input 3 33 26 2" xfId="31200"/>
    <cellStyle name="Input 3 33 26 3" xfId="41292"/>
    <cellStyle name="Input 3 33 27" xfId="16166"/>
    <cellStyle name="Input 3 33 27 2" xfId="33129"/>
    <cellStyle name="Input 3 33 27 3" xfId="42911"/>
    <cellStyle name="Input 3 33 28" xfId="17418"/>
    <cellStyle name="Input 3 33 28 2" xfId="34126"/>
    <cellStyle name="Input 3 33 28 3" xfId="43341"/>
    <cellStyle name="Input 3 33 29" xfId="17942"/>
    <cellStyle name="Input 3 33 29 2" xfId="34595"/>
    <cellStyle name="Input 3 33 29 3" xfId="43751"/>
    <cellStyle name="Input 3 33 3" xfId="4454"/>
    <cellStyle name="Input 3 33 3 2" xfId="22114"/>
    <cellStyle name="Input 3 33 3 3" xfId="21746"/>
    <cellStyle name="Input 3 33 30" xfId="19260"/>
    <cellStyle name="Input 3 33 30 2" xfId="43938"/>
    <cellStyle name="Input 3 33 31" xfId="2346"/>
    <cellStyle name="Input 3 33 32" xfId="20294"/>
    <cellStyle name="Input 3 33 33" xfId="34177"/>
    <cellStyle name="Input 3 33 4" xfId="4796"/>
    <cellStyle name="Input 3 33 4 2" xfId="22402"/>
    <cellStyle name="Input 3 33 4 3" xfId="33749"/>
    <cellStyle name="Input 3 33 5" xfId="3376"/>
    <cellStyle name="Input 3 33 5 2" xfId="21133"/>
    <cellStyle name="Input 3 33 5 3" xfId="34748"/>
    <cellStyle name="Input 3 33 6" xfId="5776"/>
    <cellStyle name="Input 3 33 6 2" xfId="23382"/>
    <cellStyle name="Input 3 33 6 3" xfId="20422"/>
    <cellStyle name="Input 3 33 7" xfId="3371"/>
    <cellStyle name="Input 3 33 7 2" xfId="21128"/>
    <cellStyle name="Input 3 33 7 3" xfId="25102"/>
    <cellStyle name="Input 3 33 8" xfId="6276"/>
    <cellStyle name="Input 3 33 8 2" xfId="23882"/>
    <cellStyle name="Input 3 33 8 3" xfId="34992"/>
    <cellStyle name="Input 3 33 9" xfId="7756"/>
    <cellStyle name="Input 3 33 9 2" xfId="25209"/>
    <cellStyle name="Input 3 33 9 3" xfId="35943"/>
    <cellStyle name="Input 3 34" xfId="1372"/>
    <cellStyle name="Input 3 34 10" xfId="7458"/>
    <cellStyle name="Input 3 34 10 2" xfId="24967"/>
    <cellStyle name="Input 3 34 10 3" xfId="35273"/>
    <cellStyle name="Input 3 34 11" xfId="9232"/>
    <cellStyle name="Input 3 34 11 2" xfId="26685"/>
    <cellStyle name="Input 3 34 11 3" xfId="37419"/>
    <cellStyle name="Input 3 34 12" xfId="9479"/>
    <cellStyle name="Input 3 34 12 2" xfId="26932"/>
    <cellStyle name="Input 3 34 12 3" xfId="37666"/>
    <cellStyle name="Input 3 34 13" xfId="9976"/>
    <cellStyle name="Input 3 34 13 2" xfId="27429"/>
    <cellStyle name="Input 3 34 13 3" xfId="38163"/>
    <cellStyle name="Input 3 34 14" xfId="10194"/>
    <cellStyle name="Input 3 34 14 2" xfId="27647"/>
    <cellStyle name="Input 3 34 14 3" xfId="38381"/>
    <cellStyle name="Input 3 34 15" xfId="10660"/>
    <cellStyle name="Input 3 34 15 2" xfId="28113"/>
    <cellStyle name="Input 3 34 15 3" xfId="38847"/>
    <cellStyle name="Input 3 34 16" xfId="10830"/>
    <cellStyle name="Input 3 34 16 2" xfId="28283"/>
    <cellStyle name="Input 3 34 16 3" xfId="39017"/>
    <cellStyle name="Input 3 34 17" xfId="11246"/>
    <cellStyle name="Input 3 34 17 2" xfId="28699"/>
    <cellStyle name="Input 3 34 17 3" xfId="39433"/>
    <cellStyle name="Input 3 34 18" xfId="11340"/>
    <cellStyle name="Input 3 34 18 2" xfId="28793"/>
    <cellStyle name="Input 3 34 18 3" xfId="39527"/>
    <cellStyle name="Input 3 34 19" xfId="13059"/>
    <cellStyle name="Input 3 34 19 2" xfId="30214"/>
    <cellStyle name="Input 3 34 19 3" xfId="40348"/>
    <cellStyle name="Input 3 34 2" xfId="4557"/>
    <cellStyle name="Input 3 34 2 2" xfId="22179"/>
    <cellStyle name="Input 3 34 2 3" xfId="34734"/>
    <cellStyle name="Input 3 34 20" xfId="13558"/>
    <cellStyle name="Input 3 34 20 2" xfId="30695"/>
    <cellStyle name="Input 3 34 20 3" xfId="40809"/>
    <cellStyle name="Input 3 34 21" xfId="13752"/>
    <cellStyle name="Input 3 34 21 2" xfId="30889"/>
    <cellStyle name="Input 3 34 21 3" xfId="41003"/>
    <cellStyle name="Input 3 34 22" xfId="13957"/>
    <cellStyle name="Input 3 34 22 2" xfId="31094"/>
    <cellStyle name="Input 3 34 22 3" xfId="41208"/>
    <cellStyle name="Input 3 34 23" xfId="15186"/>
    <cellStyle name="Input 3 34 23 2" xfId="32166"/>
    <cellStyle name="Input 3 34 23 3" xfId="41969"/>
    <cellStyle name="Input 3 34 24" xfId="14354"/>
    <cellStyle name="Input 3 34 24 2" xfId="31459"/>
    <cellStyle name="Input 3 34 24 3" xfId="41530"/>
    <cellStyle name="Input 3 34 25" xfId="15845"/>
    <cellStyle name="Input 3 34 25 2" xfId="32808"/>
    <cellStyle name="Input 3 34 25 3" xfId="42590"/>
    <cellStyle name="Input 3 34 26" xfId="16193"/>
    <cellStyle name="Input 3 34 26 2" xfId="33156"/>
    <cellStyle name="Input 3 34 26 3" xfId="42938"/>
    <cellStyle name="Input 3 34 27" xfId="17521"/>
    <cellStyle name="Input 3 34 27 2" xfId="34189"/>
    <cellStyle name="Input 3 34 27 3" xfId="43368"/>
    <cellStyle name="Input 3 34 28" xfId="17969"/>
    <cellStyle name="Input 3 34 28 2" xfId="34622"/>
    <cellStyle name="Input 3 34 28 3" xfId="43778"/>
    <cellStyle name="Input 3 34 29" xfId="19742"/>
    <cellStyle name="Input 3 34 29 2" xfId="44147"/>
    <cellStyle name="Input 3 34 3" xfId="3704"/>
    <cellStyle name="Input 3 34 3 2" xfId="21447"/>
    <cellStyle name="Input 3 34 3 3" xfId="34858"/>
    <cellStyle name="Input 3 34 30" xfId="2449"/>
    <cellStyle name="Input 3 34 31" xfId="20363"/>
    <cellStyle name="Input 3 34 32" xfId="35206"/>
    <cellStyle name="Input 3 34 4" xfId="5403"/>
    <cellStyle name="Input 3 34 4 2" xfId="23009"/>
    <cellStyle name="Input 3 34 4 3" xfId="19900"/>
    <cellStyle name="Input 3 34 5" xfId="5838"/>
    <cellStyle name="Input 3 34 5 2" xfId="23444"/>
    <cellStyle name="Input 3 34 5 3" xfId="33716"/>
    <cellStyle name="Input 3 34 6" xfId="5955"/>
    <cellStyle name="Input 3 34 6 2" xfId="23561"/>
    <cellStyle name="Input 3 34 6 3" xfId="34690"/>
    <cellStyle name="Input 3 34 7" xfId="6303"/>
    <cellStyle name="Input 3 34 7 2" xfId="23909"/>
    <cellStyle name="Input 3 34 7 3" xfId="31677"/>
    <cellStyle name="Input 3 34 8" xfId="6522"/>
    <cellStyle name="Input 3 34 8 2" xfId="24125"/>
    <cellStyle name="Input 3 34 8 3" xfId="21680"/>
    <cellStyle name="Input 3 34 9" xfId="8345"/>
    <cellStyle name="Input 3 34 9 2" xfId="25798"/>
    <cellStyle name="Input 3 34 9 3" xfId="36532"/>
    <cellStyle name="Input 3 35" xfId="695"/>
    <cellStyle name="Input 3 35 10" xfId="6579"/>
    <cellStyle name="Input 3 35 10 2" xfId="24182"/>
    <cellStyle name="Input 3 35 10 3" xfId="33537"/>
    <cellStyle name="Input 3 35 11" xfId="8040"/>
    <cellStyle name="Input 3 35 11 2" xfId="25493"/>
    <cellStyle name="Input 3 35 11 3" xfId="36227"/>
    <cellStyle name="Input 3 35 12" xfId="7797"/>
    <cellStyle name="Input 3 35 12 2" xfId="25250"/>
    <cellStyle name="Input 3 35 12 3" xfId="35984"/>
    <cellStyle name="Input 3 35 13" xfId="7389"/>
    <cellStyle name="Input 3 35 13 2" xfId="24898"/>
    <cellStyle name="Input 3 35 13 3" xfId="35496"/>
    <cellStyle name="Input 3 35 14" xfId="7438"/>
    <cellStyle name="Input 3 35 14 2" xfId="24947"/>
    <cellStyle name="Input 3 35 14 3" xfId="35342"/>
    <cellStyle name="Input 3 35 15" xfId="6378"/>
    <cellStyle name="Input 3 35 15 2" xfId="23982"/>
    <cellStyle name="Input 3 35 15 3" xfId="29006"/>
    <cellStyle name="Input 3 35 16" xfId="6818"/>
    <cellStyle name="Input 3 35 16 2" xfId="24407"/>
    <cellStyle name="Input 3 35 16 3" xfId="34659"/>
    <cellStyle name="Input 3 35 17" xfId="7761"/>
    <cellStyle name="Input 3 35 17 2" xfId="25214"/>
    <cellStyle name="Input 3 35 17 3" xfId="35948"/>
    <cellStyle name="Input 3 35 18" xfId="9278"/>
    <cellStyle name="Input 3 35 18 2" xfId="26731"/>
    <cellStyle name="Input 3 35 18 3" xfId="37465"/>
    <cellStyle name="Input 3 35 19" xfId="12382"/>
    <cellStyle name="Input 3 35 19 2" xfId="29644"/>
    <cellStyle name="Input 3 35 19 3" xfId="39944"/>
    <cellStyle name="Input 3 35 2" xfId="3880"/>
    <cellStyle name="Input 3 35 2 2" xfId="21599"/>
    <cellStyle name="Input 3 35 2 3" xfId="33516"/>
    <cellStyle name="Input 3 35 20" xfId="13229"/>
    <cellStyle name="Input 3 35 20 2" xfId="30366"/>
    <cellStyle name="Input 3 35 20 3" xfId="40480"/>
    <cellStyle name="Input 3 35 21" xfId="13737"/>
    <cellStyle name="Input 3 35 21 2" xfId="30874"/>
    <cellStyle name="Input 3 35 21 3" xfId="40988"/>
    <cellStyle name="Input 3 35 22" xfId="13750"/>
    <cellStyle name="Input 3 35 22 2" xfId="30887"/>
    <cellStyle name="Input 3 35 22 3" xfId="41001"/>
    <cellStyle name="Input 3 35 23" xfId="14509"/>
    <cellStyle name="Input 3 35 23 2" xfId="31589"/>
    <cellStyle name="Input 3 35 23 3" xfId="41565"/>
    <cellStyle name="Input 3 35 24" xfId="14050"/>
    <cellStyle name="Input 3 35 24 2" xfId="31170"/>
    <cellStyle name="Input 3 35 24 3" xfId="41262"/>
    <cellStyle name="Input 3 35 25" xfId="14203"/>
    <cellStyle name="Input 3 35 25 2" xfId="31318"/>
    <cellStyle name="Input 3 35 25 3" xfId="41399"/>
    <cellStyle name="Input 3 35 26" xfId="15697"/>
    <cellStyle name="Input 3 35 26 2" xfId="32660"/>
    <cellStyle name="Input 3 35 26 3" xfId="42442"/>
    <cellStyle name="Input 3 35 27" xfId="16844"/>
    <cellStyle name="Input 3 35 27 2" xfId="33615"/>
    <cellStyle name="Input 3 35 27 3" xfId="42964"/>
    <cellStyle name="Input 3 35 28" xfId="17565"/>
    <cellStyle name="Input 3 35 28 2" xfId="34218"/>
    <cellStyle name="Input 3 35 28 3" xfId="43374"/>
    <cellStyle name="Input 3 35 29" xfId="18950"/>
    <cellStyle name="Input 3 35 29 2" xfId="43818"/>
    <cellStyle name="Input 3 35 3" xfId="3322"/>
    <cellStyle name="Input 3 35 3 2" xfId="21080"/>
    <cellStyle name="Input 3 35 3 3" xfId="34906"/>
    <cellStyle name="Input 3 35 30" xfId="2610"/>
    <cellStyle name="Input 3 35 31" xfId="20485"/>
    <cellStyle name="Input 3 35 32" xfId="35488"/>
    <cellStyle name="Input 3 35 4" xfId="3547"/>
    <cellStyle name="Input 3 35 4 2" xfId="21301"/>
    <cellStyle name="Input 3 35 4 3" xfId="35317"/>
    <cellStyle name="Input 3 35 5" xfId="5173"/>
    <cellStyle name="Input 3 35 5 2" xfId="22779"/>
    <cellStyle name="Input 3 35 5 3" xfId="24513"/>
    <cellStyle name="Input 3 35 6" xfId="5176"/>
    <cellStyle name="Input 3 35 6 2" xfId="22782"/>
    <cellStyle name="Input 3 35 6 3" xfId="35030"/>
    <cellStyle name="Input 3 35 7" xfId="3463"/>
    <cellStyle name="Input 3 35 7 2" xfId="21219"/>
    <cellStyle name="Input 3 35 7 3" xfId="1533"/>
    <cellStyle name="Input 3 35 8" xfId="7557"/>
    <cellStyle name="Input 3 35 8 2" xfId="25056"/>
    <cellStyle name="Input 3 35 8 3" xfId="35836"/>
    <cellStyle name="Input 3 35 9" xfId="6812"/>
    <cellStyle name="Input 3 35 9 2" xfId="24401"/>
    <cellStyle name="Input 3 35 9 3" xfId="21667"/>
    <cellStyle name="Input 3 36" xfId="3447"/>
    <cellStyle name="Input 3 36 2" xfId="21204"/>
    <cellStyle name="Input 3 36 3" xfId="19799"/>
    <cellStyle name="Input 3 37" xfId="5167"/>
    <cellStyle name="Input 3 37 2" xfId="22773"/>
    <cellStyle name="Input 3 37 3" xfId="34716"/>
    <cellStyle name="Input 3 38" xfId="5387"/>
    <cellStyle name="Input 3 38 2" xfId="22993"/>
    <cellStyle name="Input 3 38 3" xfId="24507"/>
    <cellStyle name="Input 3 39" xfId="5449"/>
    <cellStyle name="Input 3 39 2" xfId="23055"/>
    <cellStyle name="Input 3 39 3" xfId="35133"/>
    <cellStyle name="Input 3 4" xfId="942"/>
    <cellStyle name="Input 3 4 10" xfId="8262"/>
    <cellStyle name="Input 3 4 10 2" xfId="25715"/>
    <cellStyle name="Input 3 4 10 3" xfId="36449"/>
    <cellStyle name="Input 3 4 11" xfId="6701"/>
    <cellStyle name="Input 3 4 11 2" xfId="24297"/>
    <cellStyle name="Input 3 4 11 3" xfId="33193"/>
    <cellStyle name="Input 3 4 12" xfId="8710"/>
    <cellStyle name="Input 3 4 12 2" xfId="26163"/>
    <cellStyle name="Input 3 4 12 3" xfId="36897"/>
    <cellStyle name="Input 3 4 13" xfId="9410"/>
    <cellStyle name="Input 3 4 13 2" xfId="26863"/>
    <cellStyle name="Input 3 4 13 3" xfId="37597"/>
    <cellStyle name="Input 3 4 14" xfId="8183"/>
    <cellStyle name="Input 3 4 14 2" xfId="25636"/>
    <cellStyle name="Input 3 4 14 3" xfId="36370"/>
    <cellStyle name="Input 3 4 15" xfId="10134"/>
    <cellStyle name="Input 3 4 15 2" xfId="27587"/>
    <cellStyle name="Input 3 4 15 3" xfId="38321"/>
    <cellStyle name="Input 3 4 16" xfId="8647"/>
    <cellStyle name="Input 3 4 16 2" xfId="26100"/>
    <cellStyle name="Input 3 4 16 3" xfId="36834"/>
    <cellStyle name="Input 3 4 17" xfId="10783"/>
    <cellStyle name="Input 3 4 17 2" xfId="28236"/>
    <cellStyle name="Input 3 4 17 3" xfId="38970"/>
    <cellStyle name="Input 3 4 18" xfId="8619"/>
    <cellStyle name="Input 3 4 18 2" xfId="26072"/>
    <cellStyle name="Input 3 4 18 3" xfId="36806"/>
    <cellStyle name="Input 3 4 19" xfId="11313"/>
    <cellStyle name="Input 3 4 19 2" xfId="28766"/>
    <cellStyle name="Input 3 4 19 3" xfId="39500"/>
    <cellStyle name="Input 3 4 2" xfId="2857"/>
    <cellStyle name="Input 3 4 2 2" xfId="20688"/>
    <cellStyle name="Input 3 4 2 3" xfId="29111"/>
    <cellStyle name="Input 3 4 20" xfId="12629"/>
    <cellStyle name="Input 3 4 20 2" xfId="29844"/>
    <cellStyle name="Input 3 4 20 3" xfId="40030"/>
    <cellStyle name="Input 3 4 21" xfId="13490"/>
    <cellStyle name="Input 3 4 21 2" xfId="30627"/>
    <cellStyle name="Input 3 4 21 3" xfId="40741"/>
    <cellStyle name="Input 3 4 22" xfId="13697"/>
    <cellStyle name="Input 3 4 22 2" xfId="30834"/>
    <cellStyle name="Input 3 4 22 3" xfId="40948"/>
    <cellStyle name="Input 3 4 23" xfId="13932"/>
    <cellStyle name="Input 3 4 23 2" xfId="31069"/>
    <cellStyle name="Input 3 4 23 3" xfId="41183"/>
    <cellStyle name="Input 3 4 24" xfId="14756"/>
    <cellStyle name="Input 3 4 24 2" xfId="31790"/>
    <cellStyle name="Input 3 4 24 3" xfId="41651"/>
    <cellStyle name="Input 3 4 25" xfId="14233"/>
    <cellStyle name="Input 3 4 25 2" xfId="31347"/>
    <cellStyle name="Input 3 4 25 3" xfId="41424"/>
    <cellStyle name="Input 3 4 26" xfId="15812"/>
    <cellStyle name="Input 3 4 26 2" xfId="32775"/>
    <cellStyle name="Input 3 4 26 3" xfId="42557"/>
    <cellStyle name="Input 3 4 27" xfId="14119"/>
    <cellStyle name="Input 3 4 27 2" xfId="31238"/>
    <cellStyle name="Input 3 4 27 3" xfId="41324"/>
    <cellStyle name="Input 3 4 28" xfId="17091"/>
    <cellStyle name="Input 3 4 28 2" xfId="33815"/>
    <cellStyle name="Input 3 4 28 3" xfId="43050"/>
    <cellStyle name="Input 3 4 29" xfId="17651"/>
    <cellStyle name="Input 3 4 29 2" xfId="34304"/>
    <cellStyle name="Input 3 4 29 3" xfId="43460"/>
    <cellStyle name="Input 3 4 3" xfId="4127"/>
    <cellStyle name="Input 3 4 3 2" xfId="21804"/>
    <cellStyle name="Input 3 4 3 3" xfId="35697"/>
    <cellStyle name="Input 3 4 30" xfId="19715"/>
    <cellStyle name="Input 3 4 30 2" xfId="44120"/>
    <cellStyle name="Input 3 4 31" xfId="2019"/>
    <cellStyle name="Input 3 4 32" xfId="19985"/>
    <cellStyle name="Input 3 4 33" xfId="25108"/>
    <cellStyle name="Input 3 4 4" xfId="3578"/>
    <cellStyle name="Input 3 4 4 2" xfId="21331"/>
    <cellStyle name="Input 3 4 4 3" xfId="29154"/>
    <cellStyle name="Input 3 4 5" xfId="5350"/>
    <cellStyle name="Input 3 4 5 2" xfId="22956"/>
    <cellStyle name="Input 3 4 5 3" xfId="21721"/>
    <cellStyle name="Input 3 4 6" xfId="3432"/>
    <cellStyle name="Input 3 4 6 2" xfId="21189"/>
    <cellStyle name="Input 3 4 6 3" xfId="1505"/>
    <cellStyle name="Input 3 4 7" xfId="5922"/>
    <cellStyle name="Input 3 4 7 2" xfId="23528"/>
    <cellStyle name="Input 3 4 7 3" xfId="29024"/>
    <cellStyle name="Input 3 4 8" xfId="4946"/>
    <cellStyle name="Input 3 4 8 2" xfId="22552"/>
    <cellStyle name="Input 3 4 8 3" xfId="20618"/>
    <cellStyle name="Input 3 4 9" xfId="6798"/>
    <cellStyle name="Input 3 4 9 2" xfId="24387"/>
    <cellStyle name="Input 3 4 9 3" xfId="31504"/>
    <cellStyle name="Input 3 40" xfId="5942"/>
    <cellStyle name="Input 3 40 2" xfId="23548"/>
    <cellStyle name="Input 3 40 3" xfId="20429"/>
    <cellStyle name="Input 3 41" xfId="5980"/>
    <cellStyle name="Input 3 41 2" xfId="23586"/>
    <cellStyle name="Input 3 41 3" xfId="34687"/>
    <cellStyle name="Input 3 42" xfId="6514"/>
    <cellStyle name="Input 3 42 2" xfId="24117"/>
    <cellStyle name="Input 3 42 3" xfId="34985"/>
    <cellStyle name="Input 3 43" xfId="8323"/>
    <cellStyle name="Input 3 43 2" xfId="25776"/>
    <cellStyle name="Input 3 43 3" xfId="36510"/>
    <cellStyle name="Input 3 44" xfId="8783"/>
    <cellStyle name="Input 3 44 2" xfId="26236"/>
    <cellStyle name="Input 3 44 3" xfId="36970"/>
    <cellStyle name="Input 3 45" xfId="6414"/>
    <cellStyle name="Input 3 45 2" xfId="24018"/>
    <cellStyle name="Input 3 45 3" xfId="31515"/>
    <cellStyle name="Input 3 46" xfId="9461"/>
    <cellStyle name="Input 3 46 2" xfId="26914"/>
    <cellStyle name="Input 3 46 3" xfId="37648"/>
    <cellStyle name="Input 3 47" xfId="9533"/>
    <cellStyle name="Input 3 47 2" xfId="26986"/>
    <cellStyle name="Input 3 47 3" xfId="37720"/>
    <cellStyle name="Input 3 48" xfId="10177"/>
    <cellStyle name="Input 3 48 2" xfId="27630"/>
    <cellStyle name="Input 3 48 3" xfId="38364"/>
    <cellStyle name="Input 3 49" xfId="10242"/>
    <cellStyle name="Input 3 49 2" xfId="27695"/>
    <cellStyle name="Input 3 49 3" xfId="38429"/>
    <cellStyle name="Input 3 5" xfId="940"/>
    <cellStyle name="Input 3 5 10" xfId="8106"/>
    <cellStyle name="Input 3 5 10 2" xfId="25559"/>
    <cellStyle name="Input 3 5 10 3" xfId="36293"/>
    <cellStyle name="Input 3 5 11" xfId="8388"/>
    <cellStyle name="Input 3 5 11 2" xfId="25841"/>
    <cellStyle name="Input 3 5 11 3" xfId="36575"/>
    <cellStyle name="Input 3 5 12" xfId="8685"/>
    <cellStyle name="Input 3 5 12 2" xfId="26138"/>
    <cellStyle name="Input 3 5 12 3" xfId="36872"/>
    <cellStyle name="Input 3 5 13" xfId="7712"/>
    <cellStyle name="Input 3 5 13 2" xfId="25165"/>
    <cellStyle name="Input 3 5 13 3" xfId="35899"/>
    <cellStyle name="Input 3 5 14" xfId="8694"/>
    <cellStyle name="Input 3 5 14 2" xfId="26147"/>
    <cellStyle name="Input 3 5 14 3" xfId="36881"/>
    <cellStyle name="Input 3 5 15" xfId="8123"/>
    <cellStyle name="Input 3 5 15 2" xfId="25576"/>
    <cellStyle name="Input 3 5 15 3" xfId="36310"/>
    <cellStyle name="Input 3 5 16" xfId="8592"/>
    <cellStyle name="Input 3 5 16 2" xfId="26045"/>
    <cellStyle name="Input 3 5 16 3" xfId="36779"/>
    <cellStyle name="Input 3 5 17" xfId="9552"/>
    <cellStyle name="Input 3 5 17 2" xfId="27005"/>
    <cellStyle name="Input 3 5 17 3" xfId="37739"/>
    <cellStyle name="Input 3 5 18" xfId="7453"/>
    <cellStyle name="Input 3 5 18 2" xfId="24962"/>
    <cellStyle name="Input 3 5 18 3" xfId="35809"/>
    <cellStyle name="Input 3 5 19" xfId="10257"/>
    <cellStyle name="Input 3 5 19 2" xfId="27710"/>
    <cellStyle name="Input 3 5 19 3" xfId="38444"/>
    <cellStyle name="Input 3 5 2" xfId="2855"/>
    <cellStyle name="Input 3 5 2 2" xfId="20686"/>
    <cellStyle name="Input 3 5 2 3" xfId="32113"/>
    <cellStyle name="Input 3 5 20" xfId="12627"/>
    <cellStyle name="Input 3 5 20 2" xfId="29842"/>
    <cellStyle name="Input 3 5 20 3" xfId="40028"/>
    <cellStyle name="Input 3 5 21" xfId="12039"/>
    <cellStyle name="Input 3 5 21 2" xfId="29340"/>
    <cellStyle name="Input 3 5 21 3" xfId="39746"/>
    <cellStyle name="Input 3 5 22" xfId="13792"/>
    <cellStyle name="Input 3 5 22 2" xfId="30929"/>
    <cellStyle name="Input 3 5 22 3" xfId="41043"/>
    <cellStyle name="Input 3 5 23" xfId="12113"/>
    <cellStyle name="Input 3 5 23 2" xfId="29412"/>
    <cellStyle name="Input 3 5 23 3" xfId="39812"/>
    <cellStyle name="Input 3 5 24" xfId="14754"/>
    <cellStyle name="Input 3 5 24 2" xfId="31788"/>
    <cellStyle name="Input 3 5 24 3" xfId="41649"/>
    <cellStyle name="Input 3 5 25" xfId="15346"/>
    <cellStyle name="Input 3 5 25 2" xfId="32309"/>
    <cellStyle name="Input 3 5 25 3" xfId="42091"/>
    <cellStyle name="Input 3 5 26" xfId="14070"/>
    <cellStyle name="Input 3 5 26 2" xfId="31190"/>
    <cellStyle name="Input 3 5 26 3" xfId="41282"/>
    <cellStyle name="Input 3 5 27" xfId="15366"/>
    <cellStyle name="Input 3 5 27 2" xfId="32329"/>
    <cellStyle name="Input 3 5 27 3" xfId="42111"/>
    <cellStyle name="Input 3 5 28" xfId="17089"/>
    <cellStyle name="Input 3 5 28 2" xfId="33813"/>
    <cellStyle name="Input 3 5 28 3" xfId="43048"/>
    <cellStyle name="Input 3 5 29" xfId="17649"/>
    <cellStyle name="Input 3 5 29 2" xfId="34302"/>
    <cellStyle name="Input 3 5 29 3" xfId="43458"/>
    <cellStyle name="Input 3 5 3" xfId="4125"/>
    <cellStyle name="Input 3 5 3 2" xfId="21802"/>
    <cellStyle name="Input 3 5 3 3" xfId="35800"/>
    <cellStyle name="Input 3 5 30" xfId="19543"/>
    <cellStyle name="Input 3 5 30 2" xfId="44040"/>
    <cellStyle name="Input 3 5 31" xfId="2017"/>
    <cellStyle name="Input 3 5 32" xfId="19983"/>
    <cellStyle name="Input 3 5 33" xfId="30223"/>
    <cellStyle name="Input 3 5 4" xfId="4730"/>
    <cellStyle name="Input 3 5 4 2" xfId="22336"/>
    <cellStyle name="Input 3 5 4 3" xfId="34646"/>
    <cellStyle name="Input 3 5 5" xfId="3356"/>
    <cellStyle name="Input 3 5 5 2" xfId="21114"/>
    <cellStyle name="Input 3 5 5 3" xfId="28859"/>
    <cellStyle name="Input 3 5 6" xfId="4756"/>
    <cellStyle name="Input 3 5 6 2" xfId="22362"/>
    <cellStyle name="Input 3 5 6 3" xfId="35573"/>
    <cellStyle name="Input 3 5 7" xfId="5225"/>
    <cellStyle name="Input 3 5 7 2" xfId="22831"/>
    <cellStyle name="Input 3 5 7 3" xfId="22180"/>
    <cellStyle name="Input 3 5 8" xfId="4969"/>
    <cellStyle name="Input 3 5 8 2" xfId="22575"/>
    <cellStyle name="Input 3 5 8 3" xfId="20619"/>
    <cellStyle name="Input 3 5 9" xfId="7818"/>
    <cellStyle name="Input 3 5 9 2" xfId="25271"/>
    <cellStyle name="Input 3 5 9 3" xfId="36005"/>
    <cellStyle name="Input 3 50" xfId="10815"/>
    <cellStyle name="Input 3 50 2" xfId="28268"/>
    <cellStyle name="Input 3 50 3" xfId="39002"/>
    <cellStyle name="Input 3 51" xfId="10870"/>
    <cellStyle name="Input 3 51 2" xfId="28323"/>
    <cellStyle name="Input 3 51 3" xfId="39057"/>
    <cellStyle name="Input 3 52" xfId="11329"/>
    <cellStyle name="Input 3 52 2" xfId="28782"/>
    <cellStyle name="Input 3 52 3" xfId="39516"/>
    <cellStyle name="Input 3 53" xfId="11994"/>
    <cellStyle name="Input 3 53 2" xfId="29296"/>
    <cellStyle name="Input 3 53 3" xfId="39705"/>
    <cellStyle name="Input 3 54" xfId="13539"/>
    <cellStyle name="Input 3 54 2" xfId="30676"/>
    <cellStyle name="Input 3 54 3" xfId="40790"/>
    <cellStyle name="Input 3 55" xfId="13669"/>
    <cellStyle name="Input 3 55 2" xfId="30806"/>
    <cellStyle name="Input 3 55 3" xfId="40920"/>
    <cellStyle name="Input 3 56" xfId="13873"/>
    <cellStyle name="Input 3 56 2" xfId="31010"/>
    <cellStyle name="Input 3 56 3" xfId="41124"/>
    <cellStyle name="Input 3 57" xfId="14125"/>
    <cellStyle name="Input 3 57 2" xfId="31244"/>
    <cellStyle name="Input 3 57 3" xfId="41330"/>
    <cellStyle name="Input 3 58" xfId="15692"/>
    <cellStyle name="Input 3 58 2" xfId="32655"/>
    <cellStyle name="Input 3 58 3" xfId="42437"/>
    <cellStyle name="Input 3 59" xfId="15832"/>
    <cellStyle name="Input 3 59 2" xfId="32795"/>
    <cellStyle name="Input 3 59 3" xfId="42577"/>
    <cellStyle name="Input 3 6" xfId="899"/>
    <cellStyle name="Input 3 6 10" xfId="8124"/>
    <cellStyle name="Input 3 6 10 2" xfId="25577"/>
    <cellStyle name="Input 3 6 10 3" xfId="36311"/>
    <cellStyle name="Input 3 6 11" xfId="7951"/>
    <cellStyle name="Input 3 6 11 2" xfId="25404"/>
    <cellStyle name="Input 3 6 11 3" xfId="36138"/>
    <cellStyle name="Input 3 6 12" xfId="6840"/>
    <cellStyle name="Input 3 6 12 2" xfId="24428"/>
    <cellStyle name="Input 3 6 12 3" xfId="19849"/>
    <cellStyle name="Input 3 6 13" xfId="9277"/>
    <cellStyle name="Input 3 6 13 2" xfId="26730"/>
    <cellStyle name="Input 3 6 13 3" xfId="37464"/>
    <cellStyle name="Input 3 6 14" xfId="9311"/>
    <cellStyle name="Input 3 6 14 2" xfId="26764"/>
    <cellStyle name="Input 3 6 14 3" xfId="37498"/>
    <cellStyle name="Input 3 6 15" xfId="10016"/>
    <cellStyle name="Input 3 6 15 2" xfId="27469"/>
    <cellStyle name="Input 3 6 15 3" xfId="38203"/>
    <cellStyle name="Input 3 6 16" xfId="10047"/>
    <cellStyle name="Input 3 6 16 2" xfId="27500"/>
    <cellStyle name="Input 3 6 16 3" xfId="38234"/>
    <cellStyle name="Input 3 6 17" xfId="10691"/>
    <cellStyle name="Input 3 6 17 2" xfId="28144"/>
    <cellStyle name="Input 3 6 17 3" xfId="38878"/>
    <cellStyle name="Input 3 6 18" xfId="10715"/>
    <cellStyle name="Input 3 6 18 2" xfId="28168"/>
    <cellStyle name="Input 3 6 18 3" xfId="38902"/>
    <cellStyle name="Input 3 6 19" xfId="11265"/>
    <cellStyle name="Input 3 6 19 2" xfId="28718"/>
    <cellStyle name="Input 3 6 19 3" xfId="39452"/>
    <cellStyle name="Input 3 6 2" xfId="2814"/>
    <cellStyle name="Input 3 6 2 2" xfId="20650"/>
    <cellStyle name="Input 3 6 2 3" xfId="1468"/>
    <cellStyle name="Input 3 6 20" xfId="12586"/>
    <cellStyle name="Input 3 6 20 2" xfId="29805"/>
    <cellStyle name="Input 3 6 20 3" xfId="39996"/>
    <cellStyle name="Input 3 6 21" xfId="13393"/>
    <cellStyle name="Input 3 6 21 2" xfId="30530"/>
    <cellStyle name="Input 3 6 21 3" xfId="40644"/>
    <cellStyle name="Input 3 6 22" xfId="13139"/>
    <cellStyle name="Input 3 6 22 2" xfId="30276"/>
    <cellStyle name="Input 3 6 22 3" xfId="40390"/>
    <cellStyle name="Input 3 6 23" xfId="13881"/>
    <cellStyle name="Input 3 6 23 2" xfId="31018"/>
    <cellStyle name="Input 3 6 23 3" xfId="41132"/>
    <cellStyle name="Input 3 6 24" xfId="14713"/>
    <cellStyle name="Input 3 6 24 2" xfId="31752"/>
    <cellStyle name="Input 3 6 24 3" xfId="41617"/>
    <cellStyle name="Input 3 6 25" xfId="14214"/>
    <cellStyle name="Input 3 6 25 2" xfId="31328"/>
    <cellStyle name="Input 3 6 25 3" xfId="41408"/>
    <cellStyle name="Input 3 6 26" xfId="15749"/>
    <cellStyle name="Input 3 6 26 2" xfId="32712"/>
    <cellStyle name="Input 3 6 26 3" xfId="42494"/>
    <cellStyle name="Input 3 6 27" xfId="15767"/>
    <cellStyle name="Input 3 6 27 2" xfId="32730"/>
    <cellStyle name="Input 3 6 27 3" xfId="42512"/>
    <cellStyle name="Input 3 6 28" xfId="17048"/>
    <cellStyle name="Input 3 6 28 2" xfId="33777"/>
    <cellStyle name="Input 3 6 28 3" xfId="43016"/>
    <cellStyle name="Input 3 6 29" xfId="17617"/>
    <cellStyle name="Input 3 6 29 2" xfId="34270"/>
    <cellStyle name="Input 3 6 29 3" xfId="43426"/>
    <cellStyle name="Input 3 6 3" xfId="4084"/>
    <cellStyle name="Input 3 6 3 2" xfId="21765"/>
    <cellStyle name="Input 3 6 3 3" xfId="29308"/>
    <cellStyle name="Input 3 6 30" xfId="19667"/>
    <cellStyle name="Input 3 6 30 2" xfId="44072"/>
    <cellStyle name="Input 3 6 31" xfId="1976"/>
    <cellStyle name="Input 3 6 32" xfId="19945"/>
    <cellStyle name="Input 3 6 33" xfId="32122"/>
    <cellStyle name="Input 3 6 4" xfId="3558"/>
    <cellStyle name="Input 3 6 4 2" xfId="21312"/>
    <cellStyle name="Input 3 6 4 3" xfId="1556"/>
    <cellStyle name="Input 3 6 5" xfId="5245"/>
    <cellStyle name="Input 3 6 5 2" xfId="22851"/>
    <cellStyle name="Input 3 6 5 3" xfId="25080"/>
    <cellStyle name="Input 3 6 6" xfId="5274"/>
    <cellStyle name="Input 3 6 6 2" xfId="22880"/>
    <cellStyle name="Input 3 6 6 3" xfId="34828"/>
    <cellStyle name="Input 3 6 7" xfId="5859"/>
    <cellStyle name="Input 3 6 7 2" xfId="23465"/>
    <cellStyle name="Input 3 6 7 3" xfId="1685"/>
    <cellStyle name="Input 3 6 8" xfId="5877"/>
    <cellStyle name="Input 3 6 8 2" xfId="23483"/>
    <cellStyle name="Input 3 6 8 3" xfId="21927"/>
    <cellStyle name="Input 3 6 9" xfId="7511"/>
    <cellStyle name="Input 3 6 9 2" xfId="25020"/>
    <cellStyle name="Input 3 6 9 3" xfId="1784"/>
    <cellStyle name="Input 3 60" xfId="15870"/>
    <cellStyle name="Input 3 60 2" xfId="32833"/>
    <cellStyle name="Input 3 60 3" xfId="42615"/>
    <cellStyle name="Input 3 61" xfId="16679"/>
    <cellStyle name="Input 3 61 2" xfId="33487"/>
    <cellStyle name="Input 3 61 3" xfId="42948"/>
    <cellStyle name="Input 3 62" xfId="16690"/>
    <cellStyle name="Input 3 62 2" xfId="33492"/>
    <cellStyle name="Input 3 62 3" xfId="42949"/>
    <cellStyle name="Input 3 63" xfId="19731"/>
    <cellStyle name="Input 3 63 2" xfId="44136"/>
    <cellStyle name="Input 3 64" xfId="1494"/>
    <cellStyle name="Input 3 7" xfId="900"/>
    <cellStyle name="Input 3 7 10" xfId="6413"/>
    <cellStyle name="Input 3 7 10 2" xfId="24017"/>
    <cellStyle name="Input 3 7 10 3" xfId="33201"/>
    <cellStyle name="Input 3 7 11" xfId="8333"/>
    <cellStyle name="Input 3 7 11 2" xfId="25786"/>
    <cellStyle name="Input 3 7 11 3" xfId="36520"/>
    <cellStyle name="Input 3 7 12" xfId="6590"/>
    <cellStyle name="Input 3 7 12 2" xfId="24193"/>
    <cellStyle name="Input 3 7 12 3" xfId="33313"/>
    <cellStyle name="Input 3 7 13" xfId="7959"/>
    <cellStyle name="Input 3 7 13 2" xfId="25412"/>
    <cellStyle name="Input 3 7 13 3" xfId="36146"/>
    <cellStyle name="Input 3 7 14" xfId="6315"/>
    <cellStyle name="Input 3 7 14 2" xfId="23920"/>
    <cellStyle name="Input 3 7 14 3" xfId="34676"/>
    <cellStyle name="Input 3 7 15" xfId="8351"/>
    <cellStyle name="Input 3 7 15 2" xfId="25804"/>
    <cellStyle name="Input 3 7 15 3" xfId="36538"/>
    <cellStyle name="Input 3 7 16" xfId="9572"/>
    <cellStyle name="Input 3 7 16 2" xfId="27025"/>
    <cellStyle name="Input 3 7 16 3" xfId="37759"/>
    <cellStyle name="Input 3 7 17" xfId="8517"/>
    <cellStyle name="Input 3 7 17 2" xfId="25970"/>
    <cellStyle name="Input 3 7 17 3" xfId="36704"/>
    <cellStyle name="Input 3 7 18" xfId="10275"/>
    <cellStyle name="Input 3 7 18 2" xfId="27728"/>
    <cellStyle name="Input 3 7 18 3" xfId="38462"/>
    <cellStyle name="Input 3 7 19" xfId="8598"/>
    <cellStyle name="Input 3 7 19 2" xfId="26051"/>
    <cellStyle name="Input 3 7 19 3" xfId="36785"/>
    <cellStyle name="Input 3 7 2" xfId="2815"/>
    <cellStyle name="Input 3 7 2 2" xfId="20651"/>
    <cellStyle name="Input 3 7 2 3" xfId="1469"/>
    <cellStyle name="Input 3 7 20" xfId="12587"/>
    <cellStyle name="Input 3 7 20 2" xfId="29806"/>
    <cellStyle name="Input 3 7 20 3" xfId="39997"/>
    <cellStyle name="Input 3 7 21" xfId="11911"/>
    <cellStyle name="Input 3 7 21 2" xfId="29213"/>
    <cellStyle name="Input 3 7 21 3" xfId="39629"/>
    <cellStyle name="Input 3 7 22" xfId="13679"/>
    <cellStyle name="Input 3 7 22 2" xfId="30816"/>
    <cellStyle name="Input 3 7 22 3" xfId="40930"/>
    <cellStyle name="Input 3 7 23" xfId="13122"/>
    <cellStyle name="Input 3 7 23 2" xfId="30259"/>
    <cellStyle name="Input 3 7 23 3" xfId="40373"/>
    <cellStyle name="Input 3 7 24" xfId="14714"/>
    <cellStyle name="Input 3 7 24 2" xfId="31753"/>
    <cellStyle name="Input 3 7 24 3" xfId="41618"/>
    <cellStyle name="Input 3 7 25" xfId="14215"/>
    <cellStyle name="Input 3 7 25 2" xfId="31329"/>
    <cellStyle name="Input 3 7 25 3" xfId="41409"/>
    <cellStyle name="Input 3 7 26" xfId="15599"/>
    <cellStyle name="Input 3 7 26 2" xfId="32562"/>
    <cellStyle name="Input 3 7 26 3" xfId="42344"/>
    <cellStyle name="Input 3 7 27" xfId="15514"/>
    <cellStyle name="Input 3 7 27 2" xfId="32477"/>
    <cellStyle name="Input 3 7 27 3" xfId="42259"/>
    <cellStyle name="Input 3 7 28" xfId="17049"/>
    <cellStyle name="Input 3 7 28 2" xfId="33778"/>
    <cellStyle name="Input 3 7 28 3" xfId="43017"/>
    <cellStyle name="Input 3 7 29" xfId="17618"/>
    <cellStyle name="Input 3 7 29 2" xfId="34271"/>
    <cellStyle name="Input 3 7 29 3" xfId="43427"/>
    <cellStyle name="Input 3 7 3" xfId="4085"/>
    <cellStyle name="Input 3 7 3 2" xfId="21766"/>
    <cellStyle name="Input 3 7 3 3" xfId="28854"/>
    <cellStyle name="Input 3 7 30" xfId="19050"/>
    <cellStyle name="Input 3 7 30 2" xfId="43906"/>
    <cellStyle name="Input 3 7 31" xfId="1977"/>
    <cellStyle name="Input 3 7 32" xfId="19946"/>
    <cellStyle name="Input 3 7 33" xfId="30172"/>
    <cellStyle name="Input 3 7 4" xfId="3559"/>
    <cellStyle name="Input 3 7 4 2" xfId="21313"/>
    <cellStyle name="Input 3 7 4 3" xfId="1557"/>
    <cellStyle name="Input 3 7 5" xfId="5037"/>
    <cellStyle name="Input 3 7 5 2" xfId="22643"/>
    <cellStyle name="Input 3 7 5 3" xfId="31718"/>
    <cellStyle name="Input 3 7 6" xfId="4920"/>
    <cellStyle name="Input 3 7 6 2" xfId="22526"/>
    <cellStyle name="Input 3 7 6 3" xfId="24677"/>
    <cellStyle name="Input 3 7 7" xfId="4786"/>
    <cellStyle name="Input 3 7 7 2" xfId="22392"/>
    <cellStyle name="Input 3 7 7 3" xfId="33595"/>
    <cellStyle name="Input 3 7 8" xfId="5477"/>
    <cellStyle name="Input 3 7 8 2" xfId="23083"/>
    <cellStyle name="Input 3 7 8 3" xfId="34706"/>
    <cellStyle name="Input 3 7 9" xfId="6710"/>
    <cellStyle name="Input 3 7 9 2" xfId="24306"/>
    <cellStyle name="Input 3 7 9 3" xfId="33686"/>
    <cellStyle name="Input 3 8" xfId="1133"/>
    <cellStyle name="Input 3 8 10" xfId="7413"/>
    <cellStyle name="Input 3 8 10 2" xfId="24922"/>
    <cellStyle name="Input 3 8 10 3" xfId="35337"/>
    <cellStyle name="Input 3 8 11" xfId="6624"/>
    <cellStyle name="Input 3 8 11 2" xfId="24225"/>
    <cellStyle name="Input 3 8 11 3" xfId="34780"/>
    <cellStyle name="Input 3 8 12" xfId="9009"/>
    <cellStyle name="Input 3 8 12 2" xfId="26462"/>
    <cellStyle name="Input 3 8 12 3" xfId="37196"/>
    <cellStyle name="Input 3 8 13" xfId="6322"/>
    <cellStyle name="Input 3 8 13 2" xfId="23927"/>
    <cellStyle name="Input 3 8 13 3" xfId="21529"/>
    <cellStyle name="Input 3 8 14" xfId="9760"/>
    <cellStyle name="Input 3 8 14 2" xfId="27213"/>
    <cellStyle name="Input 3 8 14 3" xfId="37947"/>
    <cellStyle name="Input 3 8 15" xfId="9457"/>
    <cellStyle name="Input 3 8 15 2" xfId="26910"/>
    <cellStyle name="Input 3 8 15 3" xfId="37644"/>
    <cellStyle name="Input 3 8 16" xfId="10456"/>
    <cellStyle name="Input 3 8 16 2" xfId="27909"/>
    <cellStyle name="Input 3 8 16 3" xfId="38643"/>
    <cellStyle name="Input 3 8 17" xfId="10173"/>
    <cellStyle name="Input 3 8 17 2" xfId="27626"/>
    <cellStyle name="Input 3 8 17 3" xfId="38360"/>
    <cellStyle name="Input 3 8 18" xfId="11058"/>
    <cellStyle name="Input 3 8 18 2" xfId="28511"/>
    <cellStyle name="Input 3 8 18 3" xfId="39245"/>
    <cellStyle name="Input 3 8 19" xfId="10813"/>
    <cellStyle name="Input 3 8 19 2" xfId="28266"/>
    <cellStyle name="Input 3 8 19 3" xfId="39000"/>
    <cellStyle name="Input 3 8 2" xfId="3048"/>
    <cellStyle name="Input 3 8 2 2" xfId="20861"/>
    <cellStyle name="Input 3 8 2 3" xfId="1486"/>
    <cellStyle name="Input 3 8 20" xfId="12820"/>
    <cellStyle name="Input 3 8 20 2" xfId="30018"/>
    <cellStyle name="Input 3 8 20 3" xfId="40193"/>
    <cellStyle name="Input 3 8 21" xfId="11879"/>
    <cellStyle name="Input 3 8 21 2" xfId="29181"/>
    <cellStyle name="Input 3 8 21 3" xfId="39597"/>
    <cellStyle name="Input 3 8 22" xfId="13561"/>
    <cellStyle name="Input 3 8 22 2" xfId="30698"/>
    <cellStyle name="Input 3 8 22 3" xfId="40812"/>
    <cellStyle name="Input 3 8 23" xfId="13770"/>
    <cellStyle name="Input 3 8 23 2" xfId="30907"/>
    <cellStyle name="Input 3 8 23 3" xfId="41021"/>
    <cellStyle name="Input 3 8 24" xfId="14947"/>
    <cellStyle name="Input 3 8 24 2" xfId="31968"/>
    <cellStyle name="Input 3 8 24 3" xfId="41814"/>
    <cellStyle name="Input 3 8 25" xfId="14296"/>
    <cellStyle name="Input 3 8 25 2" xfId="31404"/>
    <cellStyle name="Input 3 8 25 3" xfId="41475"/>
    <cellStyle name="Input 3 8 26" xfId="14120"/>
    <cellStyle name="Input 3 8 26 2" xfId="31239"/>
    <cellStyle name="Input 3 8 26 3" xfId="41325"/>
    <cellStyle name="Input 3 8 27" xfId="16038"/>
    <cellStyle name="Input 3 8 27 2" xfId="33001"/>
    <cellStyle name="Input 3 8 27 3" xfId="42783"/>
    <cellStyle name="Input 3 8 28" xfId="17282"/>
    <cellStyle name="Input 3 8 28 2" xfId="33992"/>
    <cellStyle name="Input 3 8 28 3" xfId="43213"/>
    <cellStyle name="Input 3 8 29" xfId="17814"/>
    <cellStyle name="Input 3 8 29 2" xfId="34467"/>
    <cellStyle name="Input 3 8 29 3" xfId="43623"/>
    <cellStyle name="Input 3 8 3" xfId="4318"/>
    <cellStyle name="Input 3 8 3 2" xfId="21978"/>
    <cellStyle name="Input 3 8 3 3" xfId="33271"/>
    <cellStyle name="Input 3 8 30" xfId="19018"/>
    <cellStyle name="Input 3 8 30 2" xfId="43877"/>
    <cellStyle name="Input 3 8 31" xfId="2210"/>
    <cellStyle name="Input 3 8 32" xfId="20158"/>
    <cellStyle name="Input 3 8 33" xfId="33423"/>
    <cellStyle name="Input 3 8 4" xfId="3642"/>
    <cellStyle name="Input 3 8 4 2" xfId="21388"/>
    <cellStyle name="Input 3 8 4 3" xfId="1568"/>
    <cellStyle name="Input 3 8 5" xfId="3434"/>
    <cellStyle name="Input 3 8 5 2" xfId="21191"/>
    <cellStyle name="Input 3 8 5 3" xfId="1507"/>
    <cellStyle name="Input 3 8 6" xfId="5646"/>
    <cellStyle name="Input 3 8 6 2" xfId="23252"/>
    <cellStyle name="Input 3 8 6 3" xfId="34694"/>
    <cellStyle name="Input 3 8 7" xfId="5384"/>
    <cellStyle name="Input 3 8 7 2" xfId="22990"/>
    <cellStyle name="Input 3 8 7 3" xfId="31554"/>
    <cellStyle name="Input 3 8 8" xfId="6148"/>
    <cellStyle name="Input 3 8 8 2" xfId="23754"/>
    <cellStyle name="Input 3 8 8 3" xfId="34994"/>
    <cellStyle name="Input 3 8 9" xfId="6845"/>
    <cellStyle name="Input 3 8 9 2" xfId="24433"/>
    <cellStyle name="Input 3 8 9 3" xfId="33187"/>
    <cellStyle name="Input 3 9" xfId="1162"/>
    <cellStyle name="Input 3 9 10" xfId="6319"/>
    <cellStyle name="Input 3 9 10 2" xfId="23924"/>
    <cellStyle name="Input 3 9 10 3" xfId="29573"/>
    <cellStyle name="Input 3 9 11" xfId="7489"/>
    <cellStyle name="Input 3 9 11 2" xfId="24998"/>
    <cellStyle name="Input 3 9 11 3" xfId="1762"/>
    <cellStyle name="Input 3 9 12" xfId="9038"/>
    <cellStyle name="Input 3 9 12 2" xfId="26491"/>
    <cellStyle name="Input 3 9 12 3" xfId="37225"/>
    <cellStyle name="Input 3 9 13" xfId="8818"/>
    <cellStyle name="Input 3 9 13 2" xfId="26271"/>
    <cellStyle name="Input 3 9 13 3" xfId="37005"/>
    <cellStyle name="Input 3 9 14" xfId="9789"/>
    <cellStyle name="Input 3 9 14 2" xfId="27242"/>
    <cellStyle name="Input 3 9 14 3" xfId="37976"/>
    <cellStyle name="Input 3 9 15" xfId="9378"/>
    <cellStyle name="Input 3 9 15 2" xfId="26831"/>
    <cellStyle name="Input 3 9 15 3" xfId="37565"/>
    <cellStyle name="Input 3 9 16" xfId="10485"/>
    <cellStyle name="Input 3 9 16 2" xfId="27938"/>
    <cellStyle name="Input 3 9 16 3" xfId="38672"/>
    <cellStyle name="Input 3 9 17" xfId="10106"/>
    <cellStyle name="Input 3 9 17 2" xfId="27559"/>
    <cellStyle name="Input 3 9 17 3" xfId="38293"/>
    <cellStyle name="Input 3 9 18" xfId="11087"/>
    <cellStyle name="Input 3 9 18 2" xfId="28540"/>
    <cellStyle name="Input 3 9 18 3" xfId="39274"/>
    <cellStyle name="Input 3 9 19" xfId="10762"/>
    <cellStyle name="Input 3 9 19 2" xfId="28215"/>
    <cellStyle name="Input 3 9 19 3" xfId="38949"/>
    <cellStyle name="Input 3 9 2" xfId="3077"/>
    <cellStyle name="Input 3 9 2 2" xfId="20890"/>
    <cellStyle name="Input 3 9 2 3" xfId="35063"/>
    <cellStyle name="Input 3 9 20" xfId="12849"/>
    <cellStyle name="Input 3 9 20 2" xfId="30047"/>
    <cellStyle name="Input 3 9 20 3" xfId="40222"/>
    <cellStyle name="Input 3 9 21" xfId="12099"/>
    <cellStyle name="Input 3 9 21 2" xfId="29399"/>
    <cellStyle name="Input 3 9 21 3" xfId="39801"/>
    <cellStyle name="Input 3 9 22" xfId="12076"/>
    <cellStyle name="Input 3 9 22 2" xfId="29377"/>
    <cellStyle name="Input 3 9 22 3" xfId="39781"/>
    <cellStyle name="Input 3 9 23" xfId="13142"/>
    <cellStyle name="Input 3 9 23 2" xfId="30279"/>
    <cellStyle name="Input 3 9 23 3" xfId="40393"/>
    <cellStyle name="Input 3 9 24" xfId="14976"/>
    <cellStyle name="Input 3 9 24 2" xfId="31997"/>
    <cellStyle name="Input 3 9 24 3" xfId="41843"/>
    <cellStyle name="Input 3 9 25" xfId="15432"/>
    <cellStyle name="Input 3 9 25 2" xfId="32395"/>
    <cellStyle name="Input 3 9 25 3" xfId="42177"/>
    <cellStyle name="Input 3 9 26" xfId="15609"/>
    <cellStyle name="Input 3 9 26 2" xfId="32572"/>
    <cellStyle name="Input 3 9 26 3" xfId="42354"/>
    <cellStyle name="Input 3 9 27" xfId="16067"/>
    <cellStyle name="Input 3 9 27 2" xfId="33030"/>
    <cellStyle name="Input 3 9 27 3" xfId="42812"/>
    <cellStyle name="Input 3 9 28" xfId="17311"/>
    <cellStyle name="Input 3 9 28 2" xfId="34021"/>
    <cellStyle name="Input 3 9 28 3" xfId="43242"/>
    <cellStyle name="Input 3 9 29" xfId="17843"/>
    <cellStyle name="Input 3 9 29 2" xfId="34496"/>
    <cellStyle name="Input 3 9 29 3" xfId="43652"/>
    <cellStyle name="Input 3 9 3" xfId="4347"/>
    <cellStyle name="Input 3 9 3 2" xfId="22007"/>
    <cellStyle name="Input 3 9 3 3" xfId="21591"/>
    <cellStyle name="Input 3 9 30" xfId="19381"/>
    <cellStyle name="Input 3 9 30 2" xfId="43945"/>
    <cellStyle name="Input 3 9 31" xfId="2239"/>
    <cellStyle name="Input 3 9 32" xfId="20187"/>
    <cellStyle name="Input 3 9 33" xfId="31150"/>
    <cellStyle name="Input 3 9 4" xfId="4830"/>
    <cellStyle name="Input 3 9 4 2" xfId="22436"/>
    <cellStyle name="Input 3 9 4 3" xfId="35452"/>
    <cellStyle name="Input 3 9 5" xfId="5052"/>
    <cellStyle name="Input 3 9 5 2" xfId="22658"/>
    <cellStyle name="Input 3 9 5 3" xfId="29615"/>
    <cellStyle name="Input 3 9 6" xfId="5675"/>
    <cellStyle name="Input 3 9 6 2" xfId="23281"/>
    <cellStyle name="Input 3 9 6 3" xfId="24495"/>
    <cellStyle name="Input 3 9 7" xfId="5327"/>
    <cellStyle name="Input 3 9 7 2" xfId="22933"/>
    <cellStyle name="Input 3 9 7 3" xfId="21720"/>
    <cellStyle name="Input 3 9 8" xfId="6177"/>
    <cellStyle name="Input 3 9 8 2" xfId="23783"/>
    <cellStyle name="Input 3 9 8 3" xfId="29012"/>
    <cellStyle name="Input 3 9 9" xfId="7821"/>
    <cellStyle name="Input 3 9 9 2" xfId="25274"/>
    <cellStyle name="Input 3 9 9 3" xfId="36008"/>
    <cellStyle name="Kiểu 1" xfId="200"/>
    <cellStyle name="Linked Cell 2" xfId="201"/>
    <cellStyle name="Linked Cell 3" xfId="202"/>
    <cellStyle name="Neutral 2" xfId="203"/>
    <cellStyle name="Neutral 3" xfId="204"/>
    <cellStyle name="Normal" xfId="0" builtinId="0"/>
    <cellStyle name="Normal 10" xfId="8"/>
    <cellStyle name="Normal 10 2" xfId="205"/>
    <cellStyle name="Normal 10 2 2" xfId="206"/>
    <cellStyle name="Normal 10 2 3" xfId="207"/>
    <cellStyle name="Normal 10 2 4" xfId="208"/>
    <cellStyle name="Normal 10 2 4 2" xfId="209"/>
    <cellStyle name="Normal 10 2 4 3" xfId="210"/>
    <cellStyle name="Normal 10 2 4 3 10" xfId="6507"/>
    <cellStyle name="Normal 10 2 4 3 11" xfId="11400"/>
    <cellStyle name="Normal 10 2 4 3 12" xfId="12005"/>
    <cellStyle name="Normal 10 2 4 3 13" xfId="14027"/>
    <cellStyle name="Normal 10 2 4 3 14" xfId="14128"/>
    <cellStyle name="Normal 10 2 4 3 15" xfId="16202"/>
    <cellStyle name="Normal 10 2 4 3 16" xfId="16680"/>
    <cellStyle name="Normal 10 2 4 3 17" xfId="17978"/>
    <cellStyle name="Normal 10 2 4 3 18" xfId="18446"/>
    <cellStyle name="Normal 10 2 4 3 19" xfId="18972"/>
    <cellStyle name="Normal 10 2 4 3 2" xfId="211"/>
    <cellStyle name="Normal 10 2 4 3 2 10" xfId="11401"/>
    <cellStyle name="Normal 10 2 4 3 2 11" xfId="12006"/>
    <cellStyle name="Normal 10 2 4 3 2 12" xfId="14043"/>
    <cellStyle name="Normal 10 2 4 3 2 13" xfId="14129"/>
    <cellStyle name="Normal 10 2 4 3 2 14" xfId="16203"/>
    <cellStyle name="Normal 10 2 4 3 2 15" xfId="16681"/>
    <cellStyle name="Normal 10 2 4 3 2 16" xfId="17979"/>
    <cellStyle name="Normal 10 2 4 3 2 17" xfId="18447"/>
    <cellStyle name="Normal 10 2 4 3 2 18" xfId="18973"/>
    <cellStyle name="Normal 10 2 4 3 2 19" xfId="1499"/>
    <cellStyle name="Normal 10 2 4 3 2 2" xfId="906"/>
    <cellStyle name="Normal 10 2 4 3 2 2 10" xfId="18280"/>
    <cellStyle name="Normal 10 2 4 3 2 2 11" xfId="18748"/>
    <cellStyle name="Normal 10 2 4 3 2 2 12" xfId="19384"/>
    <cellStyle name="Normal 10 2 4 3 2 2 13" xfId="1983"/>
    <cellStyle name="Normal 10 2 4 3 2 2 2" xfId="2821"/>
    <cellStyle name="Normal 10 2 4 3 2 2 3" xfId="4091"/>
    <cellStyle name="Normal 10 2 4 3 2 2 4" xfId="7185"/>
    <cellStyle name="Normal 10 2 4 3 2 2 5" xfId="11702"/>
    <cellStyle name="Normal 10 2 4 3 2 2 6" xfId="12593"/>
    <cellStyle name="Normal 10 2 4 3 2 2 7" xfId="14720"/>
    <cellStyle name="Normal 10 2 4 3 2 2 8" xfId="16504"/>
    <cellStyle name="Normal 10 2 4 3 2 2 9" xfId="17055"/>
    <cellStyle name="Normal 10 2 4 3 2 3" xfId="1271"/>
    <cellStyle name="Normal 10 2 4 3 2 3 10" xfId="18325"/>
    <cellStyle name="Normal 10 2 4 3 2 3 11" xfId="18793"/>
    <cellStyle name="Normal 10 2 4 3 2 3 12" xfId="19522"/>
    <cellStyle name="Normal 10 2 4 3 2 3 13" xfId="2348"/>
    <cellStyle name="Normal 10 2 4 3 2 3 2" xfId="3186"/>
    <cellStyle name="Normal 10 2 4 3 2 3 3" xfId="4456"/>
    <cellStyle name="Normal 10 2 4 3 2 3 4" xfId="7533"/>
    <cellStyle name="Normal 10 2 4 3 2 3 5" xfId="11747"/>
    <cellStyle name="Normal 10 2 4 3 2 3 6" xfId="12958"/>
    <cellStyle name="Normal 10 2 4 3 2 3 7" xfId="15085"/>
    <cellStyle name="Normal 10 2 4 3 2 3 8" xfId="16549"/>
    <cellStyle name="Normal 10 2 4 3 2 3 9" xfId="17420"/>
    <cellStyle name="Normal 10 2 4 3 2 4" xfId="1334"/>
    <cellStyle name="Normal 10 2 4 3 2 4 10" xfId="18367"/>
    <cellStyle name="Normal 10 2 4 3 2 4 11" xfId="18835"/>
    <cellStyle name="Normal 10 2 4 3 2 4 12" xfId="19571"/>
    <cellStyle name="Normal 10 2 4 3 2 4 13" xfId="2411"/>
    <cellStyle name="Normal 10 2 4 3 2 4 2" xfId="3244"/>
    <cellStyle name="Normal 10 2 4 3 2 4 3" xfId="4519"/>
    <cellStyle name="Normal 10 2 4 3 2 4 4" xfId="7594"/>
    <cellStyle name="Normal 10 2 4 3 2 4 5" xfId="11789"/>
    <cellStyle name="Normal 10 2 4 3 2 4 6" xfId="13021"/>
    <cellStyle name="Normal 10 2 4 3 2 4 7" xfId="15148"/>
    <cellStyle name="Normal 10 2 4 3 2 4 8" xfId="16591"/>
    <cellStyle name="Normal 10 2 4 3 2 4 9" xfId="17483"/>
    <cellStyle name="Normal 10 2 4 3 2 5" xfId="697"/>
    <cellStyle name="Normal 10 2 4 3 2 5 10" xfId="18596"/>
    <cellStyle name="Normal 10 2 4 3 2 5 11" xfId="19218"/>
    <cellStyle name="Normal 10 2 4 3 2 5 12" xfId="2612"/>
    <cellStyle name="Normal 10 2 4 3 2 5 2" xfId="3882"/>
    <cellStyle name="Normal 10 2 4 3 2 5 3" xfId="6980"/>
    <cellStyle name="Normal 10 2 4 3 2 5 4" xfId="11550"/>
    <cellStyle name="Normal 10 2 4 3 2 5 5" xfId="12384"/>
    <cellStyle name="Normal 10 2 4 3 2 5 6" xfId="14511"/>
    <cellStyle name="Normal 10 2 4 3 2 5 7" xfId="16352"/>
    <cellStyle name="Normal 10 2 4 3 2 5 8" xfId="16846"/>
    <cellStyle name="Normal 10 2 4 3 2 5 9" xfId="18128"/>
    <cellStyle name="Normal 10 2 4 3 2 6" xfId="1408"/>
    <cellStyle name="Normal 10 2 4 3 2 6 10" xfId="18903"/>
    <cellStyle name="Normal 10 2 4 3 2 6 11" xfId="19640"/>
    <cellStyle name="Normal 10 2 4 3 2 6 12" xfId="3313"/>
    <cellStyle name="Normal 10 2 4 3 2 6 2" xfId="4593"/>
    <cellStyle name="Normal 10 2 4 3 2 6 3" xfId="7667"/>
    <cellStyle name="Normal 10 2 4 3 2 6 4" xfId="11857"/>
    <cellStyle name="Normal 10 2 4 3 2 6 5" xfId="13095"/>
    <cellStyle name="Normal 10 2 4 3 2 6 6" xfId="15222"/>
    <cellStyle name="Normal 10 2 4 3 2 6 7" xfId="16659"/>
    <cellStyle name="Normal 10 2 4 3 2 6 8" xfId="17557"/>
    <cellStyle name="Normal 10 2 4 3 2 6 9" xfId="18435"/>
    <cellStyle name="Normal 10 2 4 3 2 7" xfId="2459"/>
    <cellStyle name="Normal 10 2 4 3 2 8" xfId="3452"/>
    <cellStyle name="Normal 10 2 4 3 2 9" xfId="6508"/>
    <cellStyle name="Normal 10 2 4 3 20" xfId="1498"/>
    <cellStyle name="Normal 10 2 4 3 3" xfId="905"/>
    <cellStyle name="Normal 10 2 4 3 3 10" xfId="18279"/>
    <cellStyle name="Normal 10 2 4 3 3 11" xfId="18747"/>
    <cellStyle name="Normal 10 2 4 3 3 12" xfId="19383"/>
    <cellStyle name="Normal 10 2 4 3 3 13" xfId="1982"/>
    <cellStyle name="Normal 10 2 4 3 3 2" xfId="2820"/>
    <cellStyle name="Normal 10 2 4 3 3 3" xfId="4090"/>
    <cellStyle name="Normal 10 2 4 3 3 4" xfId="7184"/>
    <cellStyle name="Normal 10 2 4 3 3 5" xfId="11701"/>
    <cellStyle name="Normal 10 2 4 3 3 6" xfId="12592"/>
    <cellStyle name="Normal 10 2 4 3 3 7" xfId="14719"/>
    <cellStyle name="Normal 10 2 4 3 3 8" xfId="16503"/>
    <cellStyle name="Normal 10 2 4 3 3 9" xfId="17054"/>
    <cellStyle name="Normal 10 2 4 3 4" xfId="1270"/>
    <cellStyle name="Normal 10 2 4 3 4 10" xfId="18324"/>
    <cellStyle name="Normal 10 2 4 3 4 11" xfId="18792"/>
    <cellStyle name="Normal 10 2 4 3 4 12" xfId="19521"/>
    <cellStyle name="Normal 10 2 4 3 4 13" xfId="2347"/>
    <cellStyle name="Normal 10 2 4 3 4 2" xfId="3185"/>
    <cellStyle name="Normal 10 2 4 3 4 3" xfId="4455"/>
    <cellStyle name="Normal 10 2 4 3 4 4" xfId="7532"/>
    <cellStyle name="Normal 10 2 4 3 4 5" xfId="11746"/>
    <cellStyle name="Normal 10 2 4 3 4 6" xfId="12957"/>
    <cellStyle name="Normal 10 2 4 3 4 7" xfId="15084"/>
    <cellStyle name="Normal 10 2 4 3 4 8" xfId="16548"/>
    <cellStyle name="Normal 10 2 4 3 4 9" xfId="17419"/>
    <cellStyle name="Normal 10 2 4 3 5" xfId="1333"/>
    <cellStyle name="Normal 10 2 4 3 5 10" xfId="18366"/>
    <cellStyle name="Normal 10 2 4 3 5 11" xfId="18834"/>
    <cellStyle name="Normal 10 2 4 3 5 12" xfId="19570"/>
    <cellStyle name="Normal 10 2 4 3 5 13" xfId="2410"/>
    <cellStyle name="Normal 10 2 4 3 5 2" xfId="3243"/>
    <cellStyle name="Normal 10 2 4 3 5 3" xfId="4518"/>
    <cellStyle name="Normal 10 2 4 3 5 4" xfId="7593"/>
    <cellStyle name="Normal 10 2 4 3 5 5" xfId="11788"/>
    <cellStyle name="Normal 10 2 4 3 5 6" xfId="13020"/>
    <cellStyle name="Normal 10 2 4 3 5 7" xfId="15147"/>
    <cellStyle name="Normal 10 2 4 3 5 8" xfId="16590"/>
    <cellStyle name="Normal 10 2 4 3 5 9" xfId="17482"/>
    <cellStyle name="Normal 10 2 4 3 6" xfId="696"/>
    <cellStyle name="Normal 10 2 4 3 6 10" xfId="18595"/>
    <cellStyle name="Normal 10 2 4 3 6 11" xfId="19217"/>
    <cellStyle name="Normal 10 2 4 3 6 12" xfId="2611"/>
    <cellStyle name="Normal 10 2 4 3 6 2" xfId="3881"/>
    <cellStyle name="Normal 10 2 4 3 6 3" xfId="6979"/>
    <cellStyle name="Normal 10 2 4 3 6 4" xfId="11549"/>
    <cellStyle name="Normal 10 2 4 3 6 5" xfId="12383"/>
    <cellStyle name="Normal 10 2 4 3 6 6" xfId="14510"/>
    <cellStyle name="Normal 10 2 4 3 6 7" xfId="16351"/>
    <cellStyle name="Normal 10 2 4 3 6 8" xfId="16845"/>
    <cellStyle name="Normal 10 2 4 3 6 9" xfId="18127"/>
    <cellStyle name="Normal 10 2 4 3 7" xfId="1392"/>
    <cellStyle name="Normal 10 2 4 3 7 10" xfId="18887"/>
    <cellStyle name="Normal 10 2 4 3 7 11" xfId="19624"/>
    <cellStyle name="Normal 10 2 4 3 7 12" xfId="3297"/>
    <cellStyle name="Normal 10 2 4 3 7 2" xfId="4577"/>
    <cellStyle name="Normal 10 2 4 3 7 3" xfId="7651"/>
    <cellStyle name="Normal 10 2 4 3 7 4" xfId="11841"/>
    <cellStyle name="Normal 10 2 4 3 7 5" xfId="13079"/>
    <cellStyle name="Normal 10 2 4 3 7 6" xfId="15206"/>
    <cellStyle name="Normal 10 2 4 3 7 7" xfId="16643"/>
    <cellStyle name="Normal 10 2 4 3 7 8" xfId="17541"/>
    <cellStyle name="Normal 10 2 4 3 7 9" xfId="18419"/>
    <cellStyle name="Normal 10 2 4 3 8" xfId="2458"/>
    <cellStyle name="Normal 10 2 4 3 9" xfId="3451"/>
    <cellStyle name="Normal 10 3" xfId="6"/>
    <cellStyle name="Normal 10 3 10" xfId="11392"/>
    <cellStyle name="Normal 10 3 11" xfId="11865"/>
    <cellStyle name="Normal 10 3 12" xfId="14009"/>
    <cellStyle name="Normal 10 3 13" xfId="14048"/>
    <cellStyle name="Normal 10 3 14" xfId="16194"/>
    <cellStyle name="Normal 10 3 15" xfId="16662"/>
    <cellStyle name="Normal 10 3 16" xfId="17970"/>
    <cellStyle name="Normal 10 3 17" xfId="18438"/>
    <cellStyle name="Normal 10 3 18" xfId="18907"/>
    <cellStyle name="Normal 10 3 19" xfId="1413"/>
    <cellStyle name="Normal 10 3 2" xfId="745"/>
    <cellStyle name="Normal 10 3 2 10" xfId="18164"/>
    <cellStyle name="Normal 10 3 2 11" xfId="18632"/>
    <cellStyle name="Normal 10 3 2 12" xfId="19257"/>
    <cellStyle name="Normal 10 3 2 13" xfId="1822"/>
    <cellStyle name="Normal 10 3 2 2" xfId="2660"/>
    <cellStyle name="Normal 10 3 2 3" xfId="3930"/>
    <cellStyle name="Normal 10 3 2 4" xfId="7028"/>
    <cellStyle name="Normal 10 3 2 5" xfId="11586"/>
    <cellStyle name="Normal 10 3 2 6" xfId="12432"/>
    <cellStyle name="Normal 10 3 2 7" xfId="14559"/>
    <cellStyle name="Normal 10 3 2 8" xfId="16388"/>
    <cellStyle name="Normal 10 3 2 9" xfId="16894"/>
    <cellStyle name="Normal 10 3 3" xfId="1253"/>
    <cellStyle name="Normal 10 3 3 10" xfId="18316"/>
    <cellStyle name="Normal 10 3 3 11" xfId="18784"/>
    <cellStyle name="Normal 10 3 3 12" xfId="19511"/>
    <cellStyle name="Normal 10 3 3 13" xfId="2330"/>
    <cellStyle name="Normal 10 3 3 2" xfId="3168"/>
    <cellStyle name="Normal 10 3 3 3" xfId="4438"/>
    <cellStyle name="Normal 10 3 3 4" xfId="7515"/>
    <cellStyle name="Normal 10 3 3 5" xfId="11738"/>
    <cellStyle name="Normal 10 3 3 6" xfId="12940"/>
    <cellStyle name="Normal 10 3 3 7" xfId="15067"/>
    <cellStyle name="Normal 10 3 3 8" xfId="16540"/>
    <cellStyle name="Normal 10 3 3 9" xfId="17402"/>
    <cellStyle name="Normal 10 3 4" xfId="1319"/>
    <cellStyle name="Normal 10 3 4 10" xfId="18358"/>
    <cellStyle name="Normal 10 3 4 11" xfId="18826"/>
    <cellStyle name="Normal 10 3 4 12" xfId="19559"/>
    <cellStyle name="Normal 10 3 4 13" xfId="2396"/>
    <cellStyle name="Normal 10 3 4 2" xfId="3234"/>
    <cellStyle name="Normal 10 3 4 3" xfId="4504"/>
    <cellStyle name="Normal 10 3 4 4" xfId="7580"/>
    <cellStyle name="Normal 10 3 4 5" xfId="11780"/>
    <cellStyle name="Normal 10 3 4 6" xfId="13006"/>
    <cellStyle name="Normal 10 3 4 7" xfId="15133"/>
    <cellStyle name="Normal 10 3 4 8" xfId="16582"/>
    <cellStyle name="Normal 10 3 4 9" xfId="17468"/>
    <cellStyle name="Normal 10 3 5" xfId="577"/>
    <cellStyle name="Normal 10 3 5 10" xfId="18480"/>
    <cellStyle name="Normal 10 3 5 11" xfId="19102"/>
    <cellStyle name="Normal 10 3 5 12" xfId="2492"/>
    <cellStyle name="Normal 10 3 5 2" xfId="3762"/>
    <cellStyle name="Normal 10 3 5 3" xfId="6861"/>
    <cellStyle name="Normal 10 3 5 4" xfId="11434"/>
    <cellStyle name="Normal 10 3 5 5" xfId="12264"/>
    <cellStyle name="Normal 10 3 5 6" xfId="14391"/>
    <cellStyle name="Normal 10 3 5 7" xfId="16236"/>
    <cellStyle name="Normal 10 3 5 8" xfId="16726"/>
    <cellStyle name="Normal 10 3 5 9" xfId="18012"/>
    <cellStyle name="Normal 10 3 6" xfId="1374"/>
    <cellStyle name="Normal 10 3 6 10" xfId="18869"/>
    <cellStyle name="Normal 10 3 6 11" xfId="19606"/>
    <cellStyle name="Normal 10 3 6 12" xfId="3279"/>
    <cellStyle name="Normal 10 3 6 2" xfId="4559"/>
    <cellStyle name="Normal 10 3 6 3" xfId="7633"/>
    <cellStyle name="Normal 10 3 6 4" xfId="11823"/>
    <cellStyle name="Normal 10 3 6 5" xfId="13061"/>
    <cellStyle name="Normal 10 3 6 6" xfId="15188"/>
    <cellStyle name="Normal 10 3 6 7" xfId="16625"/>
    <cellStyle name="Normal 10 3 6 8" xfId="17523"/>
    <cellStyle name="Normal 10 3 6 9" xfId="18401"/>
    <cellStyle name="Normal 10 3 7" xfId="2450"/>
    <cellStyle name="Normal 10 3 8" xfId="3319"/>
    <cellStyle name="Normal 10 3 9" xfId="6310"/>
    <cellStyle name="Normal 10 4" xfId="565"/>
    <cellStyle name="Normal 10 4 10" xfId="12256"/>
    <cellStyle name="Normal 10 4 11" xfId="14383"/>
    <cellStyle name="Normal 10 4 12" xfId="16233"/>
    <cellStyle name="Normal 10 4 13" xfId="16723"/>
    <cellStyle name="Normal 10 4 14" xfId="18009"/>
    <cellStyle name="Normal 10 4 15" xfId="18477"/>
    <cellStyle name="Normal 10 4 16" xfId="19094"/>
    <cellStyle name="Normal 10 4 17" xfId="1808"/>
    <cellStyle name="Normal 10 4 2" xfId="1076"/>
    <cellStyle name="Normal 10 4 2 10" xfId="18311"/>
    <cellStyle name="Normal 10 4 2 11" xfId="18779"/>
    <cellStyle name="Normal 10 4 2 12" xfId="19456"/>
    <cellStyle name="Normal 10 4 2 13" xfId="2153"/>
    <cellStyle name="Normal 10 4 2 2" xfId="2991"/>
    <cellStyle name="Normal 10 4 2 3" xfId="4261"/>
    <cellStyle name="Normal 10 4 2 4" xfId="7346"/>
    <cellStyle name="Normal 10 4 2 5" xfId="11733"/>
    <cellStyle name="Normal 10 4 2 6" xfId="12763"/>
    <cellStyle name="Normal 10 4 2 7" xfId="14890"/>
    <cellStyle name="Normal 10 4 2 8" xfId="16535"/>
    <cellStyle name="Normal 10 4 2 9" xfId="17225"/>
    <cellStyle name="Normal 10 4 3" xfId="1311"/>
    <cellStyle name="Normal 10 4 3 10" xfId="18355"/>
    <cellStyle name="Normal 10 4 3 11" xfId="18823"/>
    <cellStyle name="Normal 10 4 3 12" xfId="19556"/>
    <cellStyle name="Normal 10 4 3 13" xfId="2388"/>
    <cellStyle name="Normal 10 4 3 2" xfId="3226"/>
    <cellStyle name="Normal 10 4 3 3" xfId="4496"/>
    <cellStyle name="Normal 10 4 3 4" xfId="7572"/>
    <cellStyle name="Normal 10 4 3 5" xfId="11777"/>
    <cellStyle name="Normal 10 4 3 6" xfId="12998"/>
    <cellStyle name="Normal 10 4 3 7" xfId="15125"/>
    <cellStyle name="Normal 10 4 3 8" xfId="16579"/>
    <cellStyle name="Normal 10 4 3 9" xfId="17460"/>
    <cellStyle name="Normal 10 4 4" xfId="1366"/>
    <cellStyle name="Normal 10 4 4 10" xfId="18397"/>
    <cellStyle name="Normal 10 4 4 11" xfId="18865"/>
    <cellStyle name="Normal 10 4 4 12" xfId="19601"/>
    <cellStyle name="Normal 10 4 4 13" xfId="2443"/>
    <cellStyle name="Normal 10 4 4 2" xfId="3275"/>
    <cellStyle name="Normal 10 4 4 3" xfId="4551"/>
    <cellStyle name="Normal 10 4 4 4" xfId="7626"/>
    <cellStyle name="Normal 10 4 4 5" xfId="11819"/>
    <cellStyle name="Normal 10 4 4 6" xfId="13053"/>
    <cellStyle name="Normal 10 4 4 7" xfId="15180"/>
    <cellStyle name="Normal 10 4 4 8" xfId="16621"/>
    <cellStyle name="Normal 10 4 4 9" xfId="17515"/>
    <cellStyle name="Normal 10 4 5" xfId="736"/>
    <cellStyle name="Normal 10 4 5 10" xfId="18627"/>
    <cellStyle name="Normal 10 4 5 11" xfId="19252"/>
    <cellStyle name="Normal 10 4 5 12" xfId="2651"/>
    <cellStyle name="Normal 10 4 5 2" xfId="3921"/>
    <cellStyle name="Normal 10 4 5 3" xfId="7019"/>
    <cellStyle name="Normal 10 4 5 4" xfId="11581"/>
    <cellStyle name="Normal 10 4 5 5" xfId="12423"/>
    <cellStyle name="Normal 10 4 5 6" xfId="14550"/>
    <cellStyle name="Normal 10 4 5 7" xfId="16383"/>
    <cellStyle name="Normal 10 4 5 8" xfId="16885"/>
    <cellStyle name="Normal 10 4 5 9" xfId="18159"/>
    <cellStyle name="Normal 10 4 6" xfId="2489"/>
    <cellStyle name="Normal 10 4 7" xfId="3752"/>
    <cellStyle name="Normal 10 4 8" xfId="6849"/>
    <cellStyle name="Normal 10 4 9" xfId="11431"/>
    <cellStyle name="Normal 100" xfId="3"/>
    <cellStyle name="Normal 100 2" xfId="212"/>
    <cellStyle name="Normal 100 2 10" xfId="11402"/>
    <cellStyle name="Normal 100 2 11" xfId="12007"/>
    <cellStyle name="Normal 100 2 12" xfId="14028"/>
    <cellStyle name="Normal 100 2 13" xfId="14130"/>
    <cellStyle name="Normal 100 2 14" xfId="16204"/>
    <cellStyle name="Normal 100 2 15" xfId="16682"/>
    <cellStyle name="Normal 100 2 16" xfId="17980"/>
    <cellStyle name="Normal 100 2 17" xfId="18448"/>
    <cellStyle name="Normal 100 2 18" xfId="18974"/>
    <cellStyle name="Normal 100 2 19" xfId="1500"/>
    <cellStyle name="Normal 100 2 2" xfId="907"/>
    <cellStyle name="Normal 100 2 2 10" xfId="18281"/>
    <cellStyle name="Normal 100 2 2 11" xfId="18749"/>
    <cellStyle name="Normal 100 2 2 12" xfId="19385"/>
    <cellStyle name="Normal 100 2 2 13" xfId="1984"/>
    <cellStyle name="Normal 100 2 2 2" xfId="2822"/>
    <cellStyle name="Normal 100 2 2 3" xfId="4092"/>
    <cellStyle name="Normal 100 2 2 4" xfId="7186"/>
    <cellStyle name="Normal 100 2 2 5" xfId="11703"/>
    <cellStyle name="Normal 100 2 2 6" xfId="12594"/>
    <cellStyle name="Normal 100 2 2 7" xfId="14721"/>
    <cellStyle name="Normal 100 2 2 8" xfId="16505"/>
    <cellStyle name="Normal 100 2 2 9" xfId="17056"/>
    <cellStyle name="Normal 100 2 3" xfId="1272"/>
    <cellStyle name="Normal 100 2 3 10" xfId="18326"/>
    <cellStyle name="Normal 100 2 3 11" xfId="18794"/>
    <cellStyle name="Normal 100 2 3 12" xfId="19523"/>
    <cellStyle name="Normal 100 2 3 13" xfId="2349"/>
    <cellStyle name="Normal 100 2 3 2" xfId="3187"/>
    <cellStyle name="Normal 100 2 3 3" xfId="4457"/>
    <cellStyle name="Normal 100 2 3 4" xfId="7534"/>
    <cellStyle name="Normal 100 2 3 5" xfId="11748"/>
    <cellStyle name="Normal 100 2 3 6" xfId="12959"/>
    <cellStyle name="Normal 100 2 3 7" xfId="15086"/>
    <cellStyle name="Normal 100 2 3 8" xfId="16550"/>
    <cellStyle name="Normal 100 2 3 9" xfId="17421"/>
    <cellStyle name="Normal 100 2 4" xfId="1335"/>
    <cellStyle name="Normal 100 2 4 10" xfId="18368"/>
    <cellStyle name="Normal 100 2 4 11" xfId="18836"/>
    <cellStyle name="Normal 100 2 4 12" xfId="19572"/>
    <cellStyle name="Normal 100 2 4 13" xfId="2412"/>
    <cellStyle name="Normal 100 2 4 2" xfId="3245"/>
    <cellStyle name="Normal 100 2 4 3" xfId="4520"/>
    <cellStyle name="Normal 100 2 4 4" xfId="7595"/>
    <cellStyle name="Normal 100 2 4 5" xfId="11790"/>
    <cellStyle name="Normal 100 2 4 6" xfId="13022"/>
    <cellStyle name="Normal 100 2 4 7" xfId="15149"/>
    <cellStyle name="Normal 100 2 4 8" xfId="16592"/>
    <cellStyle name="Normal 100 2 4 9" xfId="17484"/>
    <cellStyle name="Normal 100 2 5" xfId="698"/>
    <cellStyle name="Normal 100 2 5 10" xfId="18597"/>
    <cellStyle name="Normal 100 2 5 11" xfId="19219"/>
    <cellStyle name="Normal 100 2 5 12" xfId="2613"/>
    <cellStyle name="Normal 100 2 5 2" xfId="3883"/>
    <cellStyle name="Normal 100 2 5 3" xfId="6981"/>
    <cellStyle name="Normal 100 2 5 4" xfId="11551"/>
    <cellStyle name="Normal 100 2 5 5" xfId="12385"/>
    <cellStyle name="Normal 100 2 5 6" xfId="14512"/>
    <cellStyle name="Normal 100 2 5 7" xfId="16353"/>
    <cellStyle name="Normal 100 2 5 8" xfId="16847"/>
    <cellStyle name="Normal 100 2 5 9" xfId="18129"/>
    <cellStyle name="Normal 100 2 6" xfId="1393"/>
    <cellStyle name="Normal 100 2 6 10" xfId="18888"/>
    <cellStyle name="Normal 100 2 6 11" xfId="19625"/>
    <cellStyle name="Normal 100 2 6 12" xfId="3298"/>
    <cellStyle name="Normal 100 2 6 2" xfId="4578"/>
    <cellStyle name="Normal 100 2 6 3" xfId="7652"/>
    <cellStyle name="Normal 100 2 6 4" xfId="11842"/>
    <cellStyle name="Normal 100 2 6 5" xfId="13080"/>
    <cellStyle name="Normal 100 2 6 6" xfId="15207"/>
    <cellStyle name="Normal 100 2 6 7" xfId="16644"/>
    <cellStyle name="Normal 100 2 6 8" xfId="17542"/>
    <cellStyle name="Normal 100 2 6 9" xfId="18420"/>
    <cellStyle name="Normal 100 2 7" xfId="2460"/>
    <cellStyle name="Normal 100 2 8" xfId="3453"/>
    <cellStyle name="Normal 100 2 9" xfId="6509"/>
    <cellStyle name="Normal 101" xfId="213"/>
    <cellStyle name="Normal 102" xfId="214"/>
    <cellStyle name="Normal 103" xfId="559"/>
    <cellStyle name="Normal 104" xfId="573"/>
    <cellStyle name="Normal 105" xfId="4"/>
    <cellStyle name="Normal 105 2" xfId="215"/>
    <cellStyle name="Normal 106" xfId="44207"/>
    <cellStyle name="Normal 107" xfId="44203"/>
    <cellStyle name="Normal 108" xfId="216"/>
    <cellStyle name="Normal 108 10" xfId="217"/>
    <cellStyle name="Normal 108 11" xfId="218"/>
    <cellStyle name="Normal 108 12" xfId="219"/>
    <cellStyle name="Normal 108 2" xfId="220"/>
    <cellStyle name="Normal 108 3" xfId="221"/>
    <cellStyle name="Normal 108 4" xfId="222"/>
    <cellStyle name="Normal 108 5" xfId="223"/>
    <cellStyle name="Normal 108 6" xfId="224"/>
    <cellStyle name="Normal 108 7" xfId="225"/>
    <cellStyle name="Normal 108 8" xfId="226"/>
    <cellStyle name="Normal 108 9" xfId="227"/>
    <cellStyle name="Normal 109" xfId="228"/>
    <cellStyle name="Normal 109 10" xfId="229"/>
    <cellStyle name="Normal 109 11" xfId="230"/>
    <cellStyle name="Normal 109 12" xfId="231"/>
    <cellStyle name="Normal 109 2" xfId="232"/>
    <cellStyle name="Normal 109 3" xfId="233"/>
    <cellStyle name="Normal 109 4" xfId="234"/>
    <cellStyle name="Normal 109 5" xfId="235"/>
    <cellStyle name="Normal 109 6" xfId="236"/>
    <cellStyle name="Normal 109 7" xfId="237"/>
    <cellStyle name="Normal 109 8" xfId="238"/>
    <cellStyle name="Normal 109 9" xfId="239"/>
    <cellStyle name="Normal 11" xfId="240"/>
    <cellStyle name="Normal 11 2" xfId="241"/>
    <cellStyle name="Normal 11 2 2" xfId="242"/>
    <cellStyle name="Normal 11 2 2 2" xfId="243"/>
    <cellStyle name="Normal 11 2 3" xfId="244"/>
    <cellStyle name="Normal 11 3" xfId="245"/>
    <cellStyle name="Normal 11_G1.N5" xfId="246"/>
    <cellStyle name="Normal 12" xfId="247"/>
    <cellStyle name="Normal 12 2" xfId="248"/>
    <cellStyle name="Normal 12 2 10" xfId="11403"/>
    <cellStyle name="Normal 12 2 11" xfId="12038"/>
    <cellStyle name="Normal 12 2 12" xfId="14029"/>
    <cellStyle name="Normal 12 2 13" xfId="14139"/>
    <cellStyle name="Normal 12 2 14" xfId="16205"/>
    <cellStyle name="Normal 12 2 15" xfId="16683"/>
    <cellStyle name="Normal 12 2 16" xfId="17981"/>
    <cellStyle name="Normal 12 2 17" xfId="18449"/>
    <cellStyle name="Normal 12 2 18" xfId="18979"/>
    <cellStyle name="Normal 12 2 19" xfId="1530"/>
    <cellStyle name="Normal 12 2 2" xfId="916"/>
    <cellStyle name="Normal 12 2 2 10" xfId="18282"/>
    <cellStyle name="Normal 12 2 2 11" xfId="18750"/>
    <cellStyle name="Normal 12 2 2 12" xfId="19388"/>
    <cellStyle name="Normal 12 2 2 13" xfId="1993"/>
    <cellStyle name="Normal 12 2 2 2" xfId="2831"/>
    <cellStyle name="Normal 12 2 2 3" xfId="4101"/>
    <cellStyle name="Normal 12 2 2 4" xfId="7195"/>
    <cellStyle name="Normal 12 2 2 5" xfId="11704"/>
    <cellStyle name="Normal 12 2 2 6" xfId="12603"/>
    <cellStyle name="Normal 12 2 2 7" xfId="14730"/>
    <cellStyle name="Normal 12 2 2 8" xfId="16506"/>
    <cellStyle name="Normal 12 2 2 9" xfId="17065"/>
    <cellStyle name="Normal 12 2 3" xfId="1273"/>
    <cellStyle name="Normal 12 2 3 10" xfId="18327"/>
    <cellStyle name="Normal 12 2 3 11" xfId="18795"/>
    <cellStyle name="Normal 12 2 3 12" xfId="19524"/>
    <cellStyle name="Normal 12 2 3 13" xfId="2350"/>
    <cellStyle name="Normal 12 2 3 2" xfId="3188"/>
    <cellStyle name="Normal 12 2 3 3" xfId="4458"/>
    <cellStyle name="Normal 12 2 3 4" xfId="7535"/>
    <cellStyle name="Normal 12 2 3 5" xfId="11749"/>
    <cellStyle name="Normal 12 2 3 6" xfId="12960"/>
    <cellStyle name="Normal 12 2 3 7" xfId="15087"/>
    <cellStyle name="Normal 12 2 3 8" xfId="16551"/>
    <cellStyle name="Normal 12 2 3 9" xfId="17422"/>
    <cellStyle name="Normal 12 2 4" xfId="1336"/>
    <cellStyle name="Normal 12 2 4 10" xfId="18369"/>
    <cellStyle name="Normal 12 2 4 11" xfId="18837"/>
    <cellStyle name="Normal 12 2 4 12" xfId="19573"/>
    <cellStyle name="Normal 12 2 4 13" xfId="2413"/>
    <cellStyle name="Normal 12 2 4 2" xfId="3246"/>
    <cellStyle name="Normal 12 2 4 3" xfId="4521"/>
    <cellStyle name="Normal 12 2 4 4" xfId="7596"/>
    <cellStyle name="Normal 12 2 4 5" xfId="11791"/>
    <cellStyle name="Normal 12 2 4 6" xfId="13023"/>
    <cellStyle name="Normal 12 2 4 7" xfId="15150"/>
    <cellStyle name="Normal 12 2 4 8" xfId="16593"/>
    <cellStyle name="Normal 12 2 4 9" xfId="17485"/>
    <cellStyle name="Normal 12 2 5" xfId="699"/>
    <cellStyle name="Normal 12 2 5 10" xfId="18598"/>
    <cellStyle name="Normal 12 2 5 11" xfId="19220"/>
    <cellStyle name="Normal 12 2 5 12" xfId="2614"/>
    <cellStyle name="Normal 12 2 5 2" xfId="3884"/>
    <cellStyle name="Normal 12 2 5 3" xfId="6982"/>
    <cellStyle name="Normal 12 2 5 4" xfId="11552"/>
    <cellStyle name="Normal 12 2 5 5" xfId="12386"/>
    <cellStyle name="Normal 12 2 5 6" xfId="14513"/>
    <cellStyle name="Normal 12 2 5 7" xfId="16354"/>
    <cellStyle name="Normal 12 2 5 8" xfId="16848"/>
    <cellStyle name="Normal 12 2 5 9" xfId="18130"/>
    <cellStyle name="Normal 12 2 6" xfId="1394"/>
    <cellStyle name="Normal 12 2 6 10" xfId="18889"/>
    <cellStyle name="Normal 12 2 6 11" xfId="19626"/>
    <cellStyle name="Normal 12 2 6 12" xfId="3299"/>
    <cellStyle name="Normal 12 2 6 2" xfId="4579"/>
    <cellStyle name="Normal 12 2 6 3" xfId="7653"/>
    <cellStyle name="Normal 12 2 6 4" xfId="11843"/>
    <cellStyle name="Normal 12 2 6 5" xfId="13081"/>
    <cellStyle name="Normal 12 2 6 6" xfId="15208"/>
    <cellStyle name="Normal 12 2 6 7" xfId="16645"/>
    <cellStyle name="Normal 12 2 6 8" xfId="17543"/>
    <cellStyle name="Normal 12 2 6 9" xfId="18421"/>
    <cellStyle name="Normal 12 2 7" xfId="2461"/>
    <cellStyle name="Normal 12 2 8" xfId="3473"/>
    <cellStyle name="Normal 12 2 9" xfId="6544"/>
    <cellStyle name="Normal 13" xfId="249"/>
    <cellStyle name="Normal 13 3" xfId="250"/>
    <cellStyle name="Normal 13 3 2" xfId="251"/>
    <cellStyle name="Normal 14" xfId="252"/>
    <cellStyle name="Normal 14 2" xfId="253"/>
    <cellStyle name="Normal 14 2 10" xfId="11404"/>
    <cellStyle name="Normal 14 2 11" xfId="12043"/>
    <cellStyle name="Normal 14 2 12" xfId="14030"/>
    <cellStyle name="Normal 14 2 13" xfId="14141"/>
    <cellStyle name="Normal 14 2 14" xfId="16206"/>
    <cellStyle name="Normal 14 2 15" xfId="16684"/>
    <cellStyle name="Normal 14 2 16" xfId="17982"/>
    <cellStyle name="Normal 14 2 17" xfId="18450"/>
    <cellStyle name="Normal 14 2 18" xfId="18982"/>
    <cellStyle name="Normal 14 2 19" xfId="1535"/>
    <cellStyle name="Normal 14 2 2" xfId="917"/>
    <cellStyle name="Normal 14 2 2 10" xfId="18283"/>
    <cellStyle name="Normal 14 2 2 11" xfId="18751"/>
    <cellStyle name="Normal 14 2 2 12" xfId="19389"/>
    <cellStyle name="Normal 14 2 2 13" xfId="1994"/>
    <cellStyle name="Normal 14 2 2 2" xfId="2832"/>
    <cellStyle name="Normal 14 2 2 3" xfId="4102"/>
    <cellStyle name="Normal 14 2 2 4" xfId="7196"/>
    <cellStyle name="Normal 14 2 2 5" xfId="11705"/>
    <cellStyle name="Normal 14 2 2 6" xfId="12604"/>
    <cellStyle name="Normal 14 2 2 7" xfId="14731"/>
    <cellStyle name="Normal 14 2 2 8" xfId="16507"/>
    <cellStyle name="Normal 14 2 2 9" xfId="17066"/>
    <cellStyle name="Normal 14 2 3" xfId="1274"/>
    <cellStyle name="Normal 14 2 3 10" xfId="18328"/>
    <cellStyle name="Normal 14 2 3 11" xfId="18796"/>
    <cellStyle name="Normal 14 2 3 12" xfId="19525"/>
    <cellStyle name="Normal 14 2 3 13" xfId="2351"/>
    <cellStyle name="Normal 14 2 3 2" xfId="3189"/>
    <cellStyle name="Normal 14 2 3 3" xfId="4459"/>
    <cellStyle name="Normal 14 2 3 4" xfId="7536"/>
    <cellStyle name="Normal 14 2 3 5" xfId="11750"/>
    <cellStyle name="Normal 14 2 3 6" xfId="12961"/>
    <cellStyle name="Normal 14 2 3 7" xfId="15088"/>
    <cellStyle name="Normal 14 2 3 8" xfId="16552"/>
    <cellStyle name="Normal 14 2 3 9" xfId="17423"/>
    <cellStyle name="Normal 14 2 4" xfId="1337"/>
    <cellStyle name="Normal 14 2 4 10" xfId="18370"/>
    <cellStyle name="Normal 14 2 4 11" xfId="18838"/>
    <cellStyle name="Normal 14 2 4 12" xfId="19574"/>
    <cellStyle name="Normal 14 2 4 13" xfId="2414"/>
    <cellStyle name="Normal 14 2 4 2" xfId="3247"/>
    <cellStyle name="Normal 14 2 4 3" xfId="4522"/>
    <cellStyle name="Normal 14 2 4 4" xfId="7597"/>
    <cellStyle name="Normal 14 2 4 5" xfId="11792"/>
    <cellStyle name="Normal 14 2 4 6" xfId="13024"/>
    <cellStyle name="Normal 14 2 4 7" xfId="15151"/>
    <cellStyle name="Normal 14 2 4 8" xfId="16594"/>
    <cellStyle name="Normal 14 2 4 9" xfId="17486"/>
    <cellStyle name="Normal 14 2 5" xfId="700"/>
    <cellStyle name="Normal 14 2 5 10" xfId="18599"/>
    <cellStyle name="Normal 14 2 5 11" xfId="19221"/>
    <cellStyle name="Normal 14 2 5 12" xfId="2615"/>
    <cellStyle name="Normal 14 2 5 2" xfId="3885"/>
    <cellStyle name="Normal 14 2 5 3" xfId="6983"/>
    <cellStyle name="Normal 14 2 5 4" xfId="11553"/>
    <cellStyle name="Normal 14 2 5 5" xfId="12387"/>
    <cellStyle name="Normal 14 2 5 6" xfId="14514"/>
    <cellStyle name="Normal 14 2 5 7" xfId="16355"/>
    <cellStyle name="Normal 14 2 5 8" xfId="16849"/>
    <cellStyle name="Normal 14 2 5 9" xfId="18131"/>
    <cellStyle name="Normal 14 2 6" xfId="1395"/>
    <cellStyle name="Normal 14 2 6 10" xfId="18890"/>
    <cellStyle name="Normal 14 2 6 11" xfId="19627"/>
    <cellStyle name="Normal 14 2 6 12" xfId="3300"/>
    <cellStyle name="Normal 14 2 6 2" xfId="4580"/>
    <cellStyle name="Normal 14 2 6 3" xfId="7654"/>
    <cellStyle name="Normal 14 2 6 4" xfId="11844"/>
    <cellStyle name="Normal 14 2 6 5" xfId="13082"/>
    <cellStyle name="Normal 14 2 6 6" xfId="15209"/>
    <cellStyle name="Normal 14 2 6 7" xfId="16646"/>
    <cellStyle name="Normal 14 2 6 8" xfId="17544"/>
    <cellStyle name="Normal 14 2 6 9" xfId="18422"/>
    <cellStyle name="Normal 14 2 7" xfId="2462"/>
    <cellStyle name="Normal 14 2 8" xfId="3475"/>
    <cellStyle name="Normal 14 2 9" xfId="6549"/>
    <cellStyle name="Normal 14 3" xfId="254"/>
    <cellStyle name="Normal 15" xfId="255"/>
    <cellStyle name="Normal 15 2" xfId="256"/>
    <cellStyle name="Normal 16" xfId="257"/>
    <cellStyle name="Normal 16 2" xfId="258"/>
    <cellStyle name="Normal 17" xfId="259"/>
    <cellStyle name="Normal 18" xfId="260"/>
    <cellStyle name="Normal 18 2" xfId="261"/>
    <cellStyle name="Normal 19" xfId="262"/>
    <cellStyle name="Normal 2" xfId="9"/>
    <cellStyle name="Normal 2 10" xfId="263"/>
    <cellStyle name="Normal 2 10 2" xfId="264"/>
    <cellStyle name="Normal 2 10 2 7" xfId="44200"/>
    <cellStyle name="Normal 2 11" xfId="265"/>
    <cellStyle name="Normal 2 11 2" xfId="266"/>
    <cellStyle name="Normal 2 11 2 10" xfId="11405"/>
    <cellStyle name="Normal 2 11 2 11" xfId="12051"/>
    <cellStyle name="Normal 2 11 2 12" xfId="14040"/>
    <cellStyle name="Normal 2 11 2 13" xfId="14149"/>
    <cellStyle name="Normal 2 11 2 14" xfId="16207"/>
    <cellStyle name="Normal 2 11 2 15" xfId="16685"/>
    <cellStyle name="Normal 2 11 2 16" xfId="17983"/>
    <cellStyle name="Normal 2 11 2 17" xfId="18451"/>
    <cellStyle name="Normal 2 11 2 18" xfId="18985"/>
    <cellStyle name="Normal 2 11 2 19" xfId="1546"/>
    <cellStyle name="Normal 2 11 2 2" xfId="918"/>
    <cellStyle name="Normal 2 11 2 2 10" xfId="18284"/>
    <cellStyle name="Normal 2 11 2 2 11" xfId="18752"/>
    <cellStyle name="Normal 2 11 2 2 12" xfId="19390"/>
    <cellStyle name="Normal 2 11 2 2 13" xfId="1995"/>
    <cellStyle name="Normal 2 11 2 2 2" xfId="2833"/>
    <cellStyle name="Normal 2 11 2 2 3" xfId="4103"/>
    <cellStyle name="Normal 2 11 2 2 4" xfId="7197"/>
    <cellStyle name="Normal 2 11 2 2 5" xfId="11706"/>
    <cellStyle name="Normal 2 11 2 2 6" xfId="12605"/>
    <cellStyle name="Normal 2 11 2 2 7" xfId="14732"/>
    <cellStyle name="Normal 2 11 2 2 8" xfId="16508"/>
    <cellStyle name="Normal 2 11 2 2 9" xfId="17067"/>
    <cellStyle name="Normal 2 11 2 3" xfId="1275"/>
    <cellStyle name="Normal 2 11 2 3 10" xfId="18329"/>
    <cellStyle name="Normal 2 11 2 3 11" xfId="18797"/>
    <cellStyle name="Normal 2 11 2 3 12" xfId="19526"/>
    <cellStyle name="Normal 2 11 2 3 13" xfId="2352"/>
    <cellStyle name="Normal 2 11 2 3 2" xfId="3190"/>
    <cellStyle name="Normal 2 11 2 3 3" xfId="4460"/>
    <cellStyle name="Normal 2 11 2 3 4" xfId="7537"/>
    <cellStyle name="Normal 2 11 2 3 5" xfId="11751"/>
    <cellStyle name="Normal 2 11 2 3 6" xfId="12962"/>
    <cellStyle name="Normal 2 11 2 3 7" xfId="15089"/>
    <cellStyle name="Normal 2 11 2 3 8" xfId="16553"/>
    <cellStyle name="Normal 2 11 2 3 9" xfId="17424"/>
    <cellStyle name="Normal 2 11 2 4" xfId="1338"/>
    <cellStyle name="Normal 2 11 2 4 10" xfId="18371"/>
    <cellStyle name="Normal 2 11 2 4 11" xfId="18839"/>
    <cellStyle name="Normal 2 11 2 4 12" xfId="19575"/>
    <cellStyle name="Normal 2 11 2 4 13" xfId="2415"/>
    <cellStyle name="Normal 2 11 2 4 2" xfId="3248"/>
    <cellStyle name="Normal 2 11 2 4 3" xfId="4523"/>
    <cellStyle name="Normal 2 11 2 4 4" xfId="7598"/>
    <cellStyle name="Normal 2 11 2 4 5" xfId="11793"/>
    <cellStyle name="Normal 2 11 2 4 6" xfId="13025"/>
    <cellStyle name="Normal 2 11 2 4 7" xfId="15152"/>
    <cellStyle name="Normal 2 11 2 4 8" xfId="16595"/>
    <cellStyle name="Normal 2 11 2 4 9" xfId="17487"/>
    <cellStyle name="Normal 2 11 2 5" xfId="701"/>
    <cellStyle name="Normal 2 11 2 5 10" xfId="18600"/>
    <cellStyle name="Normal 2 11 2 5 11" xfId="19222"/>
    <cellStyle name="Normal 2 11 2 5 12" xfId="2616"/>
    <cellStyle name="Normal 2 11 2 5 2" xfId="3886"/>
    <cellStyle name="Normal 2 11 2 5 3" xfId="6984"/>
    <cellStyle name="Normal 2 11 2 5 4" xfId="11554"/>
    <cellStyle name="Normal 2 11 2 5 5" xfId="12388"/>
    <cellStyle name="Normal 2 11 2 5 6" xfId="14515"/>
    <cellStyle name="Normal 2 11 2 5 7" xfId="16356"/>
    <cellStyle name="Normal 2 11 2 5 8" xfId="16850"/>
    <cellStyle name="Normal 2 11 2 5 9" xfId="18132"/>
    <cellStyle name="Normal 2 11 2 6" xfId="1405"/>
    <cellStyle name="Normal 2 11 2 6 10" xfId="18900"/>
    <cellStyle name="Normal 2 11 2 6 11" xfId="19637"/>
    <cellStyle name="Normal 2 11 2 6 12" xfId="3310"/>
    <cellStyle name="Normal 2 11 2 6 2" xfId="4590"/>
    <cellStyle name="Normal 2 11 2 6 3" xfId="7664"/>
    <cellStyle name="Normal 2 11 2 6 4" xfId="11854"/>
    <cellStyle name="Normal 2 11 2 6 5" xfId="13092"/>
    <cellStyle name="Normal 2 11 2 6 6" xfId="15219"/>
    <cellStyle name="Normal 2 11 2 6 7" xfId="16656"/>
    <cellStyle name="Normal 2 11 2 6 8" xfId="17554"/>
    <cellStyle name="Normal 2 11 2 6 9" xfId="18432"/>
    <cellStyle name="Normal 2 11 2 7" xfId="2463"/>
    <cellStyle name="Normal 2 11 2 8" xfId="3485"/>
    <cellStyle name="Normal 2 11 2 9" xfId="6562"/>
    <cellStyle name="Normal 2 11 3" xfId="267"/>
    <cellStyle name="Normal 2 12" xfId="268"/>
    <cellStyle name="Normal 2 12 2" xfId="269"/>
    <cellStyle name="Normal 2 13" xfId="270"/>
    <cellStyle name="Normal 2 13 2" xfId="271"/>
    <cellStyle name="Normal 2 14" xfId="272"/>
    <cellStyle name="Normal 2 14 2" xfId="273"/>
    <cellStyle name="Normal 2 15" xfId="274"/>
    <cellStyle name="Normal 2 16" xfId="275"/>
    <cellStyle name="Normal 2 16 2" xfId="276"/>
    <cellStyle name="Normal 2 17" xfId="277"/>
    <cellStyle name="Normal 2 17 8" xfId="278"/>
    <cellStyle name="Normal 2 17 8 2" xfId="279"/>
    <cellStyle name="Normal 2 19" xfId="280"/>
    <cellStyle name="Normal 2 2" xfId="281"/>
    <cellStyle name="Normal 2 2 10" xfId="282"/>
    <cellStyle name="Normal 2 2 11" xfId="283"/>
    <cellStyle name="Normal 2 2 12" xfId="284"/>
    <cellStyle name="Normal 2 2 13" xfId="285"/>
    <cellStyle name="Normal 2 2 14" xfId="286"/>
    <cellStyle name="Normal 2 2 15" xfId="287"/>
    <cellStyle name="Normal 2 2 2" xfId="288"/>
    <cellStyle name="Normal 2 2 2 10" xfId="289"/>
    <cellStyle name="Normal 2 2 2 11" xfId="290"/>
    <cellStyle name="Normal 2 2 2 12" xfId="291"/>
    <cellStyle name="Normal 2 2 2 13" xfId="292"/>
    <cellStyle name="Normal 2 2 2 2" xfId="293"/>
    <cellStyle name="Normal 2 2 2 2 2" xfId="294"/>
    <cellStyle name="Normal 2 2 2 2 2 2" xfId="295"/>
    <cellStyle name="Normal 2 2 2 3" xfId="296"/>
    <cellStyle name="Normal 2 2 2 4" xfId="297"/>
    <cellStyle name="Normal 2 2 2 5" xfId="298"/>
    <cellStyle name="Normal 2 2 2 6" xfId="299"/>
    <cellStyle name="Normal 2 2 2 7" xfId="300"/>
    <cellStyle name="Normal 2 2 2 8" xfId="301"/>
    <cellStyle name="Normal 2 2 2 9" xfId="302"/>
    <cellStyle name="Normal 2 2 2_Đính chính DM" xfId="303"/>
    <cellStyle name="Normal 2 2 3" xfId="304"/>
    <cellStyle name="Normal 2 2 3 2" xfId="569"/>
    <cellStyle name="Normal 2 2 4" xfId="305"/>
    <cellStyle name="Normal 2 2 5" xfId="306"/>
    <cellStyle name="Normal 2 2 5 2" xfId="307"/>
    <cellStyle name="Normal 2 2 6" xfId="308"/>
    <cellStyle name="Normal 2 2 6 2" xfId="309"/>
    <cellStyle name="Normal 2 2 7" xfId="310"/>
    <cellStyle name="Normal 2 2 8" xfId="311"/>
    <cellStyle name="Normal 2 2 9" xfId="312"/>
    <cellStyle name="Normal 2 2_Đính chính DM" xfId="313"/>
    <cellStyle name="Normal 2 25" xfId="314"/>
    <cellStyle name="Normal 2 26" xfId="315"/>
    <cellStyle name="Normal 2 3" xfId="316"/>
    <cellStyle name="Normal 2 3 2" xfId="317"/>
    <cellStyle name="Normal 2 3 3" xfId="318"/>
    <cellStyle name="Normal 2 3 4" xfId="319"/>
    <cellStyle name="Normal 2 3 4 10" xfId="11406"/>
    <cellStyle name="Normal 2 3 4 11" xfId="12082"/>
    <cellStyle name="Normal 2 3 4 12" xfId="14010"/>
    <cellStyle name="Normal 2 3 4 13" xfId="14188"/>
    <cellStyle name="Normal 2 3 4 14" xfId="16208"/>
    <cellStyle name="Normal 2 3 4 15" xfId="16686"/>
    <cellStyle name="Normal 2 3 4 16" xfId="17984"/>
    <cellStyle name="Normal 2 3 4 17" xfId="18452"/>
    <cellStyle name="Normal 2 3 4 18" xfId="19032"/>
    <cellStyle name="Normal 2 3 4 19" xfId="1596"/>
    <cellStyle name="Normal 2 3 4 2" xfId="929"/>
    <cellStyle name="Normal 2 3 4 2 10" xfId="18285"/>
    <cellStyle name="Normal 2 3 4 2 11" xfId="18753"/>
    <cellStyle name="Normal 2 3 4 2 12" xfId="19396"/>
    <cellStyle name="Normal 2 3 4 2 13" xfId="2006"/>
    <cellStyle name="Normal 2 3 4 2 2" xfId="2844"/>
    <cellStyle name="Normal 2 3 4 2 3" xfId="4114"/>
    <cellStyle name="Normal 2 3 4 2 4" xfId="7207"/>
    <cellStyle name="Normal 2 3 4 2 5" xfId="11707"/>
    <cellStyle name="Normal 2 3 4 2 6" xfId="12616"/>
    <cellStyle name="Normal 2 3 4 2 7" xfId="14743"/>
    <cellStyle name="Normal 2 3 4 2 8" xfId="16509"/>
    <cellStyle name="Normal 2 3 4 2 9" xfId="17078"/>
    <cellStyle name="Normal 2 3 4 3" xfId="1276"/>
    <cellStyle name="Normal 2 3 4 3 10" xfId="18330"/>
    <cellStyle name="Normal 2 3 4 3 11" xfId="18798"/>
    <cellStyle name="Normal 2 3 4 3 12" xfId="19527"/>
    <cellStyle name="Normal 2 3 4 3 13" xfId="2353"/>
    <cellStyle name="Normal 2 3 4 3 2" xfId="3191"/>
    <cellStyle name="Normal 2 3 4 3 3" xfId="4461"/>
    <cellStyle name="Normal 2 3 4 3 4" xfId="7538"/>
    <cellStyle name="Normal 2 3 4 3 5" xfId="11752"/>
    <cellStyle name="Normal 2 3 4 3 6" xfId="12963"/>
    <cellStyle name="Normal 2 3 4 3 7" xfId="15090"/>
    <cellStyle name="Normal 2 3 4 3 8" xfId="16554"/>
    <cellStyle name="Normal 2 3 4 3 9" xfId="17425"/>
    <cellStyle name="Normal 2 3 4 4" xfId="1339"/>
    <cellStyle name="Normal 2 3 4 4 10" xfId="18372"/>
    <cellStyle name="Normal 2 3 4 4 11" xfId="18840"/>
    <cellStyle name="Normal 2 3 4 4 12" xfId="19576"/>
    <cellStyle name="Normal 2 3 4 4 13" xfId="2416"/>
    <cellStyle name="Normal 2 3 4 4 2" xfId="3249"/>
    <cellStyle name="Normal 2 3 4 4 3" xfId="4524"/>
    <cellStyle name="Normal 2 3 4 4 4" xfId="7599"/>
    <cellStyle name="Normal 2 3 4 4 5" xfId="11794"/>
    <cellStyle name="Normal 2 3 4 4 6" xfId="13026"/>
    <cellStyle name="Normal 2 3 4 4 7" xfId="15153"/>
    <cellStyle name="Normal 2 3 4 4 8" xfId="16596"/>
    <cellStyle name="Normal 2 3 4 4 9" xfId="17488"/>
    <cellStyle name="Normal 2 3 4 5" xfId="702"/>
    <cellStyle name="Normal 2 3 4 5 10" xfId="18601"/>
    <cellStyle name="Normal 2 3 4 5 11" xfId="19223"/>
    <cellStyle name="Normal 2 3 4 5 12" xfId="2617"/>
    <cellStyle name="Normal 2 3 4 5 2" xfId="3887"/>
    <cellStyle name="Normal 2 3 4 5 3" xfId="6985"/>
    <cellStyle name="Normal 2 3 4 5 4" xfId="11555"/>
    <cellStyle name="Normal 2 3 4 5 5" xfId="12389"/>
    <cellStyle name="Normal 2 3 4 5 6" xfId="14516"/>
    <cellStyle name="Normal 2 3 4 5 7" xfId="16357"/>
    <cellStyle name="Normal 2 3 4 5 8" xfId="16851"/>
    <cellStyle name="Normal 2 3 4 5 9" xfId="18133"/>
    <cellStyle name="Normal 2 3 4 6" xfId="1375"/>
    <cellStyle name="Normal 2 3 4 6 10" xfId="18870"/>
    <cellStyle name="Normal 2 3 4 6 11" xfId="19607"/>
    <cellStyle name="Normal 2 3 4 6 12" xfId="3280"/>
    <cellStyle name="Normal 2 3 4 6 2" xfId="4560"/>
    <cellStyle name="Normal 2 3 4 6 3" xfId="7634"/>
    <cellStyle name="Normal 2 3 4 6 4" xfId="11824"/>
    <cellStyle name="Normal 2 3 4 6 5" xfId="13062"/>
    <cellStyle name="Normal 2 3 4 6 6" xfId="15189"/>
    <cellStyle name="Normal 2 3 4 6 7" xfId="16626"/>
    <cellStyle name="Normal 2 3 4 6 8" xfId="17524"/>
    <cellStyle name="Normal 2 3 4 6 9" xfId="18402"/>
    <cellStyle name="Normal 2 3 4 7" xfId="2464"/>
    <cellStyle name="Normal 2 3 4 8" xfId="3528"/>
    <cellStyle name="Normal 2 3 4 9" xfId="6612"/>
    <cellStyle name="Normal 2 3_Tổng hợp" xfId="320"/>
    <cellStyle name="Normal 2 35" xfId="321"/>
    <cellStyle name="Normal 2 4" xfId="322"/>
    <cellStyle name="Normal 2 5" xfId="7"/>
    <cellStyle name="Normal 2 5 2" xfId="323"/>
    <cellStyle name="Normal 2 5 2 10" xfId="11407"/>
    <cellStyle name="Normal 2 5 2 11" xfId="12086"/>
    <cellStyle name="Normal 2 5 2 12" xfId="14032"/>
    <cellStyle name="Normal 2 5 2 13" xfId="14192"/>
    <cellStyle name="Normal 2 5 2 14" xfId="16209"/>
    <cellStyle name="Normal 2 5 2 15" xfId="16687"/>
    <cellStyle name="Normal 2 5 2 16" xfId="17985"/>
    <cellStyle name="Normal 2 5 2 17" xfId="18453"/>
    <cellStyle name="Normal 2 5 2 18" xfId="19036"/>
    <cellStyle name="Normal 2 5 2 19" xfId="1600"/>
    <cellStyle name="Normal 2 5 2 2" xfId="933"/>
    <cellStyle name="Normal 2 5 2 2 10" xfId="18286"/>
    <cellStyle name="Normal 2 5 2 2 11" xfId="18754"/>
    <cellStyle name="Normal 2 5 2 2 12" xfId="19398"/>
    <cellStyle name="Normal 2 5 2 2 13" xfId="2010"/>
    <cellStyle name="Normal 2 5 2 2 2" xfId="2848"/>
    <cellStyle name="Normal 2 5 2 2 3" xfId="4118"/>
    <cellStyle name="Normal 2 5 2 2 4" xfId="7211"/>
    <cellStyle name="Normal 2 5 2 2 5" xfId="11708"/>
    <cellStyle name="Normal 2 5 2 2 6" xfId="12620"/>
    <cellStyle name="Normal 2 5 2 2 7" xfId="14747"/>
    <cellStyle name="Normal 2 5 2 2 8" xfId="16510"/>
    <cellStyle name="Normal 2 5 2 2 9" xfId="17082"/>
    <cellStyle name="Normal 2 5 2 3" xfId="1277"/>
    <cellStyle name="Normal 2 5 2 3 10" xfId="18331"/>
    <cellStyle name="Normal 2 5 2 3 11" xfId="18799"/>
    <cellStyle name="Normal 2 5 2 3 12" xfId="19528"/>
    <cellStyle name="Normal 2 5 2 3 13" xfId="2354"/>
    <cellStyle name="Normal 2 5 2 3 2" xfId="3192"/>
    <cellStyle name="Normal 2 5 2 3 3" xfId="4462"/>
    <cellStyle name="Normal 2 5 2 3 4" xfId="7539"/>
    <cellStyle name="Normal 2 5 2 3 5" xfId="11753"/>
    <cellStyle name="Normal 2 5 2 3 6" xfId="12964"/>
    <cellStyle name="Normal 2 5 2 3 7" xfId="15091"/>
    <cellStyle name="Normal 2 5 2 3 8" xfId="16555"/>
    <cellStyle name="Normal 2 5 2 3 9" xfId="17426"/>
    <cellStyle name="Normal 2 5 2 4" xfId="1340"/>
    <cellStyle name="Normal 2 5 2 4 10" xfId="18373"/>
    <cellStyle name="Normal 2 5 2 4 11" xfId="18841"/>
    <cellStyle name="Normal 2 5 2 4 12" xfId="19577"/>
    <cellStyle name="Normal 2 5 2 4 13" xfId="2417"/>
    <cellStyle name="Normal 2 5 2 4 2" xfId="3250"/>
    <cellStyle name="Normal 2 5 2 4 3" xfId="4525"/>
    <cellStyle name="Normal 2 5 2 4 4" xfId="7600"/>
    <cellStyle name="Normal 2 5 2 4 5" xfId="11795"/>
    <cellStyle name="Normal 2 5 2 4 6" xfId="13027"/>
    <cellStyle name="Normal 2 5 2 4 7" xfId="15154"/>
    <cellStyle name="Normal 2 5 2 4 8" xfId="16597"/>
    <cellStyle name="Normal 2 5 2 4 9" xfId="17489"/>
    <cellStyle name="Normal 2 5 2 5" xfId="703"/>
    <cellStyle name="Normal 2 5 2 5 10" xfId="18602"/>
    <cellStyle name="Normal 2 5 2 5 11" xfId="19224"/>
    <cellStyle name="Normal 2 5 2 5 12" xfId="2618"/>
    <cellStyle name="Normal 2 5 2 5 2" xfId="3888"/>
    <cellStyle name="Normal 2 5 2 5 3" xfId="6986"/>
    <cellStyle name="Normal 2 5 2 5 4" xfId="11556"/>
    <cellStyle name="Normal 2 5 2 5 5" xfId="12390"/>
    <cellStyle name="Normal 2 5 2 5 6" xfId="14517"/>
    <cellStyle name="Normal 2 5 2 5 7" xfId="16358"/>
    <cellStyle name="Normal 2 5 2 5 8" xfId="16852"/>
    <cellStyle name="Normal 2 5 2 5 9" xfId="18134"/>
    <cellStyle name="Normal 2 5 2 6" xfId="1397"/>
    <cellStyle name="Normal 2 5 2 6 10" xfId="18892"/>
    <cellStyle name="Normal 2 5 2 6 11" xfId="19629"/>
    <cellStyle name="Normal 2 5 2 6 12" xfId="3302"/>
    <cellStyle name="Normal 2 5 2 6 2" xfId="4582"/>
    <cellStyle name="Normal 2 5 2 6 3" xfId="7656"/>
    <cellStyle name="Normal 2 5 2 6 4" xfId="11846"/>
    <cellStyle name="Normal 2 5 2 6 5" xfId="13084"/>
    <cellStyle name="Normal 2 5 2 6 6" xfId="15211"/>
    <cellStyle name="Normal 2 5 2 6 7" xfId="16648"/>
    <cellStyle name="Normal 2 5 2 6 8" xfId="17546"/>
    <cellStyle name="Normal 2 5 2 6 9" xfId="18424"/>
    <cellStyle name="Normal 2 5 2 7" xfId="2465"/>
    <cellStyle name="Normal 2 5 2 8" xfId="3532"/>
    <cellStyle name="Normal 2 5 2 9" xfId="6616"/>
    <cellStyle name="Normal 2 5 3" xfId="324"/>
    <cellStyle name="Normal 2 5 3 10" xfId="11408"/>
    <cellStyle name="Normal 2 5 3 11" xfId="12087"/>
    <cellStyle name="Normal 2 5 3 12" xfId="14031"/>
    <cellStyle name="Normal 2 5 3 13" xfId="14193"/>
    <cellStyle name="Normal 2 5 3 14" xfId="16210"/>
    <cellStyle name="Normal 2 5 3 15" xfId="16688"/>
    <cellStyle name="Normal 2 5 3 16" xfId="17986"/>
    <cellStyle name="Normal 2 5 3 17" xfId="18454"/>
    <cellStyle name="Normal 2 5 3 18" xfId="19037"/>
    <cellStyle name="Normal 2 5 3 19" xfId="1601"/>
    <cellStyle name="Normal 2 5 3 2" xfId="934"/>
    <cellStyle name="Normal 2 5 3 2 10" xfId="18287"/>
    <cellStyle name="Normal 2 5 3 2 11" xfId="18755"/>
    <cellStyle name="Normal 2 5 3 2 12" xfId="19399"/>
    <cellStyle name="Normal 2 5 3 2 13" xfId="2011"/>
    <cellStyle name="Normal 2 5 3 2 2" xfId="2849"/>
    <cellStyle name="Normal 2 5 3 2 3" xfId="4119"/>
    <cellStyle name="Normal 2 5 3 2 4" xfId="7212"/>
    <cellStyle name="Normal 2 5 3 2 5" xfId="11709"/>
    <cellStyle name="Normal 2 5 3 2 6" xfId="12621"/>
    <cellStyle name="Normal 2 5 3 2 7" xfId="14748"/>
    <cellStyle name="Normal 2 5 3 2 8" xfId="16511"/>
    <cellStyle name="Normal 2 5 3 2 9" xfId="17083"/>
    <cellStyle name="Normal 2 5 3 3" xfId="1278"/>
    <cellStyle name="Normal 2 5 3 3 10" xfId="18332"/>
    <cellStyle name="Normal 2 5 3 3 11" xfId="18800"/>
    <cellStyle name="Normal 2 5 3 3 12" xfId="19529"/>
    <cellStyle name="Normal 2 5 3 3 13" xfId="2355"/>
    <cellStyle name="Normal 2 5 3 3 2" xfId="3193"/>
    <cellStyle name="Normal 2 5 3 3 3" xfId="4463"/>
    <cellStyle name="Normal 2 5 3 3 4" xfId="7540"/>
    <cellStyle name="Normal 2 5 3 3 5" xfId="11754"/>
    <cellStyle name="Normal 2 5 3 3 6" xfId="12965"/>
    <cellStyle name="Normal 2 5 3 3 7" xfId="15092"/>
    <cellStyle name="Normal 2 5 3 3 8" xfId="16556"/>
    <cellStyle name="Normal 2 5 3 3 9" xfId="17427"/>
    <cellStyle name="Normal 2 5 3 4" xfId="1341"/>
    <cellStyle name="Normal 2 5 3 4 10" xfId="18374"/>
    <cellStyle name="Normal 2 5 3 4 11" xfId="18842"/>
    <cellStyle name="Normal 2 5 3 4 12" xfId="19578"/>
    <cellStyle name="Normal 2 5 3 4 13" xfId="2418"/>
    <cellStyle name="Normal 2 5 3 4 2" xfId="3251"/>
    <cellStyle name="Normal 2 5 3 4 3" xfId="4526"/>
    <cellStyle name="Normal 2 5 3 4 4" xfId="7601"/>
    <cellStyle name="Normal 2 5 3 4 5" xfId="11796"/>
    <cellStyle name="Normal 2 5 3 4 6" xfId="13028"/>
    <cellStyle name="Normal 2 5 3 4 7" xfId="15155"/>
    <cellStyle name="Normal 2 5 3 4 8" xfId="16598"/>
    <cellStyle name="Normal 2 5 3 4 9" xfId="17490"/>
    <cellStyle name="Normal 2 5 3 5" xfId="704"/>
    <cellStyle name="Normal 2 5 3 5 10" xfId="18603"/>
    <cellStyle name="Normal 2 5 3 5 11" xfId="19225"/>
    <cellStyle name="Normal 2 5 3 5 12" xfId="2619"/>
    <cellStyle name="Normal 2 5 3 5 2" xfId="3889"/>
    <cellStyle name="Normal 2 5 3 5 3" xfId="6987"/>
    <cellStyle name="Normal 2 5 3 5 4" xfId="11557"/>
    <cellStyle name="Normal 2 5 3 5 5" xfId="12391"/>
    <cellStyle name="Normal 2 5 3 5 6" xfId="14518"/>
    <cellStyle name="Normal 2 5 3 5 7" xfId="16359"/>
    <cellStyle name="Normal 2 5 3 5 8" xfId="16853"/>
    <cellStyle name="Normal 2 5 3 5 9" xfId="18135"/>
    <cellStyle name="Normal 2 5 3 6" xfId="1396"/>
    <cellStyle name="Normal 2 5 3 6 10" xfId="18891"/>
    <cellStyle name="Normal 2 5 3 6 11" xfId="19628"/>
    <cellStyle name="Normal 2 5 3 6 12" xfId="3301"/>
    <cellStyle name="Normal 2 5 3 6 2" xfId="4581"/>
    <cellStyle name="Normal 2 5 3 6 3" xfId="7655"/>
    <cellStyle name="Normal 2 5 3 6 4" xfId="11845"/>
    <cellStyle name="Normal 2 5 3 6 5" xfId="13083"/>
    <cellStyle name="Normal 2 5 3 6 6" xfId="15210"/>
    <cellStyle name="Normal 2 5 3 6 7" xfId="16647"/>
    <cellStyle name="Normal 2 5 3 6 8" xfId="17545"/>
    <cellStyle name="Normal 2 5 3 6 9" xfId="18423"/>
    <cellStyle name="Normal 2 5 3 7" xfId="2466"/>
    <cellStyle name="Normal 2 5 3 8" xfId="3533"/>
    <cellStyle name="Normal 2 5 3 9" xfId="6617"/>
    <cellStyle name="Normal 2 5 4" xfId="325"/>
    <cellStyle name="Normal 2 6" xfId="326"/>
    <cellStyle name="Normal 2 6 2" xfId="327"/>
    <cellStyle name="Normal 2 7" xfId="328"/>
    <cellStyle name="Normal 2 7 2" xfId="329"/>
    <cellStyle name="Normal 2 8" xfId="330"/>
    <cellStyle name="Normal 2 8 2" xfId="331"/>
    <cellStyle name="Normal 2 9" xfId="332"/>
    <cellStyle name="Normal 2 9 2" xfId="333"/>
    <cellStyle name="Normal 2_Đính chính DM" xfId="334"/>
    <cellStyle name="Normal 20" xfId="335"/>
    <cellStyle name="Normal 20 2" xfId="336"/>
    <cellStyle name="Normal 20 3" xfId="337"/>
    <cellStyle name="Normal 20_Biểu mẫu dự thầu an phúc thuốc 2018 (kỹ thuật)" xfId="563"/>
    <cellStyle name="Normal 21" xfId="338"/>
    <cellStyle name="Normal 22" xfId="339"/>
    <cellStyle name="Normal 23" xfId="340"/>
    <cellStyle name="Normal 24" xfId="341"/>
    <cellStyle name="Normal 25" xfId="342"/>
    <cellStyle name="Normal 25 10" xfId="6634"/>
    <cellStyle name="Normal 25 11" xfId="11409"/>
    <cellStyle name="Normal 25 12" xfId="12104"/>
    <cellStyle name="Normal 25 13" xfId="14011"/>
    <cellStyle name="Normal 25 14" xfId="14204"/>
    <cellStyle name="Normal 25 15" xfId="16211"/>
    <cellStyle name="Normal 25 16" xfId="16689"/>
    <cellStyle name="Normal 25 17" xfId="17987"/>
    <cellStyle name="Normal 25 18" xfId="18455"/>
    <cellStyle name="Normal 25 19" xfId="19052"/>
    <cellStyle name="Normal 25 2" xfId="343"/>
    <cellStyle name="Normal 25 20" xfId="1613"/>
    <cellStyle name="Normal 25 3" xfId="947"/>
    <cellStyle name="Normal 25 3 10" xfId="18288"/>
    <cellStyle name="Normal 25 3 11" xfId="18756"/>
    <cellStyle name="Normal 25 3 12" xfId="19403"/>
    <cellStyle name="Normal 25 3 13" xfId="2024"/>
    <cellStyle name="Normal 25 3 2" xfId="2862"/>
    <cellStyle name="Normal 25 3 3" xfId="4132"/>
    <cellStyle name="Normal 25 3 4" xfId="7224"/>
    <cellStyle name="Normal 25 3 5" xfId="11710"/>
    <cellStyle name="Normal 25 3 6" xfId="12634"/>
    <cellStyle name="Normal 25 3 7" xfId="14761"/>
    <cellStyle name="Normal 25 3 8" xfId="16512"/>
    <cellStyle name="Normal 25 3 9" xfId="17096"/>
    <cellStyle name="Normal 25 4" xfId="1279"/>
    <cellStyle name="Normal 25 4 10" xfId="18333"/>
    <cellStyle name="Normal 25 4 11" xfId="18801"/>
    <cellStyle name="Normal 25 4 12" xfId="19530"/>
    <cellStyle name="Normal 25 4 13" xfId="2356"/>
    <cellStyle name="Normal 25 4 2" xfId="3194"/>
    <cellStyle name="Normal 25 4 3" xfId="4464"/>
    <cellStyle name="Normal 25 4 4" xfId="7541"/>
    <cellStyle name="Normal 25 4 5" xfId="11755"/>
    <cellStyle name="Normal 25 4 6" xfId="12966"/>
    <cellStyle name="Normal 25 4 7" xfId="15093"/>
    <cellStyle name="Normal 25 4 8" xfId="16557"/>
    <cellStyle name="Normal 25 4 9" xfId="17428"/>
    <cellStyle name="Normal 25 5" xfId="1342"/>
    <cellStyle name="Normal 25 5 10" xfId="18375"/>
    <cellStyle name="Normal 25 5 11" xfId="18843"/>
    <cellStyle name="Normal 25 5 12" xfId="19579"/>
    <cellStyle name="Normal 25 5 13" xfId="2419"/>
    <cellStyle name="Normal 25 5 2" xfId="3252"/>
    <cellStyle name="Normal 25 5 3" xfId="4527"/>
    <cellStyle name="Normal 25 5 4" xfId="7602"/>
    <cellStyle name="Normal 25 5 5" xfId="11797"/>
    <cellStyle name="Normal 25 5 6" xfId="13029"/>
    <cellStyle name="Normal 25 5 7" xfId="15156"/>
    <cellStyle name="Normal 25 5 8" xfId="16599"/>
    <cellStyle name="Normal 25 5 9" xfId="17491"/>
    <cellStyle name="Normal 25 6" xfId="705"/>
    <cellStyle name="Normal 25 6 10" xfId="18604"/>
    <cellStyle name="Normal 25 6 11" xfId="19226"/>
    <cellStyle name="Normal 25 6 12" xfId="2620"/>
    <cellStyle name="Normal 25 6 2" xfId="3890"/>
    <cellStyle name="Normal 25 6 3" xfId="6988"/>
    <cellStyle name="Normal 25 6 4" xfId="11558"/>
    <cellStyle name="Normal 25 6 5" xfId="12392"/>
    <cellStyle name="Normal 25 6 6" xfId="14519"/>
    <cellStyle name="Normal 25 6 7" xfId="16360"/>
    <cellStyle name="Normal 25 6 8" xfId="16854"/>
    <cellStyle name="Normal 25 6 9" xfId="18136"/>
    <cellStyle name="Normal 25 7" xfId="1376"/>
    <cellStyle name="Normal 25 7 10" xfId="18871"/>
    <cellStyle name="Normal 25 7 11" xfId="19608"/>
    <cellStyle name="Normal 25 7 12" xfId="3281"/>
    <cellStyle name="Normal 25 7 2" xfId="4561"/>
    <cellStyle name="Normal 25 7 3" xfId="7635"/>
    <cellStyle name="Normal 25 7 4" xfId="11825"/>
    <cellStyle name="Normal 25 7 5" xfId="13063"/>
    <cellStyle name="Normal 25 7 6" xfId="15190"/>
    <cellStyle name="Normal 25 7 7" xfId="16627"/>
    <cellStyle name="Normal 25 7 8" xfId="17525"/>
    <cellStyle name="Normal 25 7 9" xfId="18403"/>
    <cellStyle name="Normal 25 8" xfId="2467"/>
    <cellStyle name="Normal 25 9" xfId="3548"/>
    <cellStyle name="Normal 26" xfId="344"/>
    <cellStyle name="Normal 27" xfId="345"/>
    <cellStyle name="Normal 27 10" xfId="11410"/>
    <cellStyle name="Normal 27 11" xfId="12107"/>
    <cellStyle name="Normal 27 12" xfId="14012"/>
    <cellStyle name="Normal 27 13" xfId="14206"/>
    <cellStyle name="Normal 27 14" xfId="16212"/>
    <cellStyle name="Normal 27 15" xfId="16692"/>
    <cellStyle name="Normal 27 16" xfId="17988"/>
    <cellStyle name="Normal 27 17" xfId="18456"/>
    <cellStyle name="Normal 27 18" xfId="19053"/>
    <cellStyle name="Normal 27 19" xfId="1616"/>
    <cellStyle name="Normal 27 2" xfId="948"/>
    <cellStyle name="Normal 27 2 10" xfId="18289"/>
    <cellStyle name="Normal 27 2 11" xfId="18757"/>
    <cellStyle name="Normal 27 2 12" xfId="19404"/>
    <cellStyle name="Normal 27 2 13" xfId="2025"/>
    <cellStyle name="Normal 27 2 2" xfId="2863"/>
    <cellStyle name="Normal 27 2 3" xfId="4133"/>
    <cellStyle name="Normal 27 2 4" xfId="7225"/>
    <cellStyle name="Normal 27 2 5" xfId="11711"/>
    <cellStyle name="Normal 27 2 6" xfId="12635"/>
    <cellStyle name="Normal 27 2 7" xfId="14762"/>
    <cellStyle name="Normal 27 2 8" xfId="16513"/>
    <cellStyle name="Normal 27 2 9" xfId="17097"/>
    <cellStyle name="Normal 27 3" xfId="1280"/>
    <cellStyle name="Normal 27 3 10" xfId="18334"/>
    <cellStyle name="Normal 27 3 11" xfId="18802"/>
    <cellStyle name="Normal 27 3 12" xfId="19531"/>
    <cellStyle name="Normal 27 3 13" xfId="2357"/>
    <cellStyle name="Normal 27 3 2" xfId="3195"/>
    <cellStyle name="Normal 27 3 3" xfId="4465"/>
    <cellStyle name="Normal 27 3 4" xfId="7542"/>
    <cellStyle name="Normal 27 3 5" xfId="11756"/>
    <cellStyle name="Normal 27 3 6" xfId="12967"/>
    <cellStyle name="Normal 27 3 7" xfId="15094"/>
    <cellStyle name="Normal 27 3 8" xfId="16558"/>
    <cellStyle name="Normal 27 3 9" xfId="17429"/>
    <cellStyle name="Normal 27 4" xfId="1343"/>
    <cellStyle name="Normal 27 4 10" xfId="18376"/>
    <cellStyle name="Normal 27 4 11" xfId="18844"/>
    <cellStyle name="Normal 27 4 12" xfId="19580"/>
    <cellStyle name="Normal 27 4 13" xfId="2420"/>
    <cellStyle name="Normal 27 4 2" xfId="3253"/>
    <cellStyle name="Normal 27 4 3" xfId="4528"/>
    <cellStyle name="Normal 27 4 4" xfId="7603"/>
    <cellStyle name="Normal 27 4 5" xfId="11798"/>
    <cellStyle name="Normal 27 4 6" xfId="13030"/>
    <cellStyle name="Normal 27 4 7" xfId="15157"/>
    <cellStyle name="Normal 27 4 8" xfId="16600"/>
    <cellStyle name="Normal 27 4 9" xfId="17492"/>
    <cellStyle name="Normal 27 5" xfId="706"/>
    <cellStyle name="Normal 27 5 10" xfId="18605"/>
    <cellStyle name="Normal 27 5 11" xfId="19227"/>
    <cellStyle name="Normal 27 5 12" xfId="2621"/>
    <cellStyle name="Normal 27 5 2" xfId="3891"/>
    <cellStyle name="Normal 27 5 3" xfId="6989"/>
    <cellStyle name="Normal 27 5 4" xfId="11559"/>
    <cellStyle name="Normal 27 5 5" xfId="12393"/>
    <cellStyle name="Normal 27 5 6" xfId="14520"/>
    <cellStyle name="Normal 27 5 7" xfId="16361"/>
    <cellStyle name="Normal 27 5 8" xfId="16855"/>
    <cellStyle name="Normal 27 5 9" xfId="18137"/>
    <cellStyle name="Normal 27 6" xfId="1377"/>
    <cellStyle name="Normal 27 6 10" xfId="18872"/>
    <cellStyle name="Normal 27 6 11" xfId="19609"/>
    <cellStyle name="Normal 27 6 12" xfId="3282"/>
    <cellStyle name="Normal 27 6 2" xfId="4562"/>
    <cellStyle name="Normal 27 6 3" xfId="7636"/>
    <cellStyle name="Normal 27 6 4" xfId="11826"/>
    <cellStyle name="Normal 27 6 5" xfId="13064"/>
    <cellStyle name="Normal 27 6 6" xfId="15191"/>
    <cellStyle name="Normal 27 6 7" xfId="16628"/>
    <cellStyle name="Normal 27 6 8" xfId="17526"/>
    <cellStyle name="Normal 27 6 9" xfId="18404"/>
    <cellStyle name="Normal 27 7" xfId="2468"/>
    <cellStyle name="Normal 27 8" xfId="3550"/>
    <cellStyle name="Normal 27 9" xfId="6637"/>
    <cellStyle name="Normal 28" xfId="346"/>
    <cellStyle name="Normal 29" xfId="347"/>
    <cellStyle name="Normal 29 2" xfId="348"/>
    <cellStyle name="Normal 3" xfId="349"/>
    <cellStyle name="Normal 3 2" xfId="350"/>
    <cellStyle name="Normal 3 2 2" xfId="351"/>
    <cellStyle name="Normal 3 2 2 2" xfId="352"/>
    <cellStyle name="Normal 3 2 7 2" xfId="353"/>
    <cellStyle name="Normal 3 2 7 2 2" xfId="354"/>
    <cellStyle name="Normal 3 3" xfId="355"/>
    <cellStyle name="Normal 3 3 2" xfId="356"/>
    <cellStyle name="Normal 3 3 2 10" xfId="11411"/>
    <cellStyle name="Normal 3 3 2 11" xfId="12112"/>
    <cellStyle name="Normal 3 3 2 12" xfId="14033"/>
    <cellStyle name="Normal 3 3 2 13" xfId="14217"/>
    <cellStyle name="Normal 3 3 2 14" xfId="16213"/>
    <cellStyle name="Normal 3 3 2 15" xfId="16693"/>
    <cellStyle name="Normal 3 3 2 16" xfId="17989"/>
    <cellStyle name="Normal 3 3 2 17" xfId="18457"/>
    <cellStyle name="Normal 3 3 2 18" xfId="19056"/>
    <cellStyle name="Normal 3 3 2 19" xfId="1622"/>
    <cellStyle name="Normal 3 3 2 2" xfId="953"/>
    <cellStyle name="Normal 3 3 2 2 10" xfId="18290"/>
    <cellStyle name="Normal 3 3 2 2 11" xfId="18758"/>
    <cellStyle name="Normal 3 3 2 2 12" xfId="19407"/>
    <cellStyle name="Normal 3 3 2 2 13" xfId="2030"/>
    <cellStyle name="Normal 3 3 2 2 2" xfId="2868"/>
    <cellStyle name="Normal 3 3 2 2 3" xfId="4138"/>
    <cellStyle name="Normal 3 3 2 2 4" xfId="7229"/>
    <cellStyle name="Normal 3 3 2 2 5" xfId="11712"/>
    <cellStyle name="Normal 3 3 2 2 6" xfId="12640"/>
    <cellStyle name="Normal 3 3 2 2 7" xfId="14767"/>
    <cellStyle name="Normal 3 3 2 2 8" xfId="16514"/>
    <cellStyle name="Normal 3 3 2 2 9" xfId="17102"/>
    <cellStyle name="Normal 3 3 2 3" xfId="1281"/>
    <cellStyle name="Normal 3 3 2 3 10" xfId="18335"/>
    <cellStyle name="Normal 3 3 2 3 11" xfId="18803"/>
    <cellStyle name="Normal 3 3 2 3 12" xfId="19532"/>
    <cellStyle name="Normal 3 3 2 3 13" xfId="2358"/>
    <cellStyle name="Normal 3 3 2 3 2" xfId="3196"/>
    <cellStyle name="Normal 3 3 2 3 3" xfId="4466"/>
    <cellStyle name="Normal 3 3 2 3 4" xfId="7543"/>
    <cellStyle name="Normal 3 3 2 3 5" xfId="11757"/>
    <cellStyle name="Normal 3 3 2 3 6" xfId="12968"/>
    <cellStyle name="Normal 3 3 2 3 7" xfId="15095"/>
    <cellStyle name="Normal 3 3 2 3 8" xfId="16559"/>
    <cellStyle name="Normal 3 3 2 3 9" xfId="17430"/>
    <cellStyle name="Normal 3 3 2 4" xfId="1344"/>
    <cellStyle name="Normal 3 3 2 4 10" xfId="18377"/>
    <cellStyle name="Normal 3 3 2 4 11" xfId="18845"/>
    <cellStyle name="Normal 3 3 2 4 12" xfId="19581"/>
    <cellStyle name="Normal 3 3 2 4 13" xfId="2421"/>
    <cellStyle name="Normal 3 3 2 4 2" xfId="3254"/>
    <cellStyle name="Normal 3 3 2 4 3" xfId="4529"/>
    <cellStyle name="Normal 3 3 2 4 4" xfId="7604"/>
    <cellStyle name="Normal 3 3 2 4 5" xfId="11799"/>
    <cellStyle name="Normal 3 3 2 4 6" xfId="13031"/>
    <cellStyle name="Normal 3 3 2 4 7" xfId="15158"/>
    <cellStyle name="Normal 3 3 2 4 8" xfId="16601"/>
    <cellStyle name="Normal 3 3 2 4 9" xfId="17493"/>
    <cellStyle name="Normal 3 3 2 5" xfId="707"/>
    <cellStyle name="Normal 3 3 2 5 10" xfId="18606"/>
    <cellStyle name="Normal 3 3 2 5 11" xfId="19228"/>
    <cellStyle name="Normal 3 3 2 5 12" xfId="2622"/>
    <cellStyle name="Normal 3 3 2 5 2" xfId="3892"/>
    <cellStyle name="Normal 3 3 2 5 3" xfId="6990"/>
    <cellStyle name="Normal 3 3 2 5 4" xfId="11560"/>
    <cellStyle name="Normal 3 3 2 5 5" xfId="12394"/>
    <cellStyle name="Normal 3 3 2 5 6" xfId="14521"/>
    <cellStyle name="Normal 3 3 2 5 7" xfId="16362"/>
    <cellStyle name="Normal 3 3 2 5 8" xfId="16856"/>
    <cellStyle name="Normal 3 3 2 5 9" xfId="18138"/>
    <cellStyle name="Normal 3 3 2 6" xfId="1398"/>
    <cellStyle name="Normal 3 3 2 6 10" xfId="18893"/>
    <cellStyle name="Normal 3 3 2 6 11" xfId="19630"/>
    <cellStyle name="Normal 3 3 2 6 12" xfId="3303"/>
    <cellStyle name="Normal 3 3 2 6 2" xfId="4583"/>
    <cellStyle name="Normal 3 3 2 6 3" xfId="7657"/>
    <cellStyle name="Normal 3 3 2 6 4" xfId="11847"/>
    <cellStyle name="Normal 3 3 2 6 5" xfId="13085"/>
    <cellStyle name="Normal 3 3 2 6 6" xfId="15212"/>
    <cellStyle name="Normal 3 3 2 6 7" xfId="16649"/>
    <cellStyle name="Normal 3 3 2 6 8" xfId="17547"/>
    <cellStyle name="Normal 3 3 2 6 9" xfId="18425"/>
    <cellStyle name="Normal 3 3 2 7" xfId="2469"/>
    <cellStyle name="Normal 3 3 2 8" xfId="3561"/>
    <cellStyle name="Normal 3 3 2 9" xfId="6648"/>
    <cellStyle name="Normal 3 5" xfId="357"/>
    <cellStyle name="Normal 3 5 2" xfId="358"/>
    <cellStyle name="Normal 3 6" xfId="359"/>
    <cellStyle name="Normal 3 6 2" xfId="360"/>
    <cellStyle name="Normal 3_G1.N5" xfId="361"/>
    <cellStyle name="Normal 30" xfId="362"/>
    <cellStyle name="Normal 31" xfId="363"/>
    <cellStyle name="Normal 31 2" xfId="364"/>
    <cellStyle name="Normal 32" xfId="365"/>
    <cellStyle name="Normal 32 2" xfId="366"/>
    <cellStyle name="Normal 32 3 3" xfId="367"/>
    <cellStyle name="Normal 33" xfId="368"/>
    <cellStyle name="Normal 33 2" xfId="369"/>
    <cellStyle name="Normal 34" xfId="370"/>
    <cellStyle name="Normal 34 2" xfId="371"/>
    <cellStyle name="Normal 34 2 10" xfId="11412"/>
    <cellStyle name="Normal 34 2 11" xfId="12122"/>
    <cellStyle name="Normal 34 2 12" xfId="14034"/>
    <cellStyle name="Normal 34 2 13" xfId="14230"/>
    <cellStyle name="Normal 34 2 14" xfId="16214"/>
    <cellStyle name="Normal 34 2 15" xfId="16694"/>
    <cellStyle name="Normal 34 2 16" xfId="17990"/>
    <cellStyle name="Normal 34 2 17" xfId="18458"/>
    <cellStyle name="Normal 34 2 18" xfId="19057"/>
    <cellStyle name="Normal 34 2 19" xfId="1636"/>
    <cellStyle name="Normal 34 2 2" xfId="961"/>
    <cellStyle name="Normal 34 2 2 10" xfId="18291"/>
    <cellStyle name="Normal 34 2 2 11" xfId="18759"/>
    <cellStyle name="Normal 34 2 2 12" xfId="19412"/>
    <cellStyle name="Normal 34 2 2 13" xfId="2038"/>
    <cellStyle name="Normal 34 2 2 2" xfId="2876"/>
    <cellStyle name="Normal 34 2 2 3" xfId="4146"/>
    <cellStyle name="Normal 34 2 2 4" xfId="7237"/>
    <cellStyle name="Normal 34 2 2 5" xfId="11713"/>
    <cellStyle name="Normal 34 2 2 6" xfId="12648"/>
    <cellStyle name="Normal 34 2 2 7" xfId="14775"/>
    <cellStyle name="Normal 34 2 2 8" xfId="16515"/>
    <cellStyle name="Normal 34 2 2 9" xfId="17110"/>
    <cellStyle name="Normal 34 2 3" xfId="1282"/>
    <cellStyle name="Normal 34 2 3 10" xfId="18336"/>
    <cellStyle name="Normal 34 2 3 11" xfId="18804"/>
    <cellStyle name="Normal 34 2 3 12" xfId="19533"/>
    <cellStyle name="Normal 34 2 3 13" xfId="2359"/>
    <cellStyle name="Normal 34 2 3 2" xfId="3197"/>
    <cellStyle name="Normal 34 2 3 3" xfId="4467"/>
    <cellStyle name="Normal 34 2 3 4" xfId="7544"/>
    <cellStyle name="Normal 34 2 3 5" xfId="11758"/>
    <cellStyle name="Normal 34 2 3 6" xfId="12969"/>
    <cellStyle name="Normal 34 2 3 7" xfId="15096"/>
    <cellStyle name="Normal 34 2 3 8" xfId="16560"/>
    <cellStyle name="Normal 34 2 3 9" xfId="17431"/>
    <cellStyle name="Normal 34 2 4" xfId="1345"/>
    <cellStyle name="Normal 34 2 4 10" xfId="18378"/>
    <cellStyle name="Normal 34 2 4 11" xfId="18846"/>
    <cellStyle name="Normal 34 2 4 12" xfId="19582"/>
    <cellStyle name="Normal 34 2 4 13" xfId="2422"/>
    <cellStyle name="Normal 34 2 4 2" xfId="3255"/>
    <cellStyle name="Normal 34 2 4 3" xfId="4530"/>
    <cellStyle name="Normal 34 2 4 4" xfId="7605"/>
    <cellStyle name="Normal 34 2 4 5" xfId="11800"/>
    <cellStyle name="Normal 34 2 4 6" xfId="13032"/>
    <cellStyle name="Normal 34 2 4 7" xfId="15159"/>
    <cellStyle name="Normal 34 2 4 8" xfId="16602"/>
    <cellStyle name="Normal 34 2 4 9" xfId="17494"/>
    <cellStyle name="Normal 34 2 5" xfId="708"/>
    <cellStyle name="Normal 34 2 5 10" xfId="18607"/>
    <cellStyle name="Normal 34 2 5 11" xfId="19229"/>
    <cellStyle name="Normal 34 2 5 12" xfId="2623"/>
    <cellStyle name="Normal 34 2 5 2" xfId="3893"/>
    <cellStyle name="Normal 34 2 5 3" xfId="6991"/>
    <cellStyle name="Normal 34 2 5 4" xfId="11561"/>
    <cellStyle name="Normal 34 2 5 5" xfId="12395"/>
    <cellStyle name="Normal 34 2 5 6" xfId="14522"/>
    <cellStyle name="Normal 34 2 5 7" xfId="16363"/>
    <cellStyle name="Normal 34 2 5 8" xfId="16857"/>
    <cellStyle name="Normal 34 2 5 9" xfId="18139"/>
    <cellStyle name="Normal 34 2 6" xfId="1399"/>
    <cellStyle name="Normal 34 2 6 10" xfId="18894"/>
    <cellStyle name="Normal 34 2 6 11" xfId="19631"/>
    <cellStyle name="Normal 34 2 6 12" xfId="3304"/>
    <cellStyle name="Normal 34 2 6 2" xfId="4584"/>
    <cellStyle name="Normal 34 2 6 3" xfId="7658"/>
    <cellStyle name="Normal 34 2 6 4" xfId="11848"/>
    <cellStyle name="Normal 34 2 6 5" xfId="13086"/>
    <cellStyle name="Normal 34 2 6 6" xfId="15213"/>
    <cellStyle name="Normal 34 2 6 7" xfId="16650"/>
    <cellStyle name="Normal 34 2 6 8" xfId="17548"/>
    <cellStyle name="Normal 34 2 6 9" xfId="18426"/>
    <cellStyle name="Normal 34 2 7" xfId="2470"/>
    <cellStyle name="Normal 34 2 8" xfId="3575"/>
    <cellStyle name="Normal 34 2 9" xfId="6661"/>
    <cellStyle name="Normal 35" xfId="372"/>
    <cellStyle name="Normal 35 2" xfId="373"/>
    <cellStyle name="Normal 35 2 10" xfId="11413"/>
    <cellStyle name="Normal 35 2 11" xfId="12124"/>
    <cellStyle name="Normal 35 2 12" xfId="14035"/>
    <cellStyle name="Normal 35 2 13" xfId="14232"/>
    <cellStyle name="Normal 35 2 14" xfId="16215"/>
    <cellStyle name="Normal 35 2 15" xfId="16695"/>
    <cellStyle name="Normal 35 2 16" xfId="17991"/>
    <cellStyle name="Normal 35 2 17" xfId="18459"/>
    <cellStyle name="Normal 35 2 18" xfId="19058"/>
    <cellStyle name="Normal 35 2 19" xfId="1637"/>
    <cellStyle name="Normal 35 2 2" xfId="963"/>
    <cellStyle name="Normal 35 2 2 10" xfId="18292"/>
    <cellStyle name="Normal 35 2 2 11" xfId="18760"/>
    <cellStyle name="Normal 35 2 2 12" xfId="19413"/>
    <cellStyle name="Normal 35 2 2 13" xfId="2040"/>
    <cellStyle name="Normal 35 2 2 2" xfId="2878"/>
    <cellStyle name="Normal 35 2 2 3" xfId="4148"/>
    <cellStyle name="Normal 35 2 2 4" xfId="7239"/>
    <cellStyle name="Normal 35 2 2 5" xfId="11714"/>
    <cellStyle name="Normal 35 2 2 6" xfId="12650"/>
    <cellStyle name="Normal 35 2 2 7" xfId="14777"/>
    <cellStyle name="Normal 35 2 2 8" xfId="16516"/>
    <cellStyle name="Normal 35 2 2 9" xfId="17112"/>
    <cellStyle name="Normal 35 2 3" xfId="1283"/>
    <cellStyle name="Normal 35 2 3 10" xfId="18337"/>
    <cellStyle name="Normal 35 2 3 11" xfId="18805"/>
    <cellStyle name="Normal 35 2 3 12" xfId="19534"/>
    <cellStyle name="Normal 35 2 3 13" xfId="2360"/>
    <cellStyle name="Normal 35 2 3 2" xfId="3198"/>
    <cellStyle name="Normal 35 2 3 3" xfId="4468"/>
    <cellStyle name="Normal 35 2 3 4" xfId="7545"/>
    <cellStyle name="Normal 35 2 3 5" xfId="11759"/>
    <cellStyle name="Normal 35 2 3 6" xfId="12970"/>
    <cellStyle name="Normal 35 2 3 7" xfId="15097"/>
    <cellStyle name="Normal 35 2 3 8" xfId="16561"/>
    <cellStyle name="Normal 35 2 3 9" xfId="17432"/>
    <cellStyle name="Normal 35 2 4" xfId="1346"/>
    <cellStyle name="Normal 35 2 4 10" xfId="18379"/>
    <cellStyle name="Normal 35 2 4 11" xfId="18847"/>
    <cellStyle name="Normal 35 2 4 12" xfId="19583"/>
    <cellStyle name="Normal 35 2 4 13" xfId="2423"/>
    <cellStyle name="Normal 35 2 4 2" xfId="3256"/>
    <cellStyle name="Normal 35 2 4 3" xfId="4531"/>
    <cellStyle name="Normal 35 2 4 4" xfId="7606"/>
    <cellStyle name="Normal 35 2 4 5" xfId="11801"/>
    <cellStyle name="Normal 35 2 4 6" xfId="13033"/>
    <cellStyle name="Normal 35 2 4 7" xfId="15160"/>
    <cellStyle name="Normal 35 2 4 8" xfId="16603"/>
    <cellStyle name="Normal 35 2 4 9" xfId="17495"/>
    <cellStyle name="Normal 35 2 5" xfId="709"/>
    <cellStyle name="Normal 35 2 5 10" xfId="18608"/>
    <cellStyle name="Normal 35 2 5 11" xfId="19230"/>
    <cellStyle name="Normal 35 2 5 12" xfId="2624"/>
    <cellStyle name="Normal 35 2 5 2" xfId="3894"/>
    <cellStyle name="Normal 35 2 5 3" xfId="6992"/>
    <cellStyle name="Normal 35 2 5 4" xfId="11562"/>
    <cellStyle name="Normal 35 2 5 5" xfId="12396"/>
    <cellStyle name="Normal 35 2 5 6" xfId="14523"/>
    <cellStyle name="Normal 35 2 5 7" xfId="16364"/>
    <cellStyle name="Normal 35 2 5 8" xfId="16858"/>
    <cellStyle name="Normal 35 2 5 9" xfId="18140"/>
    <cellStyle name="Normal 35 2 6" xfId="1400"/>
    <cellStyle name="Normal 35 2 6 10" xfId="18895"/>
    <cellStyle name="Normal 35 2 6 11" xfId="19632"/>
    <cellStyle name="Normal 35 2 6 12" xfId="3305"/>
    <cellStyle name="Normal 35 2 6 2" xfId="4585"/>
    <cellStyle name="Normal 35 2 6 3" xfId="7659"/>
    <cellStyle name="Normal 35 2 6 4" xfId="11849"/>
    <cellStyle name="Normal 35 2 6 5" xfId="13087"/>
    <cellStyle name="Normal 35 2 6 6" xfId="15214"/>
    <cellStyle name="Normal 35 2 6 7" xfId="16651"/>
    <cellStyle name="Normal 35 2 6 8" xfId="17549"/>
    <cellStyle name="Normal 35 2 6 9" xfId="18427"/>
    <cellStyle name="Normal 35 2 7" xfId="2471"/>
    <cellStyle name="Normal 35 2 8" xfId="3577"/>
    <cellStyle name="Normal 35 2 9" xfId="6663"/>
    <cellStyle name="Normal 36" xfId="374"/>
    <cellStyle name="Normal 36 2" xfId="375"/>
    <cellStyle name="Normal 37" xfId="376"/>
    <cellStyle name="Normal 37 2" xfId="377"/>
    <cellStyle name="Normal 38" xfId="378"/>
    <cellStyle name="Normal 38 2" xfId="379"/>
    <cellStyle name="Normal 38 2 10" xfId="11414"/>
    <cellStyle name="Normal 38 2 11" xfId="12129"/>
    <cellStyle name="Normal 38 2 12" xfId="14036"/>
    <cellStyle name="Normal 38 2 13" xfId="14238"/>
    <cellStyle name="Normal 38 2 14" xfId="16216"/>
    <cellStyle name="Normal 38 2 15" xfId="16696"/>
    <cellStyle name="Normal 38 2 16" xfId="17992"/>
    <cellStyle name="Normal 38 2 17" xfId="18460"/>
    <cellStyle name="Normal 38 2 18" xfId="19059"/>
    <cellStyle name="Normal 38 2 19" xfId="1640"/>
    <cellStyle name="Normal 38 2 2" xfId="968"/>
    <cellStyle name="Normal 38 2 2 10" xfId="18293"/>
    <cellStyle name="Normal 38 2 2 11" xfId="18761"/>
    <cellStyle name="Normal 38 2 2 12" xfId="19417"/>
    <cellStyle name="Normal 38 2 2 13" xfId="2045"/>
    <cellStyle name="Normal 38 2 2 2" xfId="2883"/>
    <cellStyle name="Normal 38 2 2 3" xfId="4153"/>
    <cellStyle name="Normal 38 2 2 4" xfId="7244"/>
    <cellStyle name="Normal 38 2 2 5" xfId="11715"/>
    <cellStyle name="Normal 38 2 2 6" xfId="12655"/>
    <cellStyle name="Normal 38 2 2 7" xfId="14782"/>
    <cellStyle name="Normal 38 2 2 8" xfId="16517"/>
    <cellStyle name="Normal 38 2 2 9" xfId="17117"/>
    <cellStyle name="Normal 38 2 3" xfId="1284"/>
    <cellStyle name="Normal 38 2 3 10" xfId="18338"/>
    <cellStyle name="Normal 38 2 3 11" xfId="18806"/>
    <cellStyle name="Normal 38 2 3 12" xfId="19535"/>
    <cellStyle name="Normal 38 2 3 13" xfId="2361"/>
    <cellStyle name="Normal 38 2 3 2" xfId="3199"/>
    <cellStyle name="Normal 38 2 3 3" xfId="4469"/>
    <cellStyle name="Normal 38 2 3 4" xfId="7546"/>
    <cellStyle name="Normal 38 2 3 5" xfId="11760"/>
    <cellStyle name="Normal 38 2 3 6" xfId="12971"/>
    <cellStyle name="Normal 38 2 3 7" xfId="15098"/>
    <cellStyle name="Normal 38 2 3 8" xfId="16562"/>
    <cellStyle name="Normal 38 2 3 9" xfId="17433"/>
    <cellStyle name="Normal 38 2 4" xfId="1347"/>
    <cellStyle name="Normal 38 2 4 10" xfId="18380"/>
    <cellStyle name="Normal 38 2 4 11" xfId="18848"/>
    <cellStyle name="Normal 38 2 4 12" xfId="19584"/>
    <cellStyle name="Normal 38 2 4 13" xfId="2424"/>
    <cellStyle name="Normal 38 2 4 2" xfId="3257"/>
    <cellStyle name="Normal 38 2 4 3" xfId="4532"/>
    <cellStyle name="Normal 38 2 4 4" xfId="7607"/>
    <cellStyle name="Normal 38 2 4 5" xfId="11802"/>
    <cellStyle name="Normal 38 2 4 6" xfId="13034"/>
    <cellStyle name="Normal 38 2 4 7" xfId="15161"/>
    <cellStyle name="Normal 38 2 4 8" xfId="16604"/>
    <cellStyle name="Normal 38 2 4 9" xfId="17496"/>
    <cellStyle name="Normal 38 2 5" xfId="710"/>
    <cellStyle name="Normal 38 2 5 10" xfId="18609"/>
    <cellStyle name="Normal 38 2 5 11" xfId="19231"/>
    <cellStyle name="Normal 38 2 5 12" xfId="2625"/>
    <cellStyle name="Normal 38 2 5 2" xfId="3895"/>
    <cellStyle name="Normal 38 2 5 3" xfId="6993"/>
    <cellStyle name="Normal 38 2 5 4" xfId="11563"/>
    <cellStyle name="Normal 38 2 5 5" xfId="12397"/>
    <cellStyle name="Normal 38 2 5 6" xfId="14524"/>
    <cellStyle name="Normal 38 2 5 7" xfId="16365"/>
    <cellStyle name="Normal 38 2 5 8" xfId="16859"/>
    <cellStyle name="Normal 38 2 5 9" xfId="18141"/>
    <cellStyle name="Normal 38 2 6" xfId="1401"/>
    <cellStyle name="Normal 38 2 6 10" xfId="18896"/>
    <cellStyle name="Normal 38 2 6 11" xfId="19633"/>
    <cellStyle name="Normal 38 2 6 12" xfId="3306"/>
    <cellStyle name="Normal 38 2 6 2" xfId="4586"/>
    <cellStyle name="Normal 38 2 6 3" xfId="7660"/>
    <cellStyle name="Normal 38 2 6 4" xfId="11850"/>
    <cellStyle name="Normal 38 2 6 5" xfId="13088"/>
    <cellStyle name="Normal 38 2 6 6" xfId="15215"/>
    <cellStyle name="Normal 38 2 6 7" xfId="16652"/>
    <cellStyle name="Normal 38 2 6 8" xfId="17550"/>
    <cellStyle name="Normal 38 2 6 9" xfId="18428"/>
    <cellStyle name="Normal 38 2 7" xfId="2472"/>
    <cellStyle name="Normal 38 2 8" xfId="3583"/>
    <cellStyle name="Normal 38 2 9" xfId="6669"/>
    <cellStyle name="Normal 39" xfId="380"/>
    <cellStyle name="Normal 39 10" xfId="11415"/>
    <cellStyle name="Normal 39 11" xfId="12130"/>
    <cellStyle name="Normal 39 12" xfId="14013"/>
    <cellStyle name="Normal 39 13" xfId="14239"/>
    <cellStyle name="Normal 39 14" xfId="16217"/>
    <cellStyle name="Normal 39 15" xfId="16697"/>
    <cellStyle name="Normal 39 16" xfId="17993"/>
    <cellStyle name="Normal 39 17" xfId="18461"/>
    <cellStyle name="Normal 39 18" xfId="19060"/>
    <cellStyle name="Normal 39 19" xfId="1641"/>
    <cellStyle name="Normal 39 2" xfId="969"/>
    <cellStyle name="Normal 39 2 10" xfId="18294"/>
    <cellStyle name="Normal 39 2 11" xfId="18762"/>
    <cellStyle name="Normal 39 2 12" xfId="19418"/>
    <cellStyle name="Normal 39 2 13" xfId="2046"/>
    <cellStyle name="Normal 39 2 2" xfId="2884"/>
    <cellStyle name="Normal 39 2 3" xfId="4154"/>
    <cellStyle name="Normal 39 2 4" xfId="7245"/>
    <cellStyle name="Normal 39 2 5" xfId="11716"/>
    <cellStyle name="Normal 39 2 6" xfId="12656"/>
    <cellStyle name="Normal 39 2 7" xfId="14783"/>
    <cellStyle name="Normal 39 2 8" xfId="16518"/>
    <cellStyle name="Normal 39 2 9" xfId="17118"/>
    <cellStyle name="Normal 39 3" xfId="1285"/>
    <cellStyle name="Normal 39 3 10" xfId="18339"/>
    <cellStyle name="Normal 39 3 11" xfId="18807"/>
    <cellStyle name="Normal 39 3 12" xfId="19536"/>
    <cellStyle name="Normal 39 3 13" xfId="2362"/>
    <cellStyle name="Normal 39 3 2" xfId="3200"/>
    <cellStyle name="Normal 39 3 3" xfId="4470"/>
    <cellStyle name="Normal 39 3 4" xfId="7547"/>
    <cellStyle name="Normal 39 3 5" xfId="11761"/>
    <cellStyle name="Normal 39 3 6" xfId="12972"/>
    <cellStyle name="Normal 39 3 7" xfId="15099"/>
    <cellStyle name="Normal 39 3 8" xfId="16563"/>
    <cellStyle name="Normal 39 3 9" xfId="17434"/>
    <cellStyle name="Normal 39 4" xfId="1348"/>
    <cellStyle name="Normal 39 4 10" xfId="18381"/>
    <cellStyle name="Normal 39 4 11" xfId="18849"/>
    <cellStyle name="Normal 39 4 12" xfId="19585"/>
    <cellStyle name="Normal 39 4 13" xfId="2425"/>
    <cellStyle name="Normal 39 4 2" xfId="3258"/>
    <cellStyle name="Normal 39 4 3" xfId="4533"/>
    <cellStyle name="Normal 39 4 4" xfId="7608"/>
    <cellStyle name="Normal 39 4 5" xfId="11803"/>
    <cellStyle name="Normal 39 4 6" xfId="13035"/>
    <cellStyle name="Normal 39 4 7" xfId="15162"/>
    <cellStyle name="Normal 39 4 8" xfId="16605"/>
    <cellStyle name="Normal 39 4 9" xfId="17497"/>
    <cellStyle name="Normal 39 5" xfId="711"/>
    <cellStyle name="Normal 39 5 10" xfId="18610"/>
    <cellStyle name="Normal 39 5 11" xfId="19232"/>
    <cellStyle name="Normal 39 5 12" xfId="2626"/>
    <cellStyle name="Normal 39 5 2" xfId="3896"/>
    <cellStyle name="Normal 39 5 3" xfId="6994"/>
    <cellStyle name="Normal 39 5 4" xfId="11564"/>
    <cellStyle name="Normal 39 5 5" xfId="12398"/>
    <cellStyle name="Normal 39 5 6" xfId="14525"/>
    <cellStyle name="Normal 39 5 7" xfId="16366"/>
    <cellStyle name="Normal 39 5 8" xfId="16860"/>
    <cellStyle name="Normal 39 5 9" xfId="18142"/>
    <cellStyle name="Normal 39 6" xfId="1378"/>
    <cellStyle name="Normal 39 6 10" xfId="18873"/>
    <cellStyle name="Normal 39 6 11" xfId="19610"/>
    <cellStyle name="Normal 39 6 12" xfId="3283"/>
    <cellStyle name="Normal 39 6 2" xfId="4563"/>
    <cellStyle name="Normal 39 6 3" xfId="7637"/>
    <cellStyle name="Normal 39 6 4" xfId="11827"/>
    <cellStyle name="Normal 39 6 5" xfId="13065"/>
    <cellStyle name="Normal 39 6 6" xfId="15192"/>
    <cellStyle name="Normal 39 6 7" xfId="16629"/>
    <cellStyle name="Normal 39 6 8" xfId="17527"/>
    <cellStyle name="Normal 39 6 9" xfId="18405"/>
    <cellStyle name="Normal 39 7" xfId="2473"/>
    <cellStyle name="Normal 39 8" xfId="3584"/>
    <cellStyle name="Normal 39 9" xfId="6670"/>
    <cellStyle name="Normal 4" xfId="12"/>
    <cellStyle name="Normal 4 11" xfId="381"/>
    <cellStyle name="Normal 4 2" xfId="382"/>
    <cellStyle name="Normal 4 4 2" xfId="566"/>
    <cellStyle name="Normal 4 4 2 10" xfId="11432"/>
    <cellStyle name="Normal 4 4 2 11" xfId="12257"/>
    <cellStyle name="Normal 4 4 2 12" xfId="14384"/>
    <cellStyle name="Normal 4 4 2 13" xfId="16234"/>
    <cellStyle name="Normal 4 4 2 14" xfId="16724"/>
    <cellStyle name="Normal 4 4 2 15" xfId="18010"/>
    <cellStyle name="Normal 4 4 2 16" xfId="18478"/>
    <cellStyle name="Normal 4 4 2 17" xfId="19095"/>
    <cellStyle name="Normal 4 4 2 18" xfId="1809"/>
    <cellStyle name="Normal 4 4 2 2" xfId="576"/>
    <cellStyle name="Normal 4 4 2 2 10" xfId="12263"/>
    <cellStyle name="Normal 4 4 2 2 11" xfId="14390"/>
    <cellStyle name="Normal 4 4 2 2 12" xfId="16235"/>
    <cellStyle name="Normal 4 4 2 2 13" xfId="16725"/>
    <cellStyle name="Normal 4 4 2 2 14" xfId="18011"/>
    <cellStyle name="Normal 4 4 2 2 15" xfId="18479"/>
    <cellStyle name="Normal 4 4 2 2 16" xfId="19101"/>
    <cellStyle name="Normal 4 4 2 2 17" xfId="1817"/>
    <cellStyle name="Normal 4 4 2 2 2" xfId="1083"/>
    <cellStyle name="Normal 4 4 2 2 2 10" xfId="18315"/>
    <cellStyle name="Normal 4 4 2 2 2 11" xfId="18783"/>
    <cellStyle name="Normal 4 4 2 2 2 12" xfId="19460"/>
    <cellStyle name="Normal 4 4 2 2 2 13" xfId="2160"/>
    <cellStyle name="Normal 4 4 2 2 2 2" xfId="2998"/>
    <cellStyle name="Normal 4 4 2 2 2 3" xfId="4268"/>
    <cellStyle name="Normal 4 4 2 2 2 4" xfId="7353"/>
    <cellStyle name="Normal 4 4 2 2 2 5" xfId="11737"/>
    <cellStyle name="Normal 4 4 2 2 2 6" xfId="12770"/>
    <cellStyle name="Normal 4 4 2 2 2 7" xfId="14897"/>
    <cellStyle name="Normal 4 4 2 2 2 8" xfId="16539"/>
    <cellStyle name="Normal 4 4 2 2 2 9" xfId="17232"/>
    <cellStyle name="Normal 4 4 2 2 3" xfId="1314"/>
    <cellStyle name="Normal 4 4 2 2 3 10" xfId="18357"/>
    <cellStyle name="Normal 4 4 2 2 3 11" xfId="18825"/>
    <cellStyle name="Normal 4 4 2 2 3 12" xfId="19558"/>
    <cellStyle name="Normal 4 4 2 2 3 13" xfId="2391"/>
    <cellStyle name="Normal 4 4 2 2 3 2" xfId="3229"/>
    <cellStyle name="Normal 4 4 2 2 3 3" xfId="4499"/>
    <cellStyle name="Normal 4 4 2 2 3 4" xfId="7575"/>
    <cellStyle name="Normal 4 4 2 2 3 5" xfId="11779"/>
    <cellStyle name="Normal 4 4 2 2 3 6" xfId="13001"/>
    <cellStyle name="Normal 4 4 2 2 3 7" xfId="15128"/>
    <cellStyle name="Normal 4 4 2 2 3 8" xfId="16581"/>
    <cellStyle name="Normal 4 4 2 2 3 9" xfId="17463"/>
    <cellStyle name="Normal 4 4 2 2 4" xfId="1369"/>
    <cellStyle name="Normal 4 4 2 2 4 10" xfId="18399"/>
    <cellStyle name="Normal 4 4 2 2 4 11" xfId="18867"/>
    <cellStyle name="Normal 4 4 2 2 4 12" xfId="19603"/>
    <cellStyle name="Normal 4 4 2 2 4 13" xfId="2446"/>
    <cellStyle name="Normal 4 4 2 2 4 2" xfId="3277"/>
    <cellStyle name="Normal 4 4 2 2 4 3" xfId="4554"/>
    <cellStyle name="Normal 4 4 2 2 4 4" xfId="7629"/>
    <cellStyle name="Normal 4 4 2 2 4 5" xfId="11821"/>
    <cellStyle name="Normal 4 4 2 2 4 6" xfId="13056"/>
    <cellStyle name="Normal 4 4 2 2 4 7" xfId="15183"/>
    <cellStyle name="Normal 4 4 2 2 4 8" xfId="16623"/>
    <cellStyle name="Normal 4 4 2 2 4 9" xfId="17518"/>
    <cellStyle name="Normal 4 4 2 2 5" xfId="740"/>
    <cellStyle name="Normal 4 4 2 2 5 10" xfId="18631"/>
    <cellStyle name="Normal 4 4 2 2 5 11" xfId="19256"/>
    <cellStyle name="Normal 4 4 2 2 5 12" xfId="2655"/>
    <cellStyle name="Normal 4 4 2 2 5 2" xfId="3925"/>
    <cellStyle name="Normal 4 4 2 2 5 3" xfId="7023"/>
    <cellStyle name="Normal 4 4 2 2 5 4" xfId="11585"/>
    <cellStyle name="Normal 4 4 2 2 5 5" xfId="12427"/>
    <cellStyle name="Normal 4 4 2 2 5 6" xfId="14554"/>
    <cellStyle name="Normal 4 4 2 2 5 7" xfId="16387"/>
    <cellStyle name="Normal 4 4 2 2 5 8" xfId="16889"/>
    <cellStyle name="Normal 4 4 2 2 5 9" xfId="18163"/>
    <cellStyle name="Normal 4 4 2 2 6" xfId="2491"/>
    <cellStyle name="Normal 4 4 2 2 7" xfId="3761"/>
    <cellStyle name="Normal 4 4 2 2 8" xfId="6860"/>
    <cellStyle name="Normal 4 4 2 2 9" xfId="11433"/>
    <cellStyle name="Normal 4 4 2 3" xfId="1077"/>
    <cellStyle name="Normal 4 4 2 3 10" xfId="18312"/>
    <cellStyle name="Normal 4 4 2 3 11" xfId="18780"/>
    <cellStyle name="Normal 4 4 2 3 12" xfId="19457"/>
    <cellStyle name="Normal 4 4 2 3 13" xfId="2154"/>
    <cellStyle name="Normal 4 4 2 3 2" xfId="2992"/>
    <cellStyle name="Normal 4 4 2 3 3" xfId="4262"/>
    <cellStyle name="Normal 4 4 2 3 4" xfId="7347"/>
    <cellStyle name="Normal 4 4 2 3 5" xfId="11734"/>
    <cellStyle name="Normal 4 4 2 3 6" xfId="12764"/>
    <cellStyle name="Normal 4 4 2 3 7" xfId="14891"/>
    <cellStyle name="Normal 4 4 2 3 8" xfId="16536"/>
    <cellStyle name="Normal 4 4 2 3 9" xfId="17226"/>
    <cellStyle name="Normal 4 4 2 4" xfId="1312"/>
    <cellStyle name="Normal 4 4 2 4 10" xfId="18356"/>
    <cellStyle name="Normal 4 4 2 4 11" xfId="18824"/>
    <cellStyle name="Normal 4 4 2 4 12" xfId="19557"/>
    <cellStyle name="Normal 4 4 2 4 13" xfId="2389"/>
    <cellStyle name="Normal 4 4 2 4 2" xfId="3227"/>
    <cellStyle name="Normal 4 4 2 4 3" xfId="4497"/>
    <cellStyle name="Normal 4 4 2 4 4" xfId="7573"/>
    <cellStyle name="Normal 4 4 2 4 5" xfId="11778"/>
    <cellStyle name="Normal 4 4 2 4 6" xfId="12999"/>
    <cellStyle name="Normal 4 4 2 4 7" xfId="15126"/>
    <cellStyle name="Normal 4 4 2 4 8" xfId="16580"/>
    <cellStyle name="Normal 4 4 2 4 9" xfId="17461"/>
    <cellStyle name="Normal 4 4 2 5" xfId="1367"/>
    <cellStyle name="Normal 4 4 2 5 10" xfId="18398"/>
    <cellStyle name="Normal 4 4 2 5 11" xfId="18866"/>
    <cellStyle name="Normal 4 4 2 5 12" xfId="19602"/>
    <cellStyle name="Normal 4 4 2 5 13" xfId="2444"/>
    <cellStyle name="Normal 4 4 2 5 2" xfId="3276"/>
    <cellStyle name="Normal 4 4 2 5 3" xfId="4552"/>
    <cellStyle name="Normal 4 4 2 5 4" xfId="7627"/>
    <cellStyle name="Normal 4 4 2 5 5" xfId="11820"/>
    <cellStyle name="Normal 4 4 2 5 6" xfId="13054"/>
    <cellStyle name="Normal 4 4 2 5 7" xfId="15181"/>
    <cellStyle name="Normal 4 4 2 5 8" xfId="16622"/>
    <cellStyle name="Normal 4 4 2 5 9" xfId="17516"/>
    <cellStyle name="Normal 4 4 2 6" xfId="737"/>
    <cellStyle name="Normal 4 4 2 6 10" xfId="18628"/>
    <cellStyle name="Normal 4 4 2 6 11" xfId="19253"/>
    <cellStyle name="Normal 4 4 2 6 12" xfId="2652"/>
    <cellStyle name="Normal 4 4 2 6 2" xfId="3922"/>
    <cellStyle name="Normal 4 4 2 6 3" xfId="7020"/>
    <cellStyle name="Normal 4 4 2 6 4" xfId="11582"/>
    <cellStyle name="Normal 4 4 2 6 5" xfId="12424"/>
    <cellStyle name="Normal 4 4 2 6 6" xfId="14551"/>
    <cellStyle name="Normal 4 4 2 6 7" xfId="16384"/>
    <cellStyle name="Normal 4 4 2 6 8" xfId="16886"/>
    <cellStyle name="Normal 4 4 2 6 9" xfId="18160"/>
    <cellStyle name="Normal 4 4 2 7" xfId="2490"/>
    <cellStyle name="Normal 4 4 2 8" xfId="3753"/>
    <cellStyle name="Normal 4 4 2 9" xfId="6850"/>
    <cellStyle name="Normal 4 5" xfId="383"/>
    <cellStyle name="Normal 4_G1.N5" xfId="384"/>
    <cellStyle name="Normal 40" xfId="385"/>
    <cellStyle name="Normal 40 10" xfId="6675"/>
    <cellStyle name="Normal 40 11" xfId="11416"/>
    <cellStyle name="Normal 40 12" xfId="12133"/>
    <cellStyle name="Normal 40 13" xfId="14014"/>
    <cellStyle name="Normal 40 14" xfId="14244"/>
    <cellStyle name="Normal 40 15" xfId="16218"/>
    <cellStyle name="Normal 40 16" xfId="16698"/>
    <cellStyle name="Normal 40 17" xfId="17994"/>
    <cellStyle name="Normal 40 18" xfId="18462"/>
    <cellStyle name="Normal 40 19" xfId="19061"/>
    <cellStyle name="Normal 40 2" xfId="386"/>
    <cellStyle name="Normal 40 20" xfId="1646"/>
    <cellStyle name="Normal 40 3" xfId="972"/>
    <cellStyle name="Normal 40 3 10" xfId="18295"/>
    <cellStyle name="Normal 40 3 11" xfId="18763"/>
    <cellStyle name="Normal 40 3 12" xfId="19419"/>
    <cellStyle name="Normal 40 3 13" xfId="2049"/>
    <cellStyle name="Normal 40 3 2" xfId="2887"/>
    <cellStyle name="Normal 40 3 3" xfId="4157"/>
    <cellStyle name="Normal 40 3 4" xfId="7248"/>
    <cellStyle name="Normal 40 3 5" xfId="11717"/>
    <cellStyle name="Normal 40 3 6" xfId="12659"/>
    <cellStyle name="Normal 40 3 7" xfId="14786"/>
    <cellStyle name="Normal 40 3 8" xfId="16519"/>
    <cellStyle name="Normal 40 3 9" xfId="17121"/>
    <cellStyle name="Normal 40 4" xfId="1286"/>
    <cellStyle name="Normal 40 4 10" xfId="18340"/>
    <cellStyle name="Normal 40 4 11" xfId="18808"/>
    <cellStyle name="Normal 40 4 12" xfId="19537"/>
    <cellStyle name="Normal 40 4 13" xfId="2363"/>
    <cellStyle name="Normal 40 4 2" xfId="3201"/>
    <cellStyle name="Normal 40 4 3" xfId="4471"/>
    <cellStyle name="Normal 40 4 4" xfId="7548"/>
    <cellStyle name="Normal 40 4 5" xfId="11762"/>
    <cellStyle name="Normal 40 4 6" xfId="12973"/>
    <cellStyle name="Normal 40 4 7" xfId="15100"/>
    <cellStyle name="Normal 40 4 8" xfId="16564"/>
    <cellStyle name="Normal 40 4 9" xfId="17435"/>
    <cellStyle name="Normal 40 5" xfId="1349"/>
    <cellStyle name="Normal 40 5 10" xfId="18382"/>
    <cellStyle name="Normal 40 5 11" xfId="18850"/>
    <cellStyle name="Normal 40 5 12" xfId="19586"/>
    <cellStyle name="Normal 40 5 13" xfId="2426"/>
    <cellStyle name="Normal 40 5 2" xfId="3259"/>
    <cellStyle name="Normal 40 5 3" xfId="4534"/>
    <cellStyle name="Normal 40 5 4" xfId="7609"/>
    <cellStyle name="Normal 40 5 5" xfId="11804"/>
    <cellStyle name="Normal 40 5 6" xfId="13036"/>
    <cellStyle name="Normal 40 5 7" xfId="15163"/>
    <cellStyle name="Normal 40 5 8" xfId="16606"/>
    <cellStyle name="Normal 40 5 9" xfId="17498"/>
    <cellStyle name="Normal 40 6" xfId="712"/>
    <cellStyle name="Normal 40 6 10" xfId="18611"/>
    <cellStyle name="Normal 40 6 11" xfId="19233"/>
    <cellStyle name="Normal 40 6 12" xfId="2627"/>
    <cellStyle name="Normal 40 6 2" xfId="3897"/>
    <cellStyle name="Normal 40 6 3" xfId="6995"/>
    <cellStyle name="Normal 40 6 4" xfId="11565"/>
    <cellStyle name="Normal 40 6 5" xfId="12399"/>
    <cellStyle name="Normal 40 6 6" xfId="14526"/>
    <cellStyle name="Normal 40 6 7" xfId="16367"/>
    <cellStyle name="Normal 40 6 8" xfId="16861"/>
    <cellStyle name="Normal 40 6 9" xfId="18143"/>
    <cellStyle name="Normal 40 7" xfId="1379"/>
    <cellStyle name="Normal 40 7 10" xfId="18874"/>
    <cellStyle name="Normal 40 7 11" xfId="19611"/>
    <cellStyle name="Normal 40 7 12" xfId="3284"/>
    <cellStyle name="Normal 40 7 2" xfId="4564"/>
    <cellStyle name="Normal 40 7 3" xfId="7638"/>
    <cellStyle name="Normal 40 7 4" xfId="11828"/>
    <cellStyle name="Normal 40 7 5" xfId="13066"/>
    <cellStyle name="Normal 40 7 6" xfId="15193"/>
    <cellStyle name="Normal 40 7 7" xfId="16630"/>
    <cellStyle name="Normal 40 7 8" xfId="17528"/>
    <cellStyle name="Normal 40 7 9" xfId="18406"/>
    <cellStyle name="Normal 40 8" xfId="2474"/>
    <cellStyle name="Normal 40 9" xfId="3589"/>
    <cellStyle name="Normal 41" xfId="387"/>
    <cellStyle name="Normal 41 10" xfId="11417"/>
    <cellStyle name="Normal 41 11" xfId="12134"/>
    <cellStyle name="Normal 41 12" xfId="14015"/>
    <cellStyle name="Normal 41 13" xfId="14246"/>
    <cellStyle name="Normal 41 14" xfId="16219"/>
    <cellStyle name="Normal 41 15" xfId="16699"/>
    <cellStyle name="Normal 41 16" xfId="17995"/>
    <cellStyle name="Normal 41 17" xfId="18463"/>
    <cellStyle name="Normal 41 18" xfId="19062"/>
    <cellStyle name="Normal 41 19" xfId="1648"/>
    <cellStyle name="Normal 41 2" xfId="974"/>
    <cellStyle name="Normal 41 2 10" xfId="18296"/>
    <cellStyle name="Normal 41 2 11" xfId="18764"/>
    <cellStyle name="Normal 41 2 12" xfId="19420"/>
    <cellStyle name="Normal 41 2 13" xfId="2051"/>
    <cellStyle name="Normal 41 2 2" xfId="2889"/>
    <cellStyle name="Normal 41 2 3" xfId="4159"/>
    <cellStyle name="Normal 41 2 4" xfId="7250"/>
    <cellStyle name="Normal 41 2 5" xfId="11718"/>
    <cellStyle name="Normal 41 2 6" xfId="12661"/>
    <cellStyle name="Normal 41 2 7" xfId="14788"/>
    <cellStyle name="Normal 41 2 8" xfId="16520"/>
    <cellStyle name="Normal 41 2 9" xfId="17123"/>
    <cellStyle name="Normal 41 3" xfId="1287"/>
    <cellStyle name="Normal 41 3 10" xfId="18341"/>
    <cellStyle name="Normal 41 3 11" xfId="18809"/>
    <cellStyle name="Normal 41 3 12" xfId="19538"/>
    <cellStyle name="Normal 41 3 13" xfId="2364"/>
    <cellStyle name="Normal 41 3 2" xfId="3202"/>
    <cellStyle name="Normal 41 3 3" xfId="4472"/>
    <cellStyle name="Normal 41 3 4" xfId="7549"/>
    <cellStyle name="Normal 41 3 5" xfId="11763"/>
    <cellStyle name="Normal 41 3 6" xfId="12974"/>
    <cellStyle name="Normal 41 3 7" xfId="15101"/>
    <cellStyle name="Normal 41 3 8" xfId="16565"/>
    <cellStyle name="Normal 41 3 9" xfId="17436"/>
    <cellStyle name="Normal 41 4" xfId="1350"/>
    <cellStyle name="Normal 41 4 10" xfId="18383"/>
    <cellStyle name="Normal 41 4 11" xfId="18851"/>
    <cellStyle name="Normal 41 4 12" xfId="19587"/>
    <cellStyle name="Normal 41 4 13" xfId="2427"/>
    <cellStyle name="Normal 41 4 2" xfId="3260"/>
    <cellStyle name="Normal 41 4 3" xfId="4535"/>
    <cellStyle name="Normal 41 4 4" xfId="7610"/>
    <cellStyle name="Normal 41 4 5" xfId="11805"/>
    <cellStyle name="Normal 41 4 6" xfId="13037"/>
    <cellStyle name="Normal 41 4 7" xfId="15164"/>
    <cellStyle name="Normal 41 4 8" xfId="16607"/>
    <cellStyle name="Normal 41 4 9" xfId="17499"/>
    <cellStyle name="Normal 41 5" xfId="713"/>
    <cellStyle name="Normal 41 5 10" xfId="18612"/>
    <cellStyle name="Normal 41 5 11" xfId="19234"/>
    <cellStyle name="Normal 41 5 12" xfId="2628"/>
    <cellStyle name="Normal 41 5 2" xfId="3898"/>
    <cellStyle name="Normal 41 5 3" xfId="6996"/>
    <cellStyle name="Normal 41 5 4" xfId="11566"/>
    <cellStyle name="Normal 41 5 5" xfId="12400"/>
    <cellStyle name="Normal 41 5 6" xfId="14527"/>
    <cellStyle name="Normal 41 5 7" xfId="16368"/>
    <cellStyle name="Normal 41 5 8" xfId="16862"/>
    <cellStyle name="Normal 41 5 9" xfId="18144"/>
    <cellStyle name="Normal 41 6" xfId="1380"/>
    <cellStyle name="Normal 41 6 10" xfId="18875"/>
    <cellStyle name="Normal 41 6 11" xfId="19612"/>
    <cellStyle name="Normal 41 6 12" xfId="3285"/>
    <cellStyle name="Normal 41 6 2" xfId="4565"/>
    <cellStyle name="Normal 41 6 3" xfId="7639"/>
    <cellStyle name="Normal 41 6 4" xfId="11829"/>
    <cellStyle name="Normal 41 6 5" xfId="13067"/>
    <cellStyle name="Normal 41 6 6" xfId="15194"/>
    <cellStyle name="Normal 41 6 7" xfId="16631"/>
    <cellStyle name="Normal 41 6 8" xfId="17529"/>
    <cellStyle name="Normal 41 6 9" xfId="18407"/>
    <cellStyle name="Normal 41 7" xfId="2475"/>
    <cellStyle name="Normal 41 8" xfId="3591"/>
    <cellStyle name="Normal 41 9" xfId="6677"/>
    <cellStyle name="Normal 42" xfId="388"/>
    <cellStyle name="Normal 43" xfId="389"/>
    <cellStyle name="Normal 43 2" xfId="390"/>
    <cellStyle name="Normal 44" xfId="391"/>
    <cellStyle name="Normal 44 2" xfId="392"/>
    <cellStyle name="Normal 45" xfId="393"/>
    <cellStyle name="Normal 46" xfId="394"/>
    <cellStyle name="Normal 47" xfId="395"/>
    <cellStyle name="Normal 48" xfId="396"/>
    <cellStyle name="Normal 48 2" xfId="397"/>
    <cellStyle name="Normal 48 3 2" xfId="398"/>
    <cellStyle name="Normal 49" xfId="399"/>
    <cellStyle name="Normal 49 10" xfId="11418"/>
    <cellStyle name="Normal 49 11" xfId="12142"/>
    <cellStyle name="Normal 49 12" xfId="14016"/>
    <cellStyle name="Normal 49 13" xfId="14258"/>
    <cellStyle name="Normal 49 14" xfId="16220"/>
    <cellStyle name="Normal 49 15" xfId="16700"/>
    <cellStyle name="Normal 49 16" xfId="17996"/>
    <cellStyle name="Normal 49 17" xfId="18464"/>
    <cellStyle name="Normal 49 18" xfId="19063"/>
    <cellStyle name="Normal 49 19" xfId="1660"/>
    <cellStyle name="Normal 49 2" xfId="983"/>
    <cellStyle name="Normal 49 2 10" xfId="18297"/>
    <cellStyle name="Normal 49 2 11" xfId="18765"/>
    <cellStyle name="Normal 49 2 12" xfId="19422"/>
    <cellStyle name="Normal 49 2 13" xfId="2060"/>
    <cellStyle name="Normal 49 2 2" xfId="2898"/>
    <cellStyle name="Normal 49 2 3" xfId="4168"/>
    <cellStyle name="Normal 49 2 4" xfId="7259"/>
    <cellStyle name="Normal 49 2 5" xfId="11719"/>
    <cellStyle name="Normal 49 2 6" xfId="12670"/>
    <cellStyle name="Normal 49 2 7" xfId="14797"/>
    <cellStyle name="Normal 49 2 8" xfId="16521"/>
    <cellStyle name="Normal 49 2 9" xfId="17132"/>
    <cellStyle name="Normal 49 3" xfId="1288"/>
    <cellStyle name="Normal 49 3 10" xfId="18342"/>
    <cellStyle name="Normal 49 3 11" xfId="18810"/>
    <cellStyle name="Normal 49 3 12" xfId="19539"/>
    <cellStyle name="Normal 49 3 13" xfId="2365"/>
    <cellStyle name="Normal 49 3 2" xfId="3203"/>
    <cellStyle name="Normal 49 3 3" xfId="4473"/>
    <cellStyle name="Normal 49 3 4" xfId="7550"/>
    <cellStyle name="Normal 49 3 5" xfId="11764"/>
    <cellStyle name="Normal 49 3 6" xfId="12975"/>
    <cellStyle name="Normal 49 3 7" xfId="15102"/>
    <cellStyle name="Normal 49 3 8" xfId="16566"/>
    <cellStyle name="Normal 49 3 9" xfId="17437"/>
    <cellStyle name="Normal 49 4" xfId="1351"/>
    <cellStyle name="Normal 49 4 10" xfId="18384"/>
    <cellStyle name="Normal 49 4 11" xfId="18852"/>
    <cellStyle name="Normal 49 4 12" xfId="19588"/>
    <cellStyle name="Normal 49 4 13" xfId="2428"/>
    <cellStyle name="Normal 49 4 2" xfId="3261"/>
    <cellStyle name="Normal 49 4 3" xfId="4536"/>
    <cellStyle name="Normal 49 4 4" xfId="7611"/>
    <cellStyle name="Normal 49 4 5" xfId="11806"/>
    <cellStyle name="Normal 49 4 6" xfId="13038"/>
    <cellStyle name="Normal 49 4 7" xfId="15165"/>
    <cellStyle name="Normal 49 4 8" xfId="16608"/>
    <cellStyle name="Normal 49 4 9" xfId="17500"/>
    <cellStyle name="Normal 49 5" xfId="714"/>
    <cellStyle name="Normal 49 5 10" xfId="18613"/>
    <cellStyle name="Normal 49 5 11" xfId="19235"/>
    <cellStyle name="Normal 49 5 12" xfId="2629"/>
    <cellStyle name="Normal 49 5 2" xfId="3899"/>
    <cellStyle name="Normal 49 5 3" xfId="6997"/>
    <cellStyle name="Normal 49 5 4" xfId="11567"/>
    <cellStyle name="Normal 49 5 5" xfId="12401"/>
    <cellStyle name="Normal 49 5 6" xfId="14528"/>
    <cellStyle name="Normal 49 5 7" xfId="16369"/>
    <cellStyle name="Normal 49 5 8" xfId="16863"/>
    <cellStyle name="Normal 49 5 9" xfId="18145"/>
    <cellStyle name="Normal 49 6" xfId="1381"/>
    <cellStyle name="Normal 49 6 10" xfId="18876"/>
    <cellStyle name="Normal 49 6 11" xfId="19613"/>
    <cellStyle name="Normal 49 6 12" xfId="3286"/>
    <cellStyle name="Normal 49 6 2" xfId="4566"/>
    <cellStyle name="Normal 49 6 3" xfId="7640"/>
    <cellStyle name="Normal 49 6 4" xfId="11830"/>
    <cellStyle name="Normal 49 6 5" xfId="13068"/>
    <cellStyle name="Normal 49 6 6" xfId="15195"/>
    <cellStyle name="Normal 49 6 7" xfId="16632"/>
    <cellStyle name="Normal 49 6 8" xfId="17530"/>
    <cellStyle name="Normal 49 6 9" xfId="18408"/>
    <cellStyle name="Normal 49 7" xfId="2476"/>
    <cellStyle name="Normal 49 8" xfId="3603"/>
    <cellStyle name="Normal 49 9" xfId="6688"/>
    <cellStyle name="Normal 5" xfId="11"/>
    <cellStyle name="Normal 5 2" xfId="400"/>
    <cellStyle name="Normal 5 3" xfId="401"/>
    <cellStyle name="Normal 5 4" xfId="402"/>
    <cellStyle name="Normal 5_G1.N5" xfId="403"/>
    <cellStyle name="Normal 50" xfId="404"/>
    <cellStyle name="Normal 50 10" xfId="11419"/>
    <cellStyle name="Normal 50 11" xfId="12145"/>
    <cellStyle name="Normal 50 12" xfId="14017"/>
    <cellStyle name="Normal 50 13" xfId="14263"/>
    <cellStyle name="Normal 50 14" xfId="16221"/>
    <cellStyle name="Normal 50 15" xfId="16701"/>
    <cellStyle name="Normal 50 16" xfId="17997"/>
    <cellStyle name="Normal 50 17" xfId="18465"/>
    <cellStyle name="Normal 50 18" xfId="19064"/>
    <cellStyle name="Normal 50 19" xfId="1665"/>
    <cellStyle name="Normal 50 2" xfId="988"/>
    <cellStyle name="Normal 50 2 10" xfId="18298"/>
    <cellStyle name="Normal 50 2 11" xfId="18766"/>
    <cellStyle name="Normal 50 2 12" xfId="19423"/>
    <cellStyle name="Normal 50 2 13" xfId="2065"/>
    <cellStyle name="Normal 50 2 2" xfId="2903"/>
    <cellStyle name="Normal 50 2 3" xfId="4173"/>
    <cellStyle name="Normal 50 2 4" xfId="7263"/>
    <cellStyle name="Normal 50 2 5" xfId="11720"/>
    <cellStyle name="Normal 50 2 6" xfId="12675"/>
    <cellStyle name="Normal 50 2 7" xfId="14802"/>
    <cellStyle name="Normal 50 2 8" xfId="16522"/>
    <cellStyle name="Normal 50 2 9" xfId="17137"/>
    <cellStyle name="Normal 50 3" xfId="1289"/>
    <cellStyle name="Normal 50 3 10" xfId="18343"/>
    <cellStyle name="Normal 50 3 11" xfId="18811"/>
    <cellStyle name="Normal 50 3 12" xfId="19540"/>
    <cellStyle name="Normal 50 3 13" xfId="2366"/>
    <cellStyle name="Normal 50 3 2" xfId="3204"/>
    <cellStyle name="Normal 50 3 3" xfId="4474"/>
    <cellStyle name="Normal 50 3 4" xfId="7551"/>
    <cellStyle name="Normal 50 3 5" xfId="11765"/>
    <cellStyle name="Normal 50 3 6" xfId="12976"/>
    <cellStyle name="Normal 50 3 7" xfId="15103"/>
    <cellStyle name="Normal 50 3 8" xfId="16567"/>
    <cellStyle name="Normal 50 3 9" xfId="17438"/>
    <cellStyle name="Normal 50 4" xfId="1352"/>
    <cellStyle name="Normal 50 4 10" xfId="18385"/>
    <cellStyle name="Normal 50 4 11" xfId="18853"/>
    <cellStyle name="Normal 50 4 12" xfId="19589"/>
    <cellStyle name="Normal 50 4 13" xfId="2429"/>
    <cellStyle name="Normal 50 4 2" xfId="3262"/>
    <cellStyle name="Normal 50 4 3" xfId="4537"/>
    <cellStyle name="Normal 50 4 4" xfId="7612"/>
    <cellStyle name="Normal 50 4 5" xfId="11807"/>
    <cellStyle name="Normal 50 4 6" xfId="13039"/>
    <cellStyle name="Normal 50 4 7" xfId="15166"/>
    <cellStyle name="Normal 50 4 8" xfId="16609"/>
    <cellStyle name="Normal 50 4 9" xfId="17501"/>
    <cellStyle name="Normal 50 5" xfId="715"/>
    <cellStyle name="Normal 50 5 10" xfId="18614"/>
    <cellStyle name="Normal 50 5 11" xfId="19236"/>
    <cellStyle name="Normal 50 5 12" xfId="2630"/>
    <cellStyle name="Normal 50 5 2" xfId="3900"/>
    <cellStyle name="Normal 50 5 3" xfId="6998"/>
    <cellStyle name="Normal 50 5 4" xfId="11568"/>
    <cellStyle name="Normal 50 5 5" xfId="12402"/>
    <cellStyle name="Normal 50 5 6" xfId="14529"/>
    <cellStyle name="Normal 50 5 7" xfId="16370"/>
    <cellStyle name="Normal 50 5 8" xfId="16864"/>
    <cellStyle name="Normal 50 5 9" xfId="18146"/>
    <cellStyle name="Normal 50 6" xfId="1382"/>
    <cellStyle name="Normal 50 6 10" xfId="18877"/>
    <cellStyle name="Normal 50 6 11" xfId="19614"/>
    <cellStyle name="Normal 50 6 12" xfId="3287"/>
    <cellStyle name="Normal 50 6 2" xfId="4567"/>
    <cellStyle name="Normal 50 6 3" xfId="7641"/>
    <cellStyle name="Normal 50 6 4" xfId="11831"/>
    <cellStyle name="Normal 50 6 5" xfId="13069"/>
    <cellStyle name="Normal 50 6 6" xfId="15196"/>
    <cellStyle name="Normal 50 6 7" xfId="16633"/>
    <cellStyle name="Normal 50 6 8" xfId="17531"/>
    <cellStyle name="Normal 50 6 9" xfId="18409"/>
    <cellStyle name="Normal 50 7" xfId="2477"/>
    <cellStyle name="Normal 50 8" xfId="3608"/>
    <cellStyle name="Normal 50 9" xfId="6693"/>
    <cellStyle name="Normal 51" xfId="5"/>
    <cellStyle name="Normal 51 2" xfId="405"/>
    <cellStyle name="Normal 52" xfId="406"/>
    <cellStyle name="Normal 52 10" xfId="11420"/>
    <cellStyle name="Normal 52 11" xfId="12147"/>
    <cellStyle name="Normal 52 12" xfId="14018"/>
    <cellStyle name="Normal 52 13" xfId="14265"/>
    <cellStyle name="Normal 52 14" xfId="16222"/>
    <cellStyle name="Normal 52 15" xfId="16702"/>
    <cellStyle name="Normal 52 16" xfId="17998"/>
    <cellStyle name="Normal 52 17" xfId="18466"/>
    <cellStyle name="Normal 52 18" xfId="19065"/>
    <cellStyle name="Normal 52 19" xfId="1667"/>
    <cellStyle name="Normal 52 2" xfId="989"/>
    <cellStyle name="Normal 52 2 10" xfId="18299"/>
    <cellStyle name="Normal 52 2 11" xfId="18767"/>
    <cellStyle name="Normal 52 2 12" xfId="19424"/>
    <cellStyle name="Normal 52 2 13" xfId="2066"/>
    <cellStyle name="Normal 52 2 2" xfId="2904"/>
    <cellStyle name="Normal 52 2 3" xfId="4174"/>
    <cellStyle name="Normal 52 2 4" xfId="7264"/>
    <cellStyle name="Normal 52 2 5" xfId="11721"/>
    <cellStyle name="Normal 52 2 6" xfId="12676"/>
    <cellStyle name="Normal 52 2 7" xfId="14803"/>
    <cellStyle name="Normal 52 2 8" xfId="16523"/>
    <cellStyle name="Normal 52 2 9" xfId="17138"/>
    <cellStyle name="Normal 52 3" xfId="1290"/>
    <cellStyle name="Normal 52 3 10" xfId="18344"/>
    <cellStyle name="Normal 52 3 11" xfId="18812"/>
    <cellStyle name="Normal 52 3 12" xfId="19541"/>
    <cellStyle name="Normal 52 3 13" xfId="2367"/>
    <cellStyle name="Normal 52 3 2" xfId="3205"/>
    <cellStyle name="Normal 52 3 3" xfId="4475"/>
    <cellStyle name="Normal 52 3 4" xfId="7552"/>
    <cellStyle name="Normal 52 3 5" xfId="11766"/>
    <cellStyle name="Normal 52 3 6" xfId="12977"/>
    <cellStyle name="Normal 52 3 7" xfId="15104"/>
    <cellStyle name="Normal 52 3 8" xfId="16568"/>
    <cellStyle name="Normal 52 3 9" xfId="17439"/>
    <cellStyle name="Normal 52 4" xfId="1353"/>
    <cellStyle name="Normal 52 4 10" xfId="18386"/>
    <cellStyle name="Normal 52 4 11" xfId="18854"/>
    <cellStyle name="Normal 52 4 12" xfId="19590"/>
    <cellStyle name="Normal 52 4 13" xfId="2430"/>
    <cellStyle name="Normal 52 4 2" xfId="3263"/>
    <cellStyle name="Normal 52 4 3" xfId="4538"/>
    <cellStyle name="Normal 52 4 4" xfId="7613"/>
    <cellStyle name="Normal 52 4 5" xfId="11808"/>
    <cellStyle name="Normal 52 4 6" xfId="13040"/>
    <cellStyle name="Normal 52 4 7" xfId="15167"/>
    <cellStyle name="Normal 52 4 8" xfId="16610"/>
    <cellStyle name="Normal 52 4 9" xfId="17502"/>
    <cellStyle name="Normal 52 5" xfId="716"/>
    <cellStyle name="Normal 52 5 10" xfId="18615"/>
    <cellStyle name="Normal 52 5 11" xfId="19237"/>
    <cellStyle name="Normal 52 5 12" xfId="2631"/>
    <cellStyle name="Normal 52 5 2" xfId="3901"/>
    <cellStyle name="Normal 52 5 3" xfId="6999"/>
    <cellStyle name="Normal 52 5 4" xfId="11569"/>
    <cellStyle name="Normal 52 5 5" xfId="12403"/>
    <cellStyle name="Normal 52 5 6" xfId="14530"/>
    <cellStyle name="Normal 52 5 7" xfId="16371"/>
    <cellStyle name="Normal 52 5 8" xfId="16865"/>
    <cellStyle name="Normal 52 5 9" xfId="18147"/>
    <cellStyle name="Normal 52 6" xfId="1383"/>
    <cellStyle name="Normal 52 6 10" xfId="18878"/>
    <cellStyle name="Normal 52 6 11" xfId="19615"/>
    <cellStyle name="Normal 52 6 12" xfId="3288"/>
    <cellStyle name="Normal 52 6 2" xfId="4568"/>
    <cellStyle name="Normal 52 6 3" xfId="7642"/>
    <cellStyle name="Normal 52 6 4" xfId="11832"/>
    <cellStyle name="Normal 52 6 5" xfId="13070"/>
    <cellStyle name="Normal 52 6 6" xfId="15197"/>
    <cellStyle name="Normal 52 6 7" xfId="16634"/>
    <cellStyle name="Normal 52 6 8" xfId="17532"/>
    <cellStyle name="Normal 52 6 9" xfId="18410"/>
    <cellStyle name="Normal 52 7" xfId="2478"/>
    <cellStyle name="Normal 52 8" xfId="3610"/>
    <cellStyle name="Normal 52 9" xfId="6694"/>
    <cellStyle name="Normal 53" xfId="407"/>
    <cellStyle name="Normal 53 2" xfId="408"/>
    <cellStyle name="Normal 53 3" xfId="409"/>
    <cellStyle name="Normal 54" xfId="410"/>
    <cellStyle name="Normal 54 2" xfId="411"/>
    <cellStyle name="Normal 54 2 10" xfId="11421"/>
    <cellStyle name="Normal 54 2 11" xfId="12151"/>
    <cellStyle name="Normal 54 2 12" xfId="14037"/>
    <cellStyle name="Normal 54 2 13" xfId="14270"/>
    <cellStyle name="Normal 54 2 14" xfId="16223"/>
    <cellStyle name="Normal 54 2 15" xfId="16703"/>
    <cellStyle name="Normal 54 2 16" xfId="17999"/>
    <cellStyle name="Normal 54 2 17" xfId="18467"/>
    <cellStyle name="Normal 54 2 18" xfId="19066"/>
    <cellStyle name="Normal 54 2 19" xfId="1672"/>
    <cellStyle name="Normal 54 2 2" xfId="992"/>
    <cellStyle name="Normal 54 2 2 10" xfId="18300"/>
    <cellStyle name="Normal 54 2 2 11" xfId="18768"/>
    <cellStyle name="Normal 54 2 2 12" xfId="19425"/>
    <cellStyle name="Normal 54 2 2 13" xfId="2069"/>
    <cellStyle name="Normal 54 2 2 2" xfId="2907"/>
    <cellStyle name="Normal 54 2 2 3" xfId="4177"/>
    <cellStyle name="Normal 54 2 2 4" xfId="7267"/>
    <cellStyle name="Normal 54 2 2 5" xfId="11722"/>
    <cellStyle name="Normal 54 2 2 6" xfId="12679"/>
    <cellStyle name="Normal 54 2 2 7" xfId="14806"/>
    <cellStyle name="Normal 54 2 2 8" xfId="16524"/>
    <cellStyle name="Normal 54 2 2 9" xfId="17141"/>
    <cellStyle name="Normal 54 2 3" xfId="1291"/>
    <cellStyle name="Normal 54 2 3 10" xfId="18345"/>
    <cellStyle name="Normal 54 2 3 11" xfId="18813"/>
    <cellStyle name="Normal 54 2 3 12" xfId="19542"/>
    <cellStyle name="Normal 54 2 3 13" xfId="2368"/>
    <cellStyle name="Normal 54 2 3 2" xfId="3206"/>
    <cellStyle name="Normal 54 2 3 3" xfId="4476"/>
    <cellStyle name="Normal 54 2 3 4" xfId="7553"/>
    <cellStyle name="Normal 54 2 3 5" xfId="11767"/>
    <cellStyle name="Normal 54 2 3 6" xfId="12978"/>
    <cellStyle name="Normal 54 2 3 7" xfId="15105"/>
    <cellStyle name="Normal 54 2 3 8" xfId="16569"/>
    <cellStyle name="Normal 54 2 3 9" xfId="17440"/>
    <cellStyle name="Normal 54 2 4" xfId="1354"/>
    <cellStyle name="Normal 54 2 4 10" xfId="18387"/>
    <cellStyle name="Normal 54 2 4 11" xfId="18855"/>
    <cellStyle name="Normal 54 2 4 12" xfId="19591"/>
    <cellStyle name="Normal 54 2 4 13" xfId="2431"/>
    <cellStyle name="Normal 54 2 4 2" xfId="3264"/>
    <cellStyle name="Normal 54 2 4 3" xfId="4539"/>
    <cellStyle name="Normal 54 2 4 4" xfId="7614"/>
    <cellStyle name="Normal 54 2 4 5" xfId="11809"/>
    <cellStyle name="Normal 54 2 4 6" xfId="13041"/>
    <cellStyle name="Normal 54 2 4 7" xfId="15168"/>
    <cellStyle name="Normal 54 2 4 8" xfId="16611"/>
    <cellStyle name="Normal 54 2 4 9" xfId="17503"/>
    <cellStyle name="Normal 54 2 5" xfId="717"/>
    <cellStyle name="Normal 54 2 5 10" xfId="18616"/>
    <cellStyle name="Normal 54 2 5 11" xfId="19238"/>
    <cellStyle name="Normal 54 2 5 12" xfId="2632"/>
    <cellStyle name="Normal 54 2 5 2" xfId="3902"/>
    <cellStyle name="Normal 54 2 5 3" xfId="7000"/>
    <cellStyle name="Normal 54 2 5 4" xfId="11570"/>
    <cellStyle name="Normal 54 2 5 5" xfId="12404"/>
    <cellStyle name="Normal 54 2 5 6" xfId="14531"/>
    <cellStyle name="Normal 54 2 5 7" xfId="16372"/>
    <cellStyle name="Normal 54 2 5 8" xfId="16866"/>
    <cellStyle name="Normal 54 2 5 9" xfId="18148"/>
    <cellStyle name="Normal 54 2 6" xfId="1402"/>
    <cellStyle name="Normal 54 2 6 10" xfId="18897"/>
    <cellStyle name="Normal 54 2 6 11" xfId="19634"/>
    <cellStyle name="Normal 54 2 6 12" xfId="3307"/>
    <cellStyle name="Normal 54 2 6 2" xfId="4587"/>
    <cellStyle name="Normal 54 2 6 3" xfId="7661"/>
    <cellStyle name="Normal 54 2 6 4" xfId="11851"/>
    <cellStyle name="Normal 54 2 6 5" xfId="13089"/>
    <cellStyle name="Normal 54 2 6 6" xfId="15216"/>
    <cellStyle name="Normal 54 2 6 7" xfId="16653"/>
    <cellStyle name="Normal 54 2 6 8" xfId="17551"/>
    <cellStyle name="Normal 54 2 6 9" xfId="18429"/>
    <cellStyle name="Normal 54 2 7" xfId="2479"/>
    <cellStyle name="Normal 54 2 8" xfId="3615"/>
    <cellStyle name="Normal 54 2 9" xfId="6699"/>
    <cellStyle name="Normal 54 3" xfId="412"/>
    <cellStyle name="Normal 55" xfId="413"/>
    <cellStyle name="Normal 56" xfId="414"/>
    <cellStyle name="Normal 56 2" xfId="415"/>
    <cellStyle name="Normal 57" xfId="416"/>
    <cellStyle name="Normal 57 2" xfId="417"/>
    <cellStyle name="Normal 58" xfId="418"/>
    <cellStyle name="Normal 59" xfId="419"/>
    <cellStyle name="Normal 6" xfId="420"/>
    <cellStyle name="Normal 6 2" xfId="10"/>
    <cellStyle name="Normal 6 3" xfId="421"/>
    <cellStyle name="Normal 6 3 2" xfId="422"/>
    <cellStyle name="Normal 6 4" xfId="423"/>
    <cellStyle name="Normal 6 4 2" xfId="424"/>
    <cellStyle name="Normal 6_G1.N5" xfId="425"/>
    <cellStyle name="Normal 60" xfId="426"/>
    <cellStyle name="Normal 61" xfId="427"/>
    <cellStyle name="Normal 61 10" xfId="11422"/>
    <cellStyle name="Normal 61 11" xfId="12159"/>
    <cellStyle name="Normal 61 12" xfId="14019"/>
    <cellStyle name="Normal 61 13" xfId="14285"/>
    <cellStyle name="Normal 61 14" xfId="16224"/>
    <cellStyle name="Normal 61 15" xfId="16704"/>
    <cellStyle name="Normal 61 16" xfId="18000"/>
    <cellStyle name="Normal 61 17" xfId="18468"/>
    <cellStyle name="Normal 61 18" xfId="19067"/>
    <cellStyle name="Normal 61 19" xfId="1688"/>
    <cellStyle name="Normal 61 2" xfId="1000"/>
    <cellStyle name="Normal 61 2 10" xfId="18301"/>
    <cellStyle name="Normal 61 2 11" xfId="18769"/>
    <cellStyle name="Normal 61 2 12" xfId="19428"/>
    <cellStyle name="Normal 61 2 13" xfId="2077"/>
    <cellStyle name="Normal 61 2 2" xfId="2915"/>
    <cellStyle name="Normal 61 2 3" xfId="4185"/>
    <cellStyle name="Normal 61 2 4" xfId="7275"/>
    <cellStyle name="Normal 61 2 5" xfId="11723"/>
    <cellStyle name="Normal 61 2 6" xfId="12687"/>
    <cellStyle name="Normal 61 2 7" xfId="14814"/>
    <cellStyle name="Normal 61 2 8" xfId="16525"/>
    <cellStyle name="Normal 61 2 9" xfId="17149"/>
    <cellStyle name="Normal 61 3" xfId="1297"/>
    <cellStyle name="Normal 61 3 10" xfId="18346"/>
    <cellStyle name="Normal 61 3 11" xfId="18814"/>
    <cellStyle name="Normal 61 3 12" xfId="19546"/>
    <cellStyle name="Normal 61 3 13" xfId="2374"/>
    <cellStyle name="Normal 61 3 2" xfId="3212"/>
    <cellStyle name="Normal 61 3 3" xfId="4482"/>
    <cellStyle name="Normal 61 3 4" xfId="7559"/>
    <cellStyle name="Normal 61 3 5" xfId="11768"/>
    <cellStyle name="Normal 61 3 6" xfId="12984"/>
    <cellStyle name="Normal 61 3 7" xfId="15111"/>
    <cellStyle name="Normal 61 3 8" xfId="16570"/>
    <cellStyle name="Normal 61 3 9" xfId="17446"/>
    <cellStyle name="Normal 61 4" xfId="1355"/>
    <cellStyle name="Normal 61 4 10" xfId="18388"/>
    <cellStyle name="Normal 61 4 11" xfId="18856"/>
    <cellStyle name="Normal 61 4 12" xfId="19592"/>
    <cellStyle name="Normal 61 4 13" xfId="2432"/>
    <cellStyle name="Normal 61 4 2" xfId="3265"/>
    <cellStyle name="Normal 61 4 3" xfId="4540"/>
    <cellStyle name="Normal 61 4 4" xfId="7615"/>
    <cellStyle name="Normal 61 4 5" xfId="11810"/>
    <cellStyle name="Normal 61 4 6" xfId="13042"/>
    <cellStyle name="Normal 61 4 7" xfId="15169"/>
    <cellStyle name="Normal 61 4 8" xfId="16612"/>
    <cellStyle name="Normal 61 4 9" xfId="17504"/>
    <cellStyle name="Normal 61 5" xfId="718"/>
    <cellStyle name="Normal 61 5 10" xfId="18617"/>
    <cellStyle name="Normal 61 5 11" xfId="19239"/>
    <cellStyle name="Normal 61 5 12" xfId="2633"/>
    <cellStyle name="Normal 61 5 2" xfId="3903"/>
    <cellStyle name="Normal 61 5 3" xfId="7001"/>
    <cellStyle name="Normal 61 5 4" xfId="11571"/>
    <cellStyle name="Normal 61 5 5" xfId="12405"/>
    <cellStyle name="Normal 61 5 6" xfId="14532"/>
    <cellStyle name="Normal 61 5 7" xfId="16373"/>
    <cellStyle name="Normal 61 5 8" xfId="16867"/>
    <cellStyle name="Normal 61 5 9" xfId="18149"/>
    <cellStyle name="Normal 61 6" xfId="1384"/>
    <cellStyle name="Normal 61 6 10" xfId="18879"/>
    <cellStyle name="Normal 61 6 11" xfId="19616"/>
    <cellStyle name="Normal 61 6 12" xfId="3289"/>
    <cellStyle name="Normal 61 6 2" xfId="4569"/>
    <cellStyle name="Normal 61 6 3" xfId="7643"/>
    <cellStyle name="Normal 61 6 4" xfId="11833"/>
    <cellStyle name="Normal 61 6 5" xfId="13071"/>
    <cellStyle name="Normal 61 6 6" xfId="15198"/>
    <cellStyle name="Normal 61 6 7" xfId="16635"/>
    <cellStyle name="Normal 61 6 8" xfId="17533"/>
    <cellStyle name="Normal 61 6 9" xfId="18411"/>
    <cellStyle name="Normal 61 7" xfId="2480"/>
    <cellStyle name="Normal 61 8" xfId="3631"/>
    <cellStyle name="Normal 61 9" xfId="6713"/>
    <cellStyle name="Normal 62" xfId="428"/>
    <cellStyle name="Normal 62 2" xfId="429"/>
    <cellStyle name="Normal 63" xfId="430"/>
    <cellStyle name="Normal 63 10" xfId="11423"/>
    <cellStyle name="Normal 63 11" xfId="12161"/>
    <cellStyle name="Normal 63 12" xfId="14020"/>
    <cellStyle name="Normal 63 13" xfId="14288"/>
    <cellStyle name="Normal 63 14" xfId="16225"/>
    <cellStyle name="Normal 63 15" xfId="16705"/>
    <cellStyle name="Normal 63 16" xfId="18001"/>
    <cellStyle name="Normal 63 17" xfId="18469"/>
    <cellStyle name="Normal 63 18" xfId="19068"/>
    <cellStyle name="Normal 63 19" xfId="1691"/>
    <cellStyle name="Normal 63 2" xfId="1001"/>
    <cellStyle name="Normal 63 2 10" xfId="18302"/>
    <cellStyle name="Normal 63 2 11" xfId="18770"/>
    <cellStyle name="Normal 63 2 12" xfId="19429"/>
    <cellStyle name="Normal 63 2 13" xfId="2078"/>
    <cellStyle name="Normal 63 2 2" xfId="2916"/>
    <cellStyle name="Normal 63 2 3" xfId="4186"/>
    <cellStyle name="Normal 63 2 4" xfId="7276"/>
    <cellStyle name="Normal 63 2 5" xfId="11724"/>
    <cellStyle name="Normal 63 2 6" xfId="12688"/>
    <cellStyle name="Normal 63 2 7" xfId="14815"/>
    <cellStyle name="Normal 63 2 8" xfId="16526"/>
    <cellStyle name="Normal 63 2 9" xfId="17150"/>
    <cellStyle name="Normal 63 3" xfId="1298"/>
    <cellStyle name="Normal 63 3 10" xfId="18347"/>
    <cellStyle name="Normal 63 3 11" xfId="18815"/>
    <cellStyle name="Normal 63 3 12" xfId="19547"/>
    <cellStyle name="Normal 63 3 13" xfId="2375"/>
    <cellStyle name="Normal 63 3 2" xfId="3213"/>
    <cellStyle name="Normal 63 3 3" xfId="4483"/>
    <cellStyle name="Normal 63 3 4" xfId="7560"/>
    <cellStyle name="Normal 63 3 5" xfId="11769"/>
    <cellStyle name="Normal 63 3 6" xfId="12985"/>
    <cellStyle name="Normal 63 3 7" xfId="15112"/>
    <cellStyle name="Normal 63 3 8" xfId="16571"/>
    <cellStyle name="Normal 63 3 9" xfId="17447"/>
    <cellStyle name="Normal 63 4" xfId="1356"/>
    <cellStyle name="Normal 63 4 10" xfId="18389"/>
    <cellStyle name="Normal 63 4 11" xfId="18857"/>
    <cellStyle name="Normal 63 4 12" xfId="19593"/>
    <cellStyle name="Normal 63 4 13" xfId="2433"/>
    <cellStyle name="Normal 63 4 2" xfId="3266"/>
    <cellStyle name="Normal 63 4 3" xfId="4541"/>
    <cellStyle name="Normal 63 4 4" xfId="7616"/>
    <cellStyle name="Normal 63 4 5" xfId="11811"/>
    <cellStyle name="Normal 63 4 6" xfId="13043"/>
    <cellStyle name="Normal 63 4 7" xfId="15170"/>
    <cellStyle name="Normal 63 4 8" xfId="16613"/>
    <cellStyle name="Normal 63 4 9" xfId="17505"/>
    <cellStyle name="Normal 63 5" xfId="719"/>
    <cellStyle name="Normal 63 5 10" xfId="18618"/>
    <cellStyle name="Normal 63 5 11" xfId="19240"/>
    <cellStyle name="Normal 63 5 12" xfId="2634"/>
    <cellStyle name="Normal 63 5 2" xfId="3904"/>
    <cellStyle name="Normal 63 5 3" xfId="7002"/>
    <cellStyle name="Normal 63 5 4" xfId="11572"/>
    <cellStyle name="Normal 63 5 5" xfId="12406"/>
    <cellStyle name="Normal 63 5 6" xfId="14533"/>
    <cellStyle name="Normal 63 5 7" xfId="16374"/>
    <cellStyle name="Normal 63 5 8" xfId="16868"/>
    <cellStyle name="Normal 63 5 9" xfId="18150"/>
    <cellStyle name="Normal 63 6" xfId="1385"/>
    <cellStyle name="Normal 63 6 10" xfId="18880"/>
    <cellStyle name="Normal 63 6 11" xfId="19617"/>
    <cellStyle name="Normal 63 6 12" xfId="3290"/>
    <cellStyle name="Normal 63 6 2" xfId="4570"/>
    <cellStyle name="Normal 63 6 3" xfId="7644"/>
    <cellStyle name="Normal 63 6 4" xfId="11834"/>
    <cellStyle name="Normal 63 6 5" xfId="13072"/>
    <cellStyle name="Normal 63 6 6" xfId="15199"/>
    <cellStyle name="Normal 63 6 7" xfId="16636"/>
    <cellStyle name="Normal 63 6 8" xfId="17534"/>
    <cellStyle name="Normal 63 6 9" xfId="18412"/>
    <cellStyle name="Normal 63 7" xfId="2481"/>
    <cellStyle name="Normal 63 8" xfId="3634"/>
    <cellStyle name="Normal 63 9" xfId="6716"/>
    <cellStyle name="Normal 64" xfId="431"/>
    <cellStyle name="Normal 64 10" xfId="11424"/>
    <cellStyle name="Normal 64 11" xfId="12162"/>
    <cellStyle name="Normal 64 12" xfId="14021"/>
    <cellStyle name="Normal 64 13" xfId="14289"/>
    <cellStyle name="Normal 64 14" xfId="16226"/>
    <cellStyle name="Normal 64 15" xfId="16706"/>
    <cellStyle name="Normal 64 16" xfId="18002"/>
    <cellStyle name="Normal 64 17" xfId="18470"/>
    <cellStyle name="Normal 64 18" xfId="19069"/>
    <cellStyle name="Normal 64 19" xfId="1692"/>
    <cellStyle name="Normal 64 2" xfId="1002"/>
    <cellStyle name="Normal 64 2 10" xfId="18303"/>
    <cellStyle name="Normal 64 2 11" xfId="18771"/>
    <cellStyle name="Normal 64 2 12" xfId="19430"/>
    <cellStyle name="Normal 64 2 13" xfId="2079"/>
    <cellStyle name="Normal 64 2 2" xfId="2917"/>
    <cellStyle name="Normal 64 2 3" xfId="4187"/>
    <cellStyle name="Normal 64 2 4" xfId="7277"/>
    <cellStyle name="Normal 64 2 5" xfId="11725"/>
    <cellStyle name="Normal 64 2 6" xfId="12689"/>
    <cellStyle name="Normal 64 2 7" xfId="14816"/>
    <cellStyle name="Normal 64 2 8" xfId="16527"/>
    <cellStyle name="Normal 64 2 9" xfId="17151"/>
    <cellStyle name="Normal 64 3" xfId="1299"/>
    <cellStyle name="Normal 64 3 10" xfId="18348"/>
    <cellStyle name="Normal 64 3 11" xfId="18816"/>
    <cellStyle name="Normal 64 3 12" xfId="19548"/>
    <cellStyle name="Normal 64 3 13" xfId="2376"/>
    <cellStyle name="Normal 64 3 2" xfId="3214"/>
    <cellStyle name="Normal 64 3 3" xfId="4484"/>
    <cellStyle name="Normal 64 3 4" xfId="7561"/>
    <cellStyle name="Normal 64 3 5" xfId="11770"/>
    <cellStyle name="Normal 64 3 6" xfId="12986"/>
    <cellStyle name="Normal 64 3 7" xfId="15113"/>
    <cellStyle name="Normal 64 3 8" xfId="16572"/>
    <cellStyle name="Normal 64 3 9" xfId="17448"/>
    <cellStyle name="Normal 64 4" xfId="1357"/>
    <cellStyle name="Normal 64 4 10" xfId="18390"/>
    <cellStyle name="Normal 64 4 11" xfId="18858"/>
    <cellStyle name="Normal 64 4 12" xfId="19594"/>
    <cellStyle name="Normal 64 4 13" xfId="2434"/>
    <cellStyle name="Normal 64 4 2" xfId="3267"/>
    <cellStyle name="Normal 64 4 3" xfId="4542"/>
    <cellStyle name="Normal 64 4 4" xfId="7617"/>
    <cellStyle name="Normal 64 4 5" xfId="11812"/>
    <cellStyle name="Normal 64 4 6" xfId="13044"/>
    <cellStyle name="Normal 64 4 7" xfId="15171"/>
    <cellStyle name="Normal 64 4 8" xfId="16614"/>
    <cellStyle name="Normal 64 4 9" xfId="17506"/>
    <cellStyle name="Normal 64 5" xfId="720"/>
    <cellStyle name="Normal 64 5 10" xfId="18619"/>
    <cellStyle name="Normal 64 5 11" xfId="19241"/>
    <cellStyle name="Normal 64 5 12" xfId="2635"/>
    <cellStyle name="Normal 64 5 2" xfId="3905"/>
    <cellStyle name="Normal 64 5 3" xfId="7003"/>
    <cellStyle name="Normal 64 5 4" xfId="11573"/>
    <cellStyle name="Normal 64 5 5" xfId="12407"/>
    <cellStyle name="Normal 64 5 6" xfId="14534"/>
    <cellStyle name="Normal 64 5 7" xfId="16375"/>
    <cellStyle name="Normal 64 5 8" xfId="16869"/>
    <cellStyle name="Normal 64 5 9" xfId="18151"/>
    <cellStyle name="Normal 64 6" xfId="1386"/>
    <cellStyle name="Normal 64 6 10" xfId="18881"/>
    <cellStyle name="Normal 64 6 11" xfId="19618"/>
    <cellStyle name="Normal 64 6 12" xfId="3291"/>
    <cellStyle name="Normal 64 6 2" xfId="4571"/>
    <cellStyle name="Normal 64 6 3" xfId="7645"/>
    <cellStyle name="Normal 64 6 4" xfId="11835"/>
    <cellStyle name="Normal 64 6 5" xfId="13073"/>
    <cellStyle name="Normal 64 6 6" xfId="15200"/>
    <cellStyle name="Normal 64 6 7" xfId="16637"/>
    <cellStyle name="Normal 64 6 8" xfId="17535"/>
    <cellStyle name="Normal 64 6 9" xfId="18413"/>
    <cellStyle name="Normal 64 7" xfId="2482"/>
    <cellStyle name="Normal 64 8" xfId="3635"/>
    <cellStyle name="Normal 64 9" xfId="6717"/>
    <cellStyle name="Normal 65" xfId="432"/>
    <cellStyle name="Normal 65 10" xfId="11425"/>
    <cellStyle name="Normal 65 11" xfId="12163"/>
    <cellStyle name="Normal 65 12" xfId="14022"/>
    <cellStyle name="Normal 65 13" xfId="14290"/>
    <cellStyle name="Normal 65 14" xfId="16227"/>
    <cellStyle name="Normal 65 15" xfId="16707"/>
    <cellStyle name="Normal 65 16" xfId="18003"/>
    <cellStyle name="Normal 65 17" xfId="18471"/>
    <cellStyle name="Normal 65 18" xfId="19070"/>
    <cellStyle name="Normal 65 19" xfId="1693"/>
    <cellStyle name="Normal 65 2" xfId="1003"/>
    <cellStyle name="Normal 65 2 10" xfId="18304"/>
    <cellStyle name="Normal 65 2 11" xfId="18772"/>
    <cellStyle name="Normal 65 2 12" xfId="19431"/>
    <cellStyle name="Normal 65 2 13" xfId="2080"/>
    <cellStyle name="Normal 65 2 2" xfId="2918"/>
    <cellStyle name="Normal 65 2 3" xfId="4188"/>
    <cellStyle name="Normal 65 2 4" xfId="7278"/>
    <cellStyle name="Normal 65 2 5" xfId="11726"/>
    <cellStyle name="Normal 65 2 6" xfId="12690"/>
    <cellStyle name="Normal 65 2 7" xfId="14817"/>
    <cellStyle name="Normal 65 2 8" xfId="16528"/>
    <cellStyle name="Normal 65 2 9" xfId="17152"/>
    <cellStyle name="Normal 65 3" xfId="1300"/>
    <cellStyle name="Normal 65 3 10" xfId="18349"/>
    <cellStyle name="Normal 65 3 11" xfId="18817"/>
    <cellStyle name="Normal 65 3 12" xfId="19549"/>
    <cellStyle name="Normal 65 3 13" xfId="2377"/>
    <cellStyle name="Normal 65 3 2" xfId="3215"/>
    <cellStyle name="Normal 65 3 3" xfId="4485"/>
    <cellStyle name="Normal 65 3 4" xfId="7562"/>
    <cellStyle name="Normal 65 3 5" xfId="11771"/>
    <cellStyle name="Normal 65 3 6" xfId="12987"/>
    <cellStyle name="Normal 65 3 7" xfId="15114"/>
    <cellStyle name="Normal 65 3 8" xfId="16573"/>
    <cellStyle name="Normal 65 3 9" xfId="17449"/>
    <cellStyle name="Normal 65 4" xfId="1358"/>
    <cellStyle name="Normal 65 4 10" xfId="18391"/>
    <cellStyle name="Normal 65 4 11" xfId="18859"/>
    <cellStyle name="Normal 65 4 12" xfId="19595"/>
    <cellStyle name="Normal 65 4 13" xfId="2435"/>
    <cellStyle name="Normal 65 4 2" xfId="3268"/>
    <cellStyle name="Normal 65 4 3" xfId="4543"/>
    <cellStyle name="Normal 65 4 4" xfId="7618"/>
    <cellStyle name="Normal 65 4 5" xfId="11813"/>
    <cellStyle name="Normal 65 4 6" xfId="13045"/>
    <cellStyle name="Normal 65 4 7" xfId="15172"/>
    <cellStyle name="Normal 65 4 8" xfId="16615"/>
    <cellStyle name="Normal 65 4 9" xfId="17507"/>
    <cellStyle name="Normal 65 5" xfId="721"/>
    <cellStyle name="Normal 65 5 10" xfId="18620"/>
    <cellStyle name="Normal 65 5 11" xfId="19242"/>
    <cellStyle name="Normal 65 5 12" xfId="2636"/>
    <cellStyle name="Normal 65 5 2" xfId="3906"/>
    <cellStyle name="Normal 65 5 3" xfId="7004"/>
    <cellStyle name="Normal 65 5 4" xfId="11574"/>
    <cellStyle name="Normal 65 5 5" xfId="12408"/>
    <cellStyle name="Normal 65 5 6" xfId="14535"/>
    <cellStyle name="Normal 65 5 7" xfId="16376"/>
    <cellStyle name="Normal 65 5 8" xfId="16870"/>
    <cellStyle name="Normal 65 5 9" xfId="18152"/>
    <cellStyle name="Normal 65 6" xfId="1387"/>
    <cellStyle name="Normal 65 6 10" xfId="18882"/>
    <cellStyle name="Normal 65 6 11" xfId="19619"/>
    <cellStyle name="Normal 65 6 12" xfId="3292"/>
    <cellStyle name="Normal 65 6 2" xfId="4572"/>
    <cellStyle name="Normal 65 6 3" xfId="7646"/>
    <cellStyle name="Normal 65 6 4" xfId="11836"/>
    <cellStyle name="Normal 65 6 5" xfId="13074"/>
    <cellStyle name="Normal 65 6 6" xfId="15201"/>
    <cellStyle name="Normal 65 6 7" xfId="16638"/>
    <cellStyle name="Normal 65 6 8" xfId="17536"/>
    <cellStyle name="Normal 65 6 9" xfId="18414"/>
    <cellStyle name="Normal 65 7" xfId="2483"/>
    <cellStyle name="Normal 65 8" xfId="3636"/>
    <cellStyle name="Normal 65 9" xfId="6718"/>
    <cellStyle name="Normal 66" xfId="433"/>
    <cellStyle name="Normal 67" xfId="434"/>
    <cellStyle name="Normal 67 2" xfId="435"/>
    <cellStyle name="Normal 67 2 2" xfId="436"/>
    <cellStyle name="Normal 68" xfId="437"/>
    <cellStyle name="Normal 68 2" xfId="438"/>
    <cellStyle name="Normal 69" xfId="439"/>
    <cellStyle name="Normal 69 2" xfId="440"/>
    <cellStyle name="Normal 69 2 2" xfId="441"/>
    <cellStyle name="Normal 7" xfId="442"/>
    <cellStyle name="Normal 7 2" xfId="443"/>
    <cellStyle name="Normal 7 2 10" xfId="6729"/>
    <cellStyle name="Normal 7 2 11" xfId="11426"/>
    <cellStyle name="Normal 7 2 12" xfId="12172"/>
    <cellStyle name="Normal 7 2 13" xfId="14023"/>
    <cellStyle name="Normal 7 2 14" xfId="14301"/>
    <cellStyle name="Normal 7 2 15" xfId="16228"/>
    <cellStyle name="Normal 7 2 16" xfId="16708"/>
    <cellStyle name="Normal 7 2 17" xfId="18004"/>
    <cellStyle name="Normal 7 2 18" xfId="18472"/>
    <cellStyle name="Normal 7 2 19" xfId="19071"/>
    <cellStyle name="Normal 7 2 2" xfId="444"/>
    <cellStyle name="Normal 7 2 2 10" xfId="11427"/>
    <cellStyle name="Normal 7 2 2 11" xfId="12173"/>
    <cellStyle name="Normal 7 2 2 12" xfId="14042"/>
    <cellStyle name="Normal 7 2 2 13" xfId="14302"/>
    <cellStyle name="Normal 7 2 2 14" xfId="16229"/>
    <cellStyle name="Normal 7 2 2 15" xfId="16709"/>
    <cellStyle name="Normal 7 2 2 16" xfId="18005"/>
    <cellStyle name="Normal 7 2 2 17" xfId="18473"/>
    <cellStyle name="Normal 7 2 2 18" xfId="19072"/>
    <cellStyle name="Normal 7 2 2 19" xfId="1705"/>
    <cellStyle name="Normal 7 2 2 2" xfId="1007"/>
    <cellStyle name="Normal 7 2 2 2 10" xfId="18306"/>
    <cellStyle name="Normal 7 2 2 2 11" xfId="18774"/>
    <cellStyle name="Normal 7 2 2 2 12" xfId="19433"/>
    <cellStyle name="Normal 7 2 2 2 13" xfId="2084"/>
    <cellStyle name="Normal 7 2 2 2 2" xfId="2922"/>
    <cellStyle name="Normal 7 2 2 2 3" xfId="4192"/>
    <cellStyle name="Normal 7 2 2 2 4" xfId="7282"/>
    <cellStyle name="Normal 7 2 2 2 5" xfId="11728"/>
    <cellStyle name="Normal 7 2 2 2 6" xfId="12694"/>
    <cellStyle name="Normal 7 2 2 2 7" xfId="14821"/>
    <cellStyle name="Normal 7 2 2 2 8" xfId="16530"/>
    <cellStyle name="Normal 7 2 2 2 9" xfId="17156"/>
    <cellStyle name="Normal 7 2 2 3" xfId="1302"/>
    <cellStyle name="Normal 7 2 2 3 10" xfId="18351"/>
    <cellStyle name="Normal 7 2 2 3 11" xfId="18819"/>
    <cellStyle name="Normal 7 2 2 3 12" xfId="19551"/>
    <cellStyle name="Normal 7 2 2 3 13" xfId="2379"/>
    <cellStyle name="Normal 7 2 2 3 2" xfId="3217"/>
    <cellStyle name="Normal 7 2 2 3 3" xfId="4487"/>
    <cellStyle name="Normal 7 2 2 3 4" xfId="7564"/>
    <cellStyle name="Normal 7 2 2 3 5" xfId="11773"/>
    <cellStyle name="Normal 7 2 2 3 6" xfId="12989"/>
    <cellStyle name="Normal 7 2 2 3 7" xfId="15116"/>
    <cellStyle name="Normal 7 2 2 3 8" xfId="16575"/>
    <cellStyle name="Normal 7 2 2 3 9" xfId="17451"/>
    <cellStyle name="Normal 7 2 2 4" xfId="1360"/>
    <cellStyle name="Normal 7 2 2 4 10" xfId="18393"/>
    <cellStyle name="Normal 7 2 2 4 11" xfId="18861"/>
    <cellStyle name="Normal 7 2 2 4 12" xfId="19597"/>
    <cellStyle name="Normal 7 2 2 4 13" xfId="2437"/>
    <cellStyle name="Normal 7 2 2 4 2" xfId="3270"/>
    <cellStyle name="Normal 7 2 2 4 3" xfId="4545"/>
    <cellStyle name="Normal 7 2 2 4 4" xfId="7620"/>
    <cellStyle name="Normal 7 2 2 4 5" xfId="11815"/>
    <cellStyle name="Normal 7 2 2 4 6" xfId="13047"/>
    <cellStyle name="Normal 7 2 2 4 7" xfId="15174"/>
    <cellStyle name="Normal 7 2 2 4 8" xfId="16617"/>
    <cellStyle name="Normal 7 2 2 4 9" xfId="17509"/>
    <cellStyle name="Normal 7 2 2 5" xfId="723"/>
    <cellStyle name="Normal 7 2 2 5 10" xfId="18622"/>
    <cellStyle name="Normal 7 2 2 5 11" xfId="19244"/>
    <cellStyle name="Normal 7 2 2 5 12" xfId="2638"/>
    <cellStyle name="Normal 7 2 2 5 2" xfId="3908"/>
    <cellStyle name="Normal 7 2 2 5 3" xfId="7006"/>
    <cellStyle name="Normal 7 2 2 5 4" xfId="11576"/>
    <cellStyle name="Normal 7 2 2 5 5" xfId="12410"/>
    <cellStyle name="Normal 7 2 2 5 6" xfId="14537"/>
    <cellStyle name="Normal 7 2 2 5 7" xfId="16378"/>
    <cellStyle name="Normal 7 2 2 5 8" xfId="16872"/>
    <cellStyle name="Normal 7 2 2 5 9" xfId="18154"/>
    <cellStyle name="Normal 7 2 2 6" xfId="1407"/>
    <cellStyle name="Normal 7 2 2 6 10" xfId="18902"/>
    <cellStyle name="Normal 7 2 2 6 11" xfId="19639"/>
    <cellStyle name="Normal 7 2 2 6 12" xfId="3312"/>
    <cellStyle name="Normal 7 2 2 6 2" xfId="4592"/>
    <cellStyle name="Normal 7 2 2 6 3" xfId="7666"/>
    <cellStyle name="Normal 7 2 2 6 4" xfId="11856"/>
    <cellStyle name="Normal 7 2 2 6 5" xfId="13094"/>
    <cellStyle name="Normal 7 2 2 6 6" xfId="15221"/>
    <cellStyle name="Normal 7 2 2 6 7" xfId="16658"/>
    <cellStyle name="Normal 7 2 2 6 8" xfId="17556"/>
    <cellStyle name="Normal 7 2 2 6 9" xfId="18434"/>
    <cellStyle name="Normal 7 2 2 7" xfId="2485"/>
    <cellStyle name="Normal 7 2 2 8" xfId="3648"/>
    <cellStyle name="Normal 7 2 2 9" xfId="6730"/>
    <cellStyle name="Normal 7 2 20" xfId="1704"/>
    <cellStyle name="Normal 7 2 3" xfId="1006"/>
    <cellStyle name="Normal 7 2 3 10" xfId="18305"/>
    <cellStyle name="Normal 7 2 3 11" xfId="18773"/>
    <cellStyle name="Normal 7 2 3 12" xfId="19432"/>
    <cellStyle name="Normal 7 2 3 13" xfId="2083"/>
    <cellStyle name="Normal 7 2 3 2" xfId="2921"/>
    <cellStyle name="Normal 7 2 3 3" xfId="4191"/>
    <cellStyle name="Normal 7 2 3 4" xfId="7281"/>
    <cellStyle name="Normal 7 2 3 5" xfId="11727"/>
    <cellStyle name="Normal 7 2 3 6" xfId="12693"/>
    <cellStyle name="Normal 7 2 3 7" xfId="14820"/>
    <cellStyle name="Normal 7 2 3 8" xfId="16529"/>
    <cellStyle name="Normal 7 2 3 9" xfId="17155"/>
    <cellStyle name="Normal 7 2 4" xfId="1301"/>
    <cellStyle name="Normal 7 2 4 10" xfId="18350"/>
    <cellStyle name="Normal 7 2 4 11" xfId="18818"/>
    <cellStyle name="Normal 7 2 4 12" xfId="19550"/>
    <cellStyle name="Normal 7 2 4 13" xfId="2378"/>
    <cellStyle name="Normal 7 2 4 2" xfId="3216"/>
    <cellStyle name="Normal 7 2 4 3" xfId="4486"/>
    <cellStyle name="Normal 7 2 4 4" xfId="7563"/>
    <cellStyle name="Normal 7 2 4 5" xfId="11772"/>
    <cellStyle name="Normal 7 2 4 6" xfId="12988"/>
    <cellStyle name="Normal 7 2 4 7" xfId="15115"/>
    <cellStyle name="Normal 7 2 4 8" xfId="16574"/>
    <cellStyle name="Normal 7 2 4 9" xfId="17450"/>
    <cellStyle name="Normal 7 2 5" xfId="1359"/>
    <cellStyle name="Normal 7 2 5 10" xfId="18392"/>
    <cellStyle name="Normal 7 2 5 11" xfId="18860"/>
    <cellStyle name="Normal 7 2 5 12" xfId="19596"/>
    <cellStyle name="Normal 7 2 5 13" xfId="2436"/>
    <cellStyle name="Normal 7 2 5 2" xfId="3269"/>
    <cellStyle name="Normal 7 2 5 3" xfId="4544"/>
    <cellStyle name="Normal 7 2 5 4" xfId="7619"/>
    <cellStyle name="Normal 7 2 5 5" xfId="11814"/>
    <cellStyle name="Normal 7 2 5 6" xfId="13046"/>
    <cellStyle name="Normal 7 2 5 7" xfId="15173"/>
    <cellStyle name="Normal 7 2 5 8" xfId="16616"/>
    <cellStyle name="Normal 7 2 5 9" xfId="17508"/>
    <cellStyle name="Normal 7 2 6" xfId="722"/>
    <cellStyle name="Normal 7 2 6 10" xfId="18621"/>
    <cellStyle name="Normal 7 2 6 11" xfId="19243"/>
    <cellStyle name="Normal 7 2 6 12" xfId="2637"/>
    <cellStyle name="Normal 7 2 6 2" xfId="3907"/>
    <cellStyle name="Normal 7 2 6 3" xfId="7005"/>
    <cellStyle name="Normal 7 2 6 4" xfId="11575"/>
    <cellStyle name="Normal 7 2 6 5" xfId="12409"/>
    <cellStyle name="Normal 7 2 6 6" xfId="14536"/>
    <cellStyle name="Normal 7 2 6 7" xfId="16377"/>
    <cellStyle name="Normal 7 2 6 8" xfId="16871"/>
    <cellStyle name="Normal 7 2 6 9" xfId="18153"/>
    <cellStyle name="Normal 7 2 7" xfId="1388"/>
    <cellStyle name="Normal 7 2 7 10" xfId="18883"/>
    <cellStyle name="Normal 7 2 7 11" xfId="19620"/>
    <cellStyle name="Normal 7 2 7 12" xfId="3293"/>
    <cellStyle name="Normal 7 2 7 2" xfId="4573"/>
    <cellStyle name="Normal 7 2 7 3" xfId="7647"/>
    <cellStyle name="Normal 7 2 7 4" xfId="11837"/>
    <cellStyle name="Normal 7 2 7 5" xfId="13075"/>
    <cellStyle name="Normal 7 2 7 6" xfId="15202"/>
    <cellStyle name="Normal 7 2 7 7" xfId="16639"/>
    <cellStyle name="Normal 7 2 7 8" xfId="17537"/>
    <cellStyle name="Normal 7 2 7 9" xfId="18415"/>
    <cellStyle name="Normal 7 2 8" xfId="2484"/>
    <cellStyle name="Normal 7 2 9" xfId="3647"/>
    <cellStyle name="Normal 7 3" xfId="445"/>
    <cellStyle name="Normal 70" xfId="446"/>
    <cellStyle name="Normal 71" xfId="567"/>
    <cellStyle name="Normal 72" xfId="447"/>
    <cellStyle name="Normal 73" xfId="448"/>
    <cellStyle name="Normal 74" xfId="449"/>
    <cellStyle name="Normal 75" xfId="450"/>
    <cellStyle name="Normal 76" xfId="451"/>
    <cellStyle name="Normal 77" xfId="452"/>
    <cellStyle name="Normal 78" xfId="453"/>
    <cellStyle name="Normal 79" xfId="454"/>
    <cellStyle name="Normal 8" xfId="455"/>
    <cellStyle name="Normal 8 14" xfId="456"/>
    <cellStyle name="Normal 8 2" xfId="457"/>
    <cellStyle name="Normal 8_G1.N5" xfId="458"/>
    <cellStyle name="Normal 80" xfId="459"/>
    <cellStyle name="Normal 81" xfId="460"/>
    <cellStyle name="Normal 82" xfId="461"/>
    <cellStyle name="Normal 83" xfId="462"/>
    <cellStyle name="Normal 84" xfId="463"/>
    <cellStyle name="Normal 85" xfId="464"/>
    <cellStyle name="Normal 86" xfId="465"/>
    <cellStyle name="Normal 87" xfId="466"/>
    <cellStyle name="Normal 88" xfId="467"/>
    <cellStyle name="Normal 89" xfId="468"/>
    <cellStyle name="Normal 9" xfId="469"/>
    <cellStyle name="Normal 9 2" xfId="470"/>
    <cellStyle name="Normal 9 3" xfId="471"/>
    <cellStyle name="Normal 9 3 2" xfId="472"/>
    <cellStyle name="Normal 90" xfId="473"/>
    <cellStyle name="Normal 91" xfId="564"/>
    <cellStyle name="Normal 92" xfId="474"/>
    <cellStyle name="Normal 93" xfId="44201"/>
    <cellStyle name="Normal 94" xfId="475"/>
    <cellStyle name="Normal 94 2" xfId="476"/>
    <cellStyle name="Normal 95" xfId="574"/>
    <cellStyle name="Normal 96" xfId="575"/>
    <cellStyle name="Normal 97" xfId="44205"/>
    <cellStyle name="Normal 98" xfId="44206"/>
    <cellStyle name="Normal 99" xfId="477"/>
    <cellStyle name="Normal_Bieu gia 1 2" xfId="44208"/>
    <cellStyle name="Normal_G1.N4" xfId="44210"/>
    <cellStyle name="Normal_Gói 1(Nhóm4)" xfId="44212"/>
    <cellStyle name="Normal_Gói 2 B.Duoc" xfId="44204"/>
    <cellStyle name="Normal_Gói 3 (ĐD.GMP)" xfId="44213"/>
    <cellStyle name="Normal_Sheet1" xfId="44202"/>
    <cellStyle name="Normal_Sheet1 3" xfId="44211"/>
    <cellStyle name="Normal_Sheet8" xfId="44209"/>
    <cellStyle name="Note 2" xfId="478"/>
    <cellStyle name="Note 2 10" xfId="765"/>
    <cellStyle name="Note 2 10 10" xfId="7976"/>
    <cellStyle name="Note 2 10 10 2" xfId="25429"/>
    <cellStyle name="Note 2 10 10 3" xfId="36163"/>
    <cellStyle name="Note 2 10 11" xfId="8119"/>
    <cellStyle name="Note 2 10 11 2" xfId="25572"/>
    <cellStyle name="Note 2 10 11 3" xfId="36306"/>
    <cellStyle name="Note 2 10 12" xfId="8064"/>
    <cellStyle name="Note 2 10 12 2" xfId="25517"/>
    <cellStyle name="Note 2 10 12 3" xfId="36251"/>
    <cellStyle name="Note 2 10 13" xfId="7888"/>
    <cellStyle name="Note 2 10 13 2" xfId="25341"/>
    <cellStyle name="Note 2 10 13 3" xfId="36075"/>
    <cellStyle name="Note 2 10 14" xfId="8649"/>
    <cellStyle name="Note 2 10 14 2" xfId="26102"/>
    <cellStyle name="Note 2 10 14 3" xfId="36836"/>
    <cellStyle name="Note 2 10 15" xfId="8572"/>
    <cellStyle name="Note 2 10 15 2" xfId="26025"/>
    <cellStyle name="Note 2 10 15 3" xfId="36759"/>
    <cellStyle name="Note 2 10 16" xfId="8733"/>
    <cellStyle name="Note 2 10 16 2" xfId="26186"/>
    <cellStyle name="Note 2 10 16 3" xfId="36920"/>
    <cellStyle name="Note 2 10 17" xfId="8389"/>
    <cellStyle name="Note 2 10 17 2" xfId="25842"/>
    <cellStyle name="Note 2 10 17 3" xfId="36576"/>
    <cellStyle name="Note 2 10 18" xfId="7024"/>
    <cellStyle name="Note 2 10 18 2" xfId="24569"/>
    <cellStyle name="Note 2 10 18 3" xfId="28989"/>
    <cellStyle name="Note 2 10 19" xfId="9530"/>
    <cellStyle name="Note 2 10 19 2" xfId="26983"/>
    <cellStyle name="Note 2 10 19 3" xfId="37717"/>
    <cellStyle name="Note 2 10 2" xfId="2680"/>
    <cellStyle name="Note 2 10 2 2" xfId="20533"/>
    <cellStyle name="Note 2 10 2 3" xfId="35721"/>
    <cellStyle name="Note 2 10 20" xfId="12452"/>
    <cellStyle name="Note 2 10 20 2" xfId="29692"/>
    <cellStyle name="Note 2 10 20 3" xfId="39976"/>
    <cellStyle name="Note 2 10 21" xfId="11912"/>
    <cellStyle name="Note 2 10 21 2" xfId="29214"/>
    <cellStyle name="Note 2 10 21 3" xfId="39630"/>
    <cellStyle name="Note 2 10 22" xfId="13544"/>
    <cellStyle name="Note 2 10 22 2" xfId="30681"/>
    <cellStyle name="Note 2 10 22 3" xfId="40795"/>
    <cellStyle name="Note 2 10 23" xfId="12219"/>
    <cellStyle name="Note 2 10 23 2" xfId="29507"/>
    <cellStyle name="Note 2 10 23 3" xfId="39901"/>
    <cellStyle name="Note 2 10 24" xfId="14579"/>
    <cellStyle name="Note 2 10 24 2" xfId="31637"/>
    <cellStyle name="Note 2 10 24 3" xfId="41597"/>
    <cellStyle name="Note 2 10 25" xfId="14185"/>
    <cellStyle name="Note 2 10 25 2" xfId="31301"/>
    <cellStyle name="Note 2 10 25 3" xfId="41384"/>
    <cellStyle name="Note 2 10 26" xfId="15606"/>
    <cellStyle name="Note 2 10 26 2" xfId="32569"/>
    <cellStyle name="Note 2 10 26 3" xfId="42351"/>
    <cellStyle name="Note 2 10 27" xfId="15688"/>
    <cellStyle name="Note 2 10 27 2" xfId="32651"/>
    <cellStyle name="Note 2 10 27 3" xfId="42433"/>
    <cellStyle name="Note 2 10 28" xfId="16914"/>
    <cellStyle name="Note 2 10 28 2" xfId="33663"/>
    <cellStyle name="Note 2 10 28 3" xfId="42996"/>
    <cellStyle name="Note 2 10 29" xfId="17597"/>
    <cellStyle name="Note 2 10 29 2" xfId="34250"/>
    <cellStyle name="Note 2 10 29 3" xfId="43406"/>
    <cellStyle name="Note 2 10 3" xfId="3950"/>
    <cellStyle name="Note 2 10 3 2" xfId="21647"/>
    <cellStyle name="Note 2 10 3 3" xfId="33157"/>
    <cellStyle name="Note 2 10 30" xfId="19051"/>
    <cellStyle name="Note 2 10 30 2" xfId="35351"/>
    <cellStyle name="Note 2 10 30 3" xfId="43907"/>
    <cellStyle name="Note 2 10 31" xfId="1842"/>
    <cellStyle name="Note 2 10 32" xfId="19828"/>
    <cellStyle name="Note 2 10 33" xfId="34894"/>
    <cellStyle name="Note 2 10 4" xfId="3525"/>
    <cellStyle name="Note 2 10 4 2" xfId="21281"/>
    <cellStyle name="Note 2 10 4 3" xfId="32106"/>
    <cellStyle name="Note 2 10 5" xfId="5047"/>
    <cellStyle name="Note 2 10 5 2" xfId="22653"/>
    <cellStyle name="Note 2 10 5 3" xfId="1657"/>
    <cellStyle name="Note 2 10 6" xfId="5160"/>
    <cellStyle name="Note 2 10 6 2" xfId="22766"/>
    <cellStyle name="Note 2 10 6 3" xfId="33484"/>
    <cellStyle name="Note 2 10 7" xfId="4996"/>
    <cellStyle name="Note 2 10 7 2" xfId="22602"/>
    <cellStyle name="Note 2 10 7 3" xfId="35146"/>
    <cellStyle name="Note 2 10 8" xfId="3445"/>
    <cellStyle name="Note 2 10 8 2" xfId="21202"/>
    <cellStyle name="Note 2 10 8 3" xfId="1518"/>
    <cellStyle name="Note 2 10 9" xfId="7714"/>
    <cellStyle name="Note 2 10 9 2" xfId="25167"/>
    <cellStyle name="Note 2 10 9 3" xfId="35901"/>
    <cellStyle name="Note 2 11" xfId="955"/>
    <cellStyle name="Note 2 11 10" xfId="8338"/>
    <cellStyle name="Note 2 11 10 2" xfId="25791"/>
    <cellStyle name="Note 2 11 10 3" xfId="36525"/>
    <cellStyle name="Note 2 11 11" xfId="8195"/>
    <cellStyle name="Note 2 11 11 2" xfId="25648"/>
    <cellStyle name="Note 2 11 11 3" xfId="36382"/>
    <cellStyle name="Note 2 11 12" xfId="8551"/>
    <cellStyle name="Note 2 11 12 2" xfId="26004"/>
    <cellStyle name="Note 2 11 12 3" xfId="36738"/>
    <cellStyle name="Note 2 11 13" xfId="9473"/>
    <cellStyle name="Note 2 11 13 2" xfId="26926"/>
    <cellStyle name="Note 2 11 13 3" xfId="37660"/>
    <cellStyle name="Note 2 11 14" xfId="8524"/>
    <cellStyle name="Note 2 11 14 2" xfId="25977"/>
    <cellStyle name="Note 2 11 14 3" xfId="36711"/>
    <cellStyle name="Note 2 11 15" xfId="10189"/>
    <cellStyle name="Note 2 11 15 2" xfId="27642"/>
    <cellStyle name="Note 2 11 15 3" xfId="38376"/>
    <cellStyle name="Note 2 11 16" xfId="9497"/>
    <cellStyle name="Note 2 11 16 2" xfId="26950"/>
    <cellStyle name="Note 2 11 16 3" xfId="37684"/>
    <cellStyle name="Note 2 11 17" xfId="10826"/>
    <cellStyle name="Note 2 11 17 2" xfId="28279"/>
    <cellStyle name="Note 2 11 17 3" xfId="39013"/>
    <cellStyle name="Note 2 11 18" xfId="10211"/>
    <cellStyle name="Note 2 11 18 2" xfId="27664"/>
    <cellStyle name="Note 2 11 18 3" xfId="38398"/>
    <cellStyle name="Note 2 11 19" xfId="11337"/>
    <cellStyle name="Note 2 11 19 2" xfId="28790"/>
    <cellStyle name="Note 2 11 19 3" xfId="39524"/>
    <cellStyle name="Note 2 11 2" xfId="2870"/>
    <cellStyle name="Note 2 11 2 2" xfId="20700"/>
    <cellStyle name="Note 2 11 2 3" xfId="24761"/>
    <cellStyle name="Note 2 11 20" xfId="12642"/>
    <cellStyle name="Note 2 11 20 2" xfId="29855"/>
    <cellStyle name="Note 2 11 20 3" xfId="40040"/>
    <cellStyle name="Note 2 11 21" xfId="13552"/>
    <cellStyle name="Note 2 11 21 2" xfId="30689"/>
    <cellStyle name="Note 2 11 21 3" xfId="40803"/>
    <cellStyle name="Note 2 11 22" xfId="11968"/>
    <cellStyle name="Note 2 11 22 2" xfId="29270"/>
    <cellStyle name="Note 2 11 22 3" xfId="39679"/>
    <cellStyle name="Note 2 11 23" xfId="13911"/>
    <cellStyle name="Note 2 11 23 2" xfId="31048"/>
    <cellStyle name="Note 2 11 23 3" xfId="41162"/>
    <cellStyle name="Note 2 11 24" xfId="14769"/>
    <cellStyle name="Note 2 11 24 2" xfId="31802"/>
    <cellStyle name="Note 2 11 24 3" xfId="41661"/>
    <cellStyle name="Note 2 11 25" xfId="15489"/>
    <cellStyle name="Note 2 11 25 2" xfId="32452"/>
    <cellStyle name="Note 2 11 25 3" xfId="42234"/>
    <cellStyle name="Note 2 11 26" xfId="15842"/>
    <cellStyle name="Note 2 11 26 2" xfId="32805"/>
    <cellStyle name="Note 2 11 26 3" xfId="42587"/>
    <cellStyle name="Note 2 11 27" xfId="15726"/>
    <cellStyle name="Note 2 11 27 2" xfId="32689"/>
    <cellStyle name="Note 2 11 27 3" xfId="42471"/>
    <cellStyle name="Note 2 11 28" xfId="17104"/>
    <cellStyle name="Note 2 11 28 2" xfId="33827"/>
    <cellStyle name="Note 2 11 28 3" xfId="43060"/>
    <cellStyle name="Note 2 11 29" xfId="17661"/>
    <cellStyle name="Note 2 11 29 2" xfId="34314"/>
    <cellStyle name="Note 2 11 29 3" xfId="43470"/>
    <cellStyle name="Note 2 11 3" xfId="4140"/>
    <cellStyle name="Note 2 11 3 2" xfId="21816"/>
    <cellStyle name="Note 2 11 3 3" xfId="35748"/>
    <cellStyle name="Note 2 11 30" xfId="19739"/>
    <cellStyle name="Note 2 11 30 2" xfId="35795"/>
    <cellStyle name="Note 2 11 30 3" xfId="44144"/>
    <cellStyle name="Note 2 11 31" xfId="2032"/>
    <cellStyle name="Note 2 11 32" xfId="19996"/>
    <cellStyle name="Note 2 11 33" xfId="35481"/>
    <cellStyle name="Note 2 11 4" xfId="4889"/>
    <cellStyle name="Note 2 11 4 2" xfId="22495"/>
    <cellStyle name="Note 2 11 4 3" xfId="20467"/>
    <cellStyle name="Note 2 11 5" xfId="5399"/>
    <cellStyle name="Note 2 11 5 2" xfId="23005"/>
    <cellStyle name="Note 2 11 5 3" xfId="20605"/>
    <cellStyle name="Note 2 11 6" xfId="5212"/>
    <cellStyle name="Note 2 11 6 2" xfId="22818"/>
    <cellStyle name="Note 2 11 6 3" xfId="34829"/>
    <cellStyle name="Note 2 11 7" xfId="5952"/>
    <cellStyle name="Note 2 11 7 2" xfId="23558"/>
    <cellStyle name="Note 2 11 7 3" xfId="35114"/>
    <cellStyle name="Note 2 11 8" xfId="5419"/>
    <cellStyle name="Note 2 11 8 2" xfId="23025"/>
    <cellStyle name="Note 2 11 8 3" xfId="31705"/>
    <cellStyle name="Note 2 11 9" xfId="6519"/>
    <cellStyle name="Note 2 11 9 2" xfId="24122"/>
    <cellStyle name="Note 2 11 9 3" xfId="29723"/>
    <cellStyle name="Note 2 12" xfId="749"/>
    <cellStyle name="Note 2 12 10" xfId="7833"/>
    <cellStyle name="Note 2 12 10 2" xfId="25286"/>
    <cellStyle name="Note 2 12 10 3" xfId="36020"/>
    <cellStyle name="Note 2 12 11" xfId="8403"/>
    <cellStyle name="Note 2 12 11 2" xfId="25856"/>
    <cellStyle name="Note 2 12 11 3" xfId="36590"/>
    <cellStyle name="Note 2 12 12" xfId="8028"/>
    <cellStyle name="Note 2 12 12 2" xfId="25481"/>
    <cellStyle name="Note 2 12 12 3" xfId="36215"/>
    <cellStyle name="Note 2 12 13" xfId="8086"/>
    <cellStyle name="Note 2 12 13 2" xfId="25539"/>
    <cellStyle name="Note 2 12 13 3" xfId="36273"/>
    <cellStyle name="Note 2 12 14" xfId="8302"/>
    <cellStyle name="Note 2 12 14 2" xfId="25755"/>
    <cellStyle name="Note 2 12 14 3" xfId="36489"/>
    <cellStyle name="Note 2 12 15" xfId="7319"/>
    <cellStyle name="Note 2 12 15 2" xfId="24832"/>
    <cellStyle name="Note 2 12 15 3" xfId="22100"/>
    <cellStyle name="Note 2 12 16" xfId="8531"/>
    <cellStyle name="Note 2 12 16 2" xfId="25984"/>
    <cellStyle name="Note 2 12 16 3" xfId="36718"/>
    <cellStyle name="Note 2 12 17" xfId="7015"/>
    <cellStyle name="Note 2 12 17 2" xfId="24564"/>
    <cellStyle name="Note 2 12 17 3" xfId="24453"/>
    <cellStyle name="Note 2 12 18" xfId="8762"/>
    <cellStyle name="Note 2 12 18 2" xfId="26215"/>
    <cellStyle name="Note 2 12 18 3" xfId="36949"/>
    <cellStyle name="Note 2 12 19" xfId="9437"/>
    <cellStyle name="Note 2 12 19 2" xfId="26890"/>
    <cellStyle name="Note 2 12 19 3" xfId="37624"/>
    <cellStyle name="Note 2 12 2" xfId="2664"/>
    <cellStyle name="Note 2 12 2 2" xfId="20517"/>
    <cellStyle name="Note 2 12 2 3" xfId="28869"/>
    <cellStyle name="Note 2 12 20" xfId="12436"/>
    <cellStyle name="Note 2 12 20 2" xfId="29676"/>
    <cellStyle name="Note 2 12 20 3" xfId="39960"/>
    <cellStyle name="Note 2 12 21" xfId="13371"/>
    <cellStyle name="Note 2 12 21 2" xfId="30508"/>
    <cellStyle name="Note 2 12 21 3" xfId="40622"/>
    <cellStyle name="Note 2 12 22" xfId="13749"/>
    <cellStyle name="Note 2 12 22 2" xfId="30886"/>
    <cellStyle name="Note 2 12 22 3" xfId="41000"/>
    <cellStyle name="Note 2 12 23" xfId="13166"/>
    <cellStyle name="Note 2 12 23 2" xfId="30303"/>
    <cellStyle name="Note 2 12 23 3" xfId="40417"/>
    <cellStyle name="Note 2 12 24" xfId="14563"/>
    <cellStyle name="Note 2 12 24 2" xfId="31621"/>
    <cellStyle name="Note 2 12 24 3" xfId="41581"/>
    <cellStyle name="Note 2 12 25" xfId="14170"/>
    <cellStyle name="Note 2 12 25 2" xfId="31286"/>
    <cellStyle name="Note 2 12 25 3" xfId="41369"/>
    <cellStyle name="Note 2 12 26" xfId="15561"/>
    <cellStyle name="Note 2 12 26 2" xfId="32524"/>
    <cellStyle name="Note 2 12 26 3" xfId="42306"/>
    <cellStyle name="Note 2 12 27" xfId="14084"/>
    <cellStyle name="Note 2 12 27 2" xfId="31203"/>
    <cellStyle name="Note 2 12 27 3" xfId="41295"/>
    <cellStyle name="Note 2 12 28" xfId="16898"/>
    <cellStyle name="Note 2 12 28 2" xfId="33647"/>
    <cellStyle name="Note 2 12 28 3" xfId="42980"/>
    <cellStyle name="Note 2 12 29" xfId="17581"/>
    <cellStyle name="Note 2 12 29 2" xfId="34234"/>
    <cellStyle name="Note 2 12 29 3" xfId="43390"/>
    <cellStyle name="Note 2 12 3" xfId="3934"/>
    <cellStyle name="Note 2 12 3 2" xfId="21631"/>
    <cellStyle name="Note 2 12 3 3" xfId="33643"/>
    <cellStyle name="Note 2 12 30" xfId="19653"/>
    <cellStyle name="Note 2 12 30 2" xfId="35744"/>
    <cellStyle name="Note 2 12 30 3" xfId="44058"/>
    <cellStyle name="Note 2 12 31" xfId="1826"/>
    <cellStyle name="Note 2 12 32" xfId="19812"/>
    <cellStyle name="Note 2 12 33" xfId="22172"/>
    <cellStyle name="Note 2 12 4" xfId="3510"/>
    <cellStyle name="Note 2 12 4 2" xfId="21266"/>
    <cellStyle name="Note 2 12 4 3" xfId="20488"/>
    <cellStyle name="Note 2 12 5" xfId="4990"/>
    <cellStyle name="Note 2 12 5 2" xfId="22596"/>
    <cellStyle name="Note 2 12 5 3" xfId="29773"/>
    <cellStyle name="Note 2 12 6" xfId="3380"/>
    <cellStyle name="Note 2 12 6 2" xfId="21137"/>
    <cellStyle name="Note 2 12 6 3" xfId="29648"/>
    <cellStyle name="Note 2 12 7" xfId="4791"/>
    <cellStyle name="Note 2 12 7 2" xfId="22397"/>
    <cellStyle name="Note 2 12 7 3" xfId="24523"/>
    <cellStyle name="Note 2 12 8" xfId="3367"/>
    <cellStyle name="Note 2 12 8 2" xfId="21124"/>
    <cellStyle name="Note 2 12 8 3" xfId="33451"/>
    <cellStyle name="Note 2 12 9" xfId="7382"/>
    <cellStyle name="Note 2 12 9 2" xfId="24891"/>
    <cellStyle name="Note 2 12 9 3" xfId="33296"/>
    <cellStyle name="Note 2 13" xfId="889"/>
    <cellStyle name="Note 2 13 10" xfId="6752"/>
    <cellStyle name="Note 2 13 10 2" xfId="24342"/>
    <cellStyle name="Note 2 13 10 3" xfId="28880"/>
    <cellStyle name="Note 2 13 11" xfId="8514"/>
    <cellStyle name="Note 2 13 11 2" xfId="25967"/>
    <cellStyle name="Note 2 13 11 3" xfId="36701"/>
    <cellStyle name="Note 2 13 12" xfId="8575"/>
    <cellStyle name="Note 2 13 12 2" xfId="26028"/>
    <cellStyle name="Note 2 13 12 3" xfId="36762"/>
    <cellStyle name="Note 2 13 13" xfId="9168"/>
    <cellStyle name="Note 2 13 13 2" xfId="26621"/>
    <cellStyle name="Note 2 13 13 3" xfId="37355"/>
    <cellStyle name="Note 2 13 14" xfId="8883"/>
    <cellStyle name="Note 2 13 14 2" xfId="26336"/>
    <cellStyle name="Note 2 13 14 3" xfId="37070"/>
    <cellStyle name="Note 2 13 15" xfId="9918"/>
    <cellStyle name="Note 2 13 15 2" xfId="27371"/>
    <cellStyle name="Note 2 13 15 3" xfId="38105"/>
    <cellStyle name="Note 2 13 16" xfId="9634"/>
    <cellStyle name="Note 2 13 16 2" xfId="27087"/>
    <cellStyle name="Note 2 13 16 3" xfId="37821"/>
    <cellStyle name="Note 2 13 17" xfId="10609"/>
    <cellStyle name="Note 2 13 17 2" xfId="28062"/>
    <cellStyle name="Note 2 13 17 3" xfId="38796"/>
    <cellStyle name="Note 2 13 18" xfId="10331"/>
    <cellStyle name="Note 2 13 18 2" xfId="27784"/>
    <cellStyle name="Note 2 13 18 3" xfId="38518"/>
    <cellStyle name="Note 2 13 19" xfId="11206"/>
    <cellStyle name="Note 2 13 19 2" xfId="28659"/>
    <cellStyle name="Note 2 13 19 3" xfId="39393"/>
    <cellStyle name="Note 2 13 2" xfId="2804"/>
    <cellStyle name="Note 2 13 2 2" xfId="20640"/>
    <cellStyle name="Note 2 13 2 3" xfId="33498"/>
    <cellStyle name="Note 2 13 20" xfId="12576"/>
    <cellStyle name="Note 2 13 20 2" xfId="29795"/>
    <cellStyle name="Note 2 13 20 3" xfId="39987"/>
    <cellStyle name="Note 2 13 21" xfId="12139"/>
    <cellStyle name="Note 2 13 21 2" xfId="29434"/>
    <cellStyle name="Note 2 13 21 3" xfId="39832"/>
    <cellStyle name="Note 2 13 22" xfId="12063"/>
    <cellStyle name="Note 2 13 22 2" xfId="29364"/>
    <cellStyle name="Note 2 13 22 3" xfId="39768"/>
    <cellStyle name="Note 2 13 23" xfId="13201"/>
    <cellStyle name="Note 2 13 23 2" xfId="30338"/>
    <cellStyle name="Note 2 13 23 3" xfId="40452"/>
    <cellStyle name="Note 2 13 24" xfId="14703"/>
    <cellStyle name="Note 2 13 24 2" xfId="31742"/>
    <cellStyle name="Note 2 13 24 3" xfId="41608"/>
    <cellStyle name="Note 2 13 25" xfId="15554"/>
    <cellStyle name="Note 2 13 25 2" xfId="32517"/>
    <cellStyle name="Note 2 13 25 3" xfId="42299"/>
    <cellStyle name="Note 2 13 26" xfId="15673"/>
    <cellStyle name="Note 2 13 26 2" xfId="32636"/>
    <cellStyle name="Note 2 13 26 3" xfId="42418"/>
    <cellStyle name="Note 2 13 27" xfId="15477"/>
    <cellStyle name="Note 2 13 27 2" xfId="32440"/>
    <cellStyle name="Note 2 13 27 3" xfId="42222"/>
    <cellStyle name="Note 2 13 28" xfId="17038"/>
    <cellStyle name="Note 2 13 28 2" xfId="33767"/>
    <cellStyle name="Note 2 13 28 3" xfId="43007"/>
    <cellStyle name="Note 2 13 29" xfId="17608"/>
    <cellStyle name="Note 2 13 29 2" xfId="34261"/>
    <cellStyle name="Note 2 13 29 3" xfId="43417"/>
    <cellStyle name="Note 2 13 3" xfId="4074"/>
    <cellStyle name="Note 2 13 3 2" xfId="21755"/>
    <cellStyle name="Note 2 13 3 3" xfId="35173"/>
    <cellStyle name="Note 2 13 30" xfId="19439"/>
    <cellStyle name="Note 2 13 30 2" xfId="35623"/>
    <cellStyle name="Note 2 13 30 3" xfId="43975"/>
    <cellStyle name="Note 2 13 31" xfId="1966"/>
    <cellStyle name="Note 2 13 32" xfId="19935"/>
    <cellStyle name="Note 2 13 33" xfId="29138"/>
    <cellStyle name="Note 2 13 4" xfId="4978"/>
    <cellStyle name="Note 2 13 4 2" xfId="22584"/>
    <cellStyle name="Note 2 13 4 3" xfId="33252"/>
    <cellStyle name="Note 2 13 5" xfId="5140"/>
    <cellStyle name="Note 2 13 5 2" xfId="22746"/>
    <cellStyle name="Note 2 13 5 3" xfId="20994"/>
    <cellStyle name="Note 2 13 6" xfId="4875"/>
    <cellStyle name="Note 2 13 6 2" xfId="22481"/>
    <cellStyle name="Note 2 13 6 3" xfId="31164"/>
    <cellStyle name="Note 2 13 7" xfId="5795"/>
    <cellStyle name="Note 2 13 7 2" xfId="23401"/>
    <cellStyle name="Note 2 13 7 3" xfId="32178"/>
    <cellStyle name="Note 2 13 8" xfId="5526"/>
    <cellStyle name="Note 2 13 8 2" xfId="23132"/>
    <cellStyle name="Note 2 13 8 3" xfId="33573"/>
    <cellStyle name="Note 2 13 9" xfId="7884"/>
    <cellStyle name="Note 2 13 9 2" xfId="25337"/>
    <cellStyle name="Note 2 13 9 3" xfId="36071"/>
    <cellStyle name="Note 2 14" xfId="1154"/>
    <cellStyle name="Note 2 14 10" xfId="7198"/>
    <cellStyle name="Note 2 14 10 2" xfId="24723"/>
    <cellStyle name="Note 2 14 10 3" xfId="20549"/>
    <cellStyle name="Note 2 14 11" xfId="8326"/>
    <cellStyle name="Note 2 14 11 2" xfId="25779"/>
    <cellStyle name="Note 2 14 11 3" xfId="36513"/>
    <cellStyle name="Note 2 14 12" xfId="9030"/>
    <cellStyle name="Note 2 14 12 2" xfId="26483"/>
    <cellStyle name="Note 2 14 12 3" xfId="37217"/>
    <cellStyle name="Note 2 14 13" xfId="7213"/>
    <cellStyle name="Note 2 14 13 2" xfId="24737"/>
    <cellStyle name="Note 2 14 13 3" xfId="20395"/>
    <cellStyle name="Note 2 14 14" xfId="9781"/>
    <cellStyle name="Note 2 14 14 2" xfId="27234"/>
    <cellStyle name="Note 2 14 14 3" xfId="37968"/>
    <cellStyle name="Note 2 14 15" xfId="6459"/>
    <cellStyle name="Note 2 14 15 2" xfId="24063"/>
    <cellStyle name="Note 2 14 15 3" xfId="33542"/>
    <cellStyle name="Note 2 14 16" xfId="10477"/>
    <cellStyle name="Note 2 14 16 2" xfId="27930"/>
    <cellStyle name="Note 2 14 16 3" xfId="38664"/>
    <cellStyle name="Note 2 14 17" xfId="9421"/>
    <cellStyle name="Note 2 14 17 2" xfId="26874"/>
    <cellStyle name="Note 2 14 17 3" xfId="37608"/>
    <cellStyle name="Note 2 14 18" xfId="11079"/>
    <cellStyle name="Note 2 14 18 2" xfId="28532"/>
    <cellStyle name="Note 2 14 18 3" xfId="39266"/>
    <cellStyle name="Note 2 14 19" xfId="10144"/>
    <cellStyle name="Note 2 14 19 2" xfId="27597"/>
    <cellStyle name="Note 2 14 19 3" xfId="38331"/>
    <cellStyle name="Note 2 14 2" xfId="3069"/>
    <cellStyle name="Note 2 14 2 2" xfId="20882"/>
    <cellStyle name="Note 2 14 2 3" xfId="33622"/>
    <cellStyle name="Note 2 14 20" xfId="12841"/>
    <cellStyle name="Note 2 14 20 2" xfId="30039"/>
    <cellStyle name="Note 2 14 20 3" xfId="40214"/>
    <cellStyle name="Note 2 14 21" xfId="11862"/>
    <cellStyle name="Note 2 14 21 2" xfId="29164"/>
    <cellStyle name="Note 2 14 21 3" xfId="39581"/>
    <cellStyle name="Note 2 14 22" xfId="13262"/>
    <cellStyle name="Note 2 14 22 2" xfId="30399"/>
    <cellStyle name="Note 2 14 22 3" xfId="40513"/>
    <cellStyle name="Note 2 14 23" xfId="11924"/>
    <cellStyle name="Note 2 14 23 2" xfId="29226"/>
    <cellStyle name="Note 2 14 23 3" xfId="39641"/>
    <cellStyle name="Note 2 14 24" xfId="14968"/>
    <cellStyle name="Note 2 14 24 2" xfId="31989"/>
    <cellStyle name="Note 2 14 24 3" xfId="41835"/>
    <cellStyle name="Note 2 14 25" xfId="15433"/>
    <cellStyle name="Note 2 14 25 2" xfId="32396"/>
    <cellStyle name="Note 2 14 25 3" xfId="42178"/>
    <cellStyle name="Note 2 14 26" xfId="15604"/>
    <cellStyle name="Note 2 14 26 2" xfId="32567"/>
    <cellStyle name="Note 2 14 26 3" xfId="42349"/>
    <cellStyle name="Note 2 14 27" xfId="16059"/>
    <cellStyle name="Note 2 14 27 2" xfId="33022"/>
    <cellStyle name="Note 2 14 27 3" xfId="42804"/>
    <cellStyle name="Note 2 14 28" xfId="17303"/>
    <cellStyle name="Note 2 14 28 2" xfId="34013"/>
    <cellStyle name="Note 2 14 28 3" xfId="43234"/>
    <cellStyle name="Note 2 14 29" xfId="17835"/>
    <cellStyle name="Note 2 14 29 2" xfId="34488"/>
    <cellStyle name="Note 2 14 29 3" xfId="43644"/>
    <cellStyle name="Note 2 14 3" xfId="4339"/>
    <cellStyle name="Note 2 14 3 2" xfId="21999"/>
    <cellStyle name="Note 2 14 3 3" xfId="1631"/>
    <cellStyle name="Note 2 14 30" xfId="19604"/>
    <cellStyle name="Note 2 14 30 2" xfId="35716"/>
    <cellStyle name="Note 2 14 30 3" xfId="44047"/>
    <cellStyle name="Note 2 14 31" xfId="2231"/>
    <cellStyle name="Note 2 14 32" xfId="20179"/>
    <cellStyle name="Note 2 14 33" xfId="34868"/>
    <cellStyle name="Note 2 14 4" xfId="4831"/>
    <cellStyle name="Note 2 14 4 2" xfId="22437"/>
    <cellStyle name="Note 2 14 4 3" xfId="35042"/>
    <cellStyle name="Note 2 14 5" xfId="5045"/>
    <cellStyle name="Note 2 14 5 2" xfId="22651"/>
    <cellStyle name="Note 2 14 5 3" xfId="34834"/>
    <cellStyle name="Note 2 14 6" xfId="5667"/>
    <cellStyle name="Note 2 14 6 2" xfId="23273"/>
    <cellStyle name="Note 2 14 6 3" xfId="34808"/>
    <cellStyle name="Note 2 14 7" xfId="5015"/>
    <cellStyle name="Note 2 14 7 2" xfId="22621"/>
    <cellStyle name="Note 2 14 7 3" xfId="24674"/>
    <cellStyle name="Note 2 14 8" xfId="6169"/>
    <cellStyle name="Note 2 14 8 2" xfId="23775"/>
    <cellStyle name="Note 2 14 8 3" xfId="20989"/>
    <cellStyle name="Note 2 14 9" xfId="8070"/>
    <cellStyle name="Note 2 14 9 2" xfId="25523"/>
    <cellStyle name="Note 2 14 9 3" xfId="36257"/>
    <cellStyle name="Note 2 15" xfId="939"/>
    <cellStyle name="Note 2 15 10" xfId="8335"/>
    <cellStyle name="Note 2 15 10 2" xfId="25788"/>
    <cellStyle name="Note 2 15 10 3" xfId="36522"/>
    <cellStyle name="Note 2 15 11" xfId="8033"/>
    <cellStyle name="Note 2 15 11 2" xfId="25486"/>
    <cellStyle name="Note 2 15 11 3" xfId="36220"/>
    <cellStyle name="Note 2 15 12" xfId="7049"/>
    <cellStyle name="Note 2 15 12 2" xfId="24594"/>
    <cellStyle name="Note 2 15 12 3" xfId="29710"/>
    <cellStyle name="Note 2 15 13" xfId="9470"/>
    <cellStyle name="Note 2 15 13 2" xfId="26923"/>
    <cellStyle name="Note 2 15 13 3" xfId="37657"/>
    <cellStyle name="Note 2 15 14" xfId="7878"/>
    <cellStyle name="Note 2 15 14 2" xfId="25331"/>
    <cellStyle name="Note 2 15 14 3" xfId="36065"/>
    <cellStyle name="Note 2 15 15" xfId="10186"/>
    <cellStyle name="Note 2 15 15 2" xfId="27639"/>
    <cellStyle name="Note 2 15 15 3" xfId="38373"/>
    <cellStyle name="Note 2 15 16" xfId="8878"/>
    <cellStyle name="Note 2 15 16 2" xfId="26331"/>
    <cellStyle name="Note 2 15 16 3" xfId="37065"/>
    <cellStyle name="Note 2 15 17" xfId="10823"/>
    <cellStyle name="Note 2 15 17 2" xfId="28276"/>
    <cellStyle name="Note 2 15 17 3" xfId="39010"/>
    <cellStyle name="Note 2 15 18" xfId="9629"/>
    <cellStyle name="Note 2 15 18 2" xfId="27082"/>
    <cellStyle name="Note 2 15 18 3" xfId="37816"/>
    <cellStyle name="Note 2 15 19" xfId="11335"/>
    <cellStyle name="Note 2 15 19 2" xfId="28788"/>
    <cellStyle name="Note 2 15 19 3" xfId="39522"/>
    <cellStyle name="Note 2 15 2" xfId="2854"/>
    <cellStyle name="Note 2 15 2 2" xfId="20685"/>
    <cellStyle name="Note 2 15 2 3" xfId="33421"/>
    <cellStyle name="Note 2 15 20" xfId="12626"/>
    <cellStyle name="Note 2 15 20 2" xfId="29841"/>
    <cellStyle name="Note 2 15 20 3" xfId="40027"/>
    <cellStyle name="Note 2 15 21" xfId="13550"/>
    <cellStyle name="Note 2 15 21 2" xfId="30687"/>
    <cellStyle name="Note 2 15 21 3" xfId="40801"/>
    <cellStyle name="Note 2 15 22" xfId="12232"/>
    <cellStyle name="Note 2 15 22 2" xfId="29520"/>
    <cellStyle name="Note 2 15 22 3" xfId="39914"/>
    <cellStyle name="Note 2 15 23" xfId="13952"/>
    <cellStyle name="Note 2 15 23 2" xfId="31089"/>
    <cellStyle name="Note 2 15 23 3" xfId="41203"/>
    <cellStyle name="Note 2 15 24" xfId="14753"/>
    <cellStyle name="Note 2 15 24 2" xfId="31787"/>
    <cellStyle name="Note 2 15 24 3" xfId="41648"/>
    <cellStyle name="Note 2 15 25" xfId="14231"/>
    <cellStyle name="Note 2 15 25 2" xfId="31345"/>
    <cellStyle name="Note 2 15 25 3" xfId="41423"/>
    <cellStyle name="Note 2 15 26" xfId="15840"/>
    <cellStyle name="Note 2 15 26 2" xfId="32803"/>
    <cellStyle name="Note 2 15 26 3" xfId="42585"/>
    <cellStyle name="Note 2 15 27" xfId="14080"/>
    <cellStyle name="Note 2 15 27 2" xfId="31199"/>
    <cellStyle name="Note 2 15 27 3" xfId="41291"/>
    <cellStyle name="Note 2 15 28" xfId="17088"/>
    <cellStyle name="Note 2 15 28 2" xfId="33812"/>
    <cellStyle name="Note 2 15 28 3" xfId="43047"/>
    <cellStyle name="Note 2 15 29" xfId="17648"/>
    <cellStyle name="Note 2 15 29 2" xfId="34301"/>
    <cellStyle name="Note 2 15 29 3" xfId="43457"/>
    <cellStyle name="Note 2 15 3" xfId="4124"/>
    <cellStyle name="Note 2 15 3 2" xfId="21801"/>
    <cellStyle name="Note 2 15 3 3" xfId="35492"/>
    <cellStyle name="Note 2 15 30" xfId="19737"/>
    <cellStyle name="Note 2 15 30 2" xfId="35793"/>
    <cellStyle name="Note 2 15 30 3" xfId="44142"/>
    <cellStyle name="Note 2 15 31" xfId="2016"/>
    <cellStyle name="Note 2 15 32" xfId="19982"/>
    <cellStyle name="Note 2 15 33" xfId="32175"/>
    <cellStyle name="Note 2 15 4" xfId="3576"/>
    <cellStyle name="Note 2 15 4 2" xfId="21329"/>
    <cellStyle name="Note 2 15 4 3" xfId="32181"/>
    <cellStyle name="Note 2 15 5" xfId="5396"/>
    <cellStyle name="Note 2 15 5 2" xfId="23002"/>
    <cellStyle name="Note 2 15 5 3" xfId="29042"/>
    <cellStyle name="Note 2 15 6" xfId="3374"/>
    <cellStyle name="Note 2 15 6 2" xfId="21131"/>
    <cellStyle name="Note 2 15 6 3" xfId="35235"/>
    <cellStyle name="Note 2 15 7" xfId="5950"/>
    <cellStyle name="Note 2 15 7 2" xfId="23556"/>
    <cellStyle name="Note 2 15 7 3" xfId="20584"/>
    <cellStyle name="Note 2 15 8" xfId="4876"/>
    <cellStyle name="Note 2 15 8 2" xfId="22482"/>
    <cellStyle name="Note 2 15 8 3" xfId="29263"/>
    <cellStyle name="Note 2 15 9" xfId="6823"/>
    <cellStyle name="Note 2 15 9 2" xfId="24412"/>
    <cellStyle name="Note 2 15 9 3" xfId="28879"/>
    <cellStyle name="Note 2 16" xfId="1129"/>
    <cellStyle name="Note 2 16 10" xfId="8266"/>
    <cellStyle name="Note 2 16 10 2" xfId="25719"/>
    <cellStyle name="Note 2 16 10 3" xfId="36453"/>
    <cellStyle name="Note 2 16 11" xfId="7555"/>
    <cellStyle name="Note 2 16 11 2" xfId="25054"/>
    <cellStyle name="Note 2 16 11 3" xfId="35834"/>
    <cellStyle name="Note 2 16 12" xfId="9005"/>
    <cellStyle name="Note 2 16 12 2" xfId="26458"/>
    <cellStyle name="Note 2 16 12 3" xfId="37192"/>
    <cellStyle name="Note 2 16 13" xfId="9414"/>
    <cellStyle name="Note 2 16 13 2" xfId="26867"/>
    <cellStyle name="Note 2 16 13 3" xfId="37601"/>
    <cellStyle name="Note 2 16 14" xfId="9756"/>
    <cellStyle name="Note 2 16 14 2" xfId="27209"/>
    <cellStyle name="Note 2 16 14 3" xfId="37943"/>
    <cellStyle name="Note 2 16 15" xfId="10137"/>
    <cellStyle name="Note 2 16 15 2" xfId="27590"/>
    <cellStyle name="Note 2 16 15 3" xfId="38324"/>
    <cellStyle name="Note 2 16 16" xfId="10452"/>
    <cellStyle name="Note 2 16 16 2" xfId="27905"/>
    <cellStyle name="Note 2 16 16 3" xfId="38639"/>
    <cellStyle name="Note 2 16 17" xfId="10786"/>
    <cellStyle name="Note 2 16 17 2" xfId="28239"/>
    <cellStyle name="Note 2 16 17 3" xfId="38973"/>
    <cellStyle name="Note 2 16 18" xfId="11054"/>
    <cellStyle name="Note 2 16 18 2" xfId="28507"/>
    <cellStyle name="Note 2 16 18 3" xfId="39241"/>
    <cellStyle name="Note 2 16 19" xfId="11315"/>
    <cellStyle name="Note 2 16 19 2" xfId="28768"/>
    <cellStyle name="Note 2 16 19 3" xfId="39502"/>
    <cellStyle name="Note 2 16 2" xfId="3044"/>
    <cellStyle name="Note 2 16 2 2" xfId="20857"/>
    <cellStyle name="Note 2 16 2 3" xfId="1483"/>
    <cellStyle name="Note 2 16 20" xfId="12816"/>
    <cellStyle name="Note 2 16 20 2" xfId="30014"/>
    <cellStyle name="Note 2 16 20 3" xfId="40189"/>
    <cellStyle name="Note 2 16 21" xfId="13494"/>
    <cellStyle name="Note 2 16 21 2" xfId="30631"/>
    <cellStyle name="Note 2 16 21 3" xfId="40745"/>
    <cellStyle name="Note 2 16 22" xfId="13153"/>
    <cellStyle name="Note 2 16 22 2" xfId="30290"/>
    <cellStyle name="Note 2 16 22 3" xfId="40404"/>
    <cellStyle name="Note 2 16 23" xfId="13256"/>
    <cellStyle name="Note 2 16 23 2" xfId="30393"/>
    <cellStyle name="Note 2 16 23 3" xfId="40507"/>
    <cellStyle name="Note 2 16 24" xfId="14943"/>
    <cellStyle name="Note 2 16 24 2" xfId="31964"/>
    <cellStyle name="Note 2 16 24 3" xfId="41810"/>
    <cellStyle name="Note 2 16 25" xfId="15440"/>
    <cellStyle name="Note 2 16 25 2" xfId="32403"/>
    <cellStyle name="Note 2 16 25 3" xfId="42185"/>
    <cellStyle name="Note 2 16 26" xfId="15815"/>
    <cellStyle name="Note 2 16 26 2" xfId="32778"/>
    <cellStyle name="Note 2 16 26 3" xfId="42560"/>
    <cellStyle name="Note 2 16 27" xfId="16034"/>
    <cellStyle name="Note 2 16 27 2" xfId="32997"/>
    <cellStyle name="Note 2 16 27 3" xfId="42779"/>
    <cellStyle name="Note 2 16 28" xfId="17278"/>
    <cellStyle name="Note 2 16 28 2" xfId="33988"/>
    <cellStyle name="Note 2 16 28 3" xfId="43209"/>
    <cellStyle name="Note 2 16 29" xfId="17810"/>
    <cellStyle name="Note 2 16 29 2" xfId="34463"/>
    <cellStyle name="Note 2 16 29 3" xfId="43619"/>
    <cellStyle name="Note 2 16 3" xfId="4314"/>
    <cellStyle name="Note 2 16 3 2" xfId="21974"/>
    <cellStyle name="Note 2 16 3 3" xfId="19932"/>
    <cellStyle name="Note 2 16 30" xfId="19717"/>
    <cellStyle name="Note 2 16 30 2" xfId="35781"/>
    <cellStyle name="Note 2 16 30 3" xfId="44122"/>
    <cellStyle name="Note 2 16 31" xfId="2206"/>
    <cellStyle name="Note 2 16 32" xfId="20154"/>
    <cellStyle name="Note 2 16 33" xfId="35228"/>
    <cellStyle name="Note 2 16 4" xfId="4838"/>
    <cellStyle name="Note 2 16 4 2" xfId="22444"/>
    <cellStyle name="Note 2 16 4 3" xfId="25082"/>
    <cellStyle name="Note 2 16 5" xfId="5353"/>
    <cellStyle name="Note 2 16 5 2" xfId="22959"/>
    <cellStyle name="Note 2 16 5 3" xfId="35137"/>
    <cellStyle name="Note 2 16 6" xfId="5642"/>
    <cellStyle name="Note 2 16 6 2" xfId="23248"/>
    <cellStyle name="Note 2 16 6 3" xfId="34814"/>
    <cellStyle name="Note 2 16 7" xfId="5925"/>
    <cellStyle name="Note 2 16 7 2" xfId="23531"/>
    <cellStyle name="Note 2 16 7 3" xfId="20587"/>
    <cellStyle name="Note 2 16 8" xfId="6144"/>
    <cellStyle name="Note 2 16 8 2" xfId="23750"/>
    <cellStyle name="Note 2 16 8 3" xfId="28900"/>
    <cellStyle name="Note 2 16 9" xfId="6376"/>
    <cellStyle name="Note 2 16 9 2" xfId="23980"/>
    <cellStyle name="Note 2 16 9 3" xfId="31672"/>
    <cellStyle name="Note 2 17" xfId="1043"/>
    <cellStyle name="Note 2 17 10" xfId="7794"/>
    <cellStyle name="Note 2 17 10 2" xfId="25247"/>
    <cellStyle name="Note 2 17 10 3" xfId="35981"/>
    <cellStyle name="Note 2 17 11" xfId="6347"/>
    <cellStyle name="Note 2 17 11 2" xfId="23952"/>
    <cellStyle name="Note 2 17 11 3" xfId="34991"/>
    <cellStyle name="Note 2 17 12" xfId="8919"/>
    <cellStyle name="Note 2 17 12 2" xfId="26372"/>
    <cellStyle name="Note 2 17 12 3" xfId="37106"/>
    <cellStyle name="Note 2 17 13" xfId="6468"/>
    <cellStyle name="Note 2 17 13 2" xfId="24072"/>
    <cellStyle name="Note 2 17 13 3" xfId="20413"/>
    <cellStyle name="Note 2 17 14" xfId="9670"/>
    <cellStyle name="Note 2 17 14 2" xfId="27123"/>
    <cellStyle name="Note 2 17 14 3" xfId="37857"/>
    <cellStyle name="Note 2 17 15" xfId="8359"/>
    <cellStyle name="Note 2 17 15 2" xfId="25812"/>
    <cellStyle name="Note 2 17 15 3" xfId="36546"/>
    <cellStyle name="Note 2 17 16" xfId="10367"/>
    <cellStyle name="Note 2 17 16 2" xfId="27820"/>
    <cellStyle name="Note 2 17 16 3" xfId="38554"/>
    <cellStyle name="Note 2 17 17" xfId="9241"/>
    <cellStyle name="Note 2 17 17 2" xfId="26694"/>
    <cellStyle name="Note 2 17 17 3" xfId="37428"/>
    <cellStyle name="Note 2 17 18" xfId="10974"/>
    <cellStyle name="Note 2 17 18 2" xfId="28427"/>
    <cellStyle name="Note 2 17 18 3" xfId="39161"/>
    <cellStyle name="Note 2 17 19" xfId="9985"/>
    <cellStyle name="Note 2 17 19 2" xfId="27438"/>
    <cellStyle name="Note 2 17 19 3" xfId="38172"/>
    <cellStyle name="Note 2 17 2" xfId="2958"/>
    <cellStyle name="Note 2 17 2 2" xfId="20776"/>
    <cellStyle name="Note 2 17 2 3" xfId="1471"/>
    <cellStyle name="Note 2 17 20" xfId="12730"/>
    <cellStyle name="Note 2 17 20 2" xfId="29933"/>
    <cellStyle name="Note 2 17 20 3" xfId="40111"/>
    <cellStyle name="Note 2 17 21" xfId="13336"/>
    <cellStyle name="Note 2 17 21 2" xfId="30473"/>
    <cellStyle name="Note 2 17 21 3" xfId="40587"/>
    <cellStyle name="Note 2 17 22" xfId="13813"/>
    <cellStyle name="Note 2 17 22 2" xfId="30950"/>
    <cellStyle name="Note 2 17 22 3" xfId="41064"/>
    <cellStyle name="Note 2 17 23" xfId="13886"/>
    <cellStyle name="Note 2 17 23 2" xfId="31023"/>
    <cellStyle name="Note 2 17 23 3" xfId="41137"/>
    <cellStyle name="Note 2 17 24" xfId="14857"/>
    <cellStyle name="Note 2 17 24 2" xfId="31882"/>
    <cellStyle name="Note 2 17 24 3" xfId="41732"/>
    <cellStyle name="Note 2 17 25" xfId="15466"/>
    <cellStyle name="Note 2 17 25 2" xfId="32429"/>
    <cellStyle name="Note 2 17 25 3" xfId="42211"/>
    <cellStyle name="Note 2 17 26" xfId="15236"/>
    <cellStyle name="Note 2 17 26 2" xfId="32199"/>
    <cellStyle name="Note 2 17 26 3" xfId="41981"/>
    <cellStyle name="Note 2 17 27" xfId="15956"/>
    <cellStyle name="Note 2 17 27 2" xfId="32919"/>
    <cellStyle name="Note 2 17 27 3" xfId="42701"/>
    <cellStyle name="Note 2 17 28" xfId="17192"/>
    <cellStyle name="Note 2 17 28 2" xfId="33907"/>
    <cellStyle name="Note 2 17 28 3" xfId="43131"/>
    <cellStyle name="Note 2 17 29" xfId="17732"/>
    <cellStyle name="Note 2 17 29 2" xfId="34385"/>
    <cellStyle name="Note 2 17 29 3" xfId="43541"/>
    <cellStyle name="Note 2 17 3" xfId="4228"/>
    <cellStyle name="Note 2 17 3 2" xfId="21894"/>
    <cellStyle name="Note 2 17 3 3" xfId="35468"/>
    <cellStyle name="Note 2 17 30" xfId="18920"/>
    <cellStyle name="Note 2 17 30 2" xfId="35266"/>
    <cellStyle name="Note 2 17 30 3" xfId="43792"/>
    <cellStyle name="Note 2 17 31" xfId="2120"/>
    <cellStyle name="Note 2 17 32" xfId="20072"/>
    <cellStyle name="Note 2 17 33" xfId="35068"/>
    <cellStyle name="Note 2 17 4" xfId="4864"/>
    <cellStyle name="Note 2 17 4 2" xfId="22470"/>
    <cellStyle name="Note 2 17 4 3" xfId="20623"/>
    <cellStyle name="Note 2 17 5" xfId="4612"/>
    <cellStyle name="Note 2 17 5 2" xfId="22218"/>
    <cellStyle name="Note 2 17 5 3" xfId="21585"/>
    <cellStyle name="Note 2 17 6" xfId="5561"/>
    <cellStyle name="Note 2 17 6 2" xfId="23167"/>
    <cellStyle name="Note 2 17 6 3" xfId="33724"/>
    <cellStyle name="Note 2 17 7" xfId="4761"/>
    <cellStyle name="Note 2 17 7 2" xfId="22367"/>
    <cellStyle name="Note 2 17 7 3" xfId="33599"/>
    <cellStyle name="Note 2 17 8" xfId="6066"/>
    <cellStyle name="Note 2 17 8 2" xfId="23672"/>
    <cellStyle name="Note 2 17 8 3" xfId="29018"/>
    <cellStyle name="Note 2 17 9" xfId="7401"/>
    <cellStyle name="Note 2 17 9 2" xfId="24910"/>
    <cellStyle name="Note 2 17 9 3" xfId="35296"/>
    <cellStyle name="Note 2 18" xfId="758"/>
    <cellStyle name="Note 2 18 10" xfId="7494"/>
    <cellStyle name="Note 2 18 10 2" xfId="25003"/>
    <cellStyle name="Note 2 18 10 3" xfId="1767"/>
    <cellStyle name="Note 2 18 11" xfId="7709"/>
    <cellStyle name="Note 2 18 11 2" xfId="25162"/>
    <cellStyle name="Note 2 18 11 3" xfId="35896"/>
    <cellStyle name="Note 2 18 12" xfId="8263"/>
    <cellStyle name="Note 2 18 12 2" xfId="25716"/>
    <cellStyle name="Note 2 18 12 3" xfId="36450"/>
    <cellStyle name="Note 2 18 13" xfId="7317"/>
    <cellStyle name="Note 2 18 13 2" xfId="24830"/>
    <cellStyle name="Note 2 18 13 3" xfId="29095"/>
    <cellStyle name="Note 2 18 14" xfId="7672"/>
    <cellStyle name="Note 2 18 14 2" xfId="25125"/>
    <cellStyle name="Note 2 18 14 3" xfId="35859"/>
    <cellStyle name="Note 2 18 15" xfId="9382"/>
    <cellStyle name="Note 2 18 15 2" xfId="26835"/>
    <cellStyle name="Note 2 18 15 3" xfId="37569"/>
    <cellStyle name="Note 2 18 16" xfId="8725"/>
    <cellStyle name="Note 2 18 16 2" xfId="26178"/>
    <cellStyle name="Note 2 18 16 3" xfId="36912"/>
    <cellStyle name="Note 2 18 17" xfId="10110"/>
    <cellStyle name="Note 2 18 17 2" xfId="27563"/>
    <cellStyle name="Note 2 18 17 3" xfId="38297"/>
    <cellStyle name="Note 2 18 18" xfId="7726"/>
    <cellStyle name="Note 2 18 18 2" xfId="25179"/>
    <cellStyle name="Note 2 18 18 3" xfId="35913"/>
    <cellStyle name="Note 2 18 19" xfId="10765"/>
    <cellStyle name="Note 2 18 19 2" xfId="28218"/>
    <cellStyle name="Note 2 18 19 3" xfId="38952"/>
    <cellStyle name="Note 2 18 2" xfId="2673"/>
    <cellStyle name="Note 2 18 2 2" xfId="20526"/>
    <cellStyle name="Note 2 18 2 3" xfId="34194"/>
    <cellStyle name="Note 2 18 20" xfId="12445"/>
    <cellStyle name="Note 2 18 20 2" xfId="29685"/>
    <cellStyle name="Note 2 18 20 3" xfId="39969"/>
    <cellStyle name="Note 2 18 21" xfId="13219"/>
    <cellStyle name="Note 2 18 21 2" xfId="30356"/>
    <cellStyle name="Note 2 18 21 3" xfId="40470"/>
    <cellStyle name="Note 2 18 22" xfId="13835"/>
    <cellStyle name="Note 2 18 22 2" xfId="30972"/>
    <cellStyle name="Note 2 18 22 3" xfId="41086"/>
    <cellStyle name="Note 2 18 23" xfId="13631"/>
    <cellStyle name="Note 2 18 23 2" xfId="30768"/>
    <cellStyle name="Note 2 18 23 3" xfId="40882"/>
    <cellStyle name="Note 2 18 24" xfId="14572"/>
    <cellStyle name="Note 2 18 24 2" xfId="31630"/>
    <cellStyle name="Note 2 18 24 3" xfId="41590"/>
    <cellStyle name="Note 2 18 25" xfId="14178"/>
    <cellStyle name="Note 2 18 25 2" xfId="31294"/>
    <cellStyle name="Note 2 18 25 3" xfId="41377"/>
    <cellStyle name="Note 2 18 26" xfId="15693"/>
    <cellStyle name="Note 2 18 26 2" xfId="32656"/>
    <cellStyle name="Note 2 18 26 3" xfId="42438"/>
    <cellStyle name="Note 2 18 27" xfId="15555"/>
    <cellStyle name="Note 2 18 27 2" xfId="32518"/>
    <cellStyle name="Note 2 18 27 3" xfId="42300"/>
    <cellStyle name="Note 2 18 28" xfId="16907"/>
    <cellStyle name="Note 2 18 28 2" xfId="33656"/>
    <cellStyle name="Note 2 18 28 3" xfId="42989"/>
    <cellStyle name="Note 2 18 29" xfId="17590"/>
    <cellStyle name="Note 2 18 29 2" xfId="34243"/>
    <cellStyle name="Note 2 18 29 3" xfId="43399"/>
    <cellStyle name="Note 2 18 3" xfId="3943"/>
    <cellStyle name="Note 2 18 3 2" xfId="21640"/>
    <cellStyle name="Note 2 18 3 3" xfId="35074"/>
    <cellStyle name="Note 2 18 30" xfId="18960"/>
    <cellStyle name="Note 2 18 30 2" xfId="35300"/>
    <cellStyle name="Note 2 18 30 3" xfId="43825"/>
    <cellStyle name="Note 2 18 31" xfId="1835"/>
    <cellStyle name="Note 2 18 32" xfId="19821"/>
    <cellStyle name="Note 2 18 33" xfId="30173"/>
    <cellStyle name="Note 2 18 4" xfId="3518"/>
    <cellStyle name="Note 2 18 4 2" xfId="21274"/>
    <cellStyle name="Note 2 18 4 3" xfId="21041"/>
    <cellStyle name="Note 2 18 5" xfId="5168"/>
    <cellStyle name="Note 2 18 5 2" xfId="22774"/>
    <cellStyle name="Note 2 18 5 3" xfId="33585"/>
    <cellStyle name="Note 2 18 6" xfId="4984"/>
    <cellStyle name="Note 2 18 6 2" xfId="22590"/>
    <cellStyle name="Note 2 18 6 3" xfId="35445"/>
    <cellStyle name="Note 2 18 7" xfId="5330"/>
    <cellStyle name="Note 2 18 7 2" xfId="22936"/>
    <cellStyle name="Note 2 18 7 3" xfId="35136"/>
    <cellStyle name="Note 2 18 8" xfId="3441"/>
    <cellStyle name="Note 2 18 8 2" xfId="21198"/>
    <cellStyle name="Note 2 18 8 3" xfId="1514"/>
    <cellStyle name="Note 2 18 9" xfId="8094"/>
    <cellStyle name="Note 2 18 9 2" xfId="25547"/>
    <cellStyle name="Note 2 18 9 3" xfId="36281"/>
    <cellStyle name="Note 2 19" xfId="1125"/>
    <cellStyle name="Note 2 19 10" xfId="7327"/>
    <cellStyle name="Note 2 19 10 2" xfId="24840"/>
    <cellStyle name="Note 2 19 10 3" xfId="31650"/>
    <cellStyle name="Note 2 19 11" xfId="8321"/>
    <cellStyle name="Note 2 19 11 2" xfId="25774"/>
    <cellStyle name="Note 2 19 11 3" xfId="36508"/>
    <cellStyle name="Note 2 19 12" xfId="9001"/>
    <cellStyle name="Note 2 19 12 2" xfId="26454"/>
    <cellStyle name="Note 2 19 12 3" xfId="37188"/>
    <cellStyle name="Note 2 19 13" xfId="8722"/>
    <cellStyle name="Note 2 19 13 2" xfId="26175"/>
    <cellStyle name="Note 2 19 13 3" xfId="36909"/>
    <cellStyle name="Note 2 19 14" xfId="9752"/>
    <cellStyle name="Note 2 19 14 2" xfId="27205"/>
    <cellStyle name="Note 2 19 14 3" xfId="37939"/>
    <cellStyle name="Note 2 19 15" xfId="6656"/>
    <cellStyle name="Note 2 19 15 2" xfId="24256"/>
    <cellStyle name="Note 2 19 15 3" xfId="28884"/>
    <cellStyle name="Note 2 19 16" xfId="10448"/>
    <cellStyle name="Note 2 19 16 2" xfId="27901"/>
    <cellStyle name="Note 2 19 16 3" xfId="38635"/>
    <cellStyle name="Note 2 19 17" xfId="7439"/>
    <cellStyle name="Note 2 19 17 2" xfId="24948"/>
    <cellStyle name="Note 2 19 17 3" xfId="35640"/>
    <cellStyle name="Note 2 19 18" xfId="11050"/>
    <cellStyle name="Note 2 19 18 2" xfId="28503"/>
    <cellStyle name="Note 2 19 18 3" xfId="39237"/>
    <cellStyle name="Note 2 19 19" xfId="8349"/>
    <cellStyle name="Note 2 19 19 2" xfId="25802"/>
    <cellStyle name="Note 2 19 19 3" xfId="36536"/>
    <cellStyle name="Note 2 19 2" xfId="3040"/>
    <cellStyle name="Note 2 19 2 2" xfId="20853"/>
    <cellStyle name="Note 2 19 2 3" xfId="31159"/>
    <cellStyle name="Note 2 19 20" xfId="12812"/>
    <cellStyle name="Note 2 19 20 2" xfId="30010"/>
    <cellStyle name="Note 2 19 20 3" xfId="40185"/>
    <cellStyle name="Note 2 19 21" xfId="13320"/>
    <cellStyle name="Note 2 19 21 2" xfId="30457"/>
    <cellStyle name="Note 2 19 21 3" xfId="40571"/>
    <cellStyle name="Note 2 19 22" xfId="13303"/>
    <cellStyle name="Note 2 19 22 2" xfId="30440"/>
    <cellStyle name="Note 2 19 22 3" xfId="40554"/>
    <cellStyle name="Note 2 19 23" xfId="13516"/>
    <cellStyle name="Note 2 19 23 2" xfId="30653"/>
    <cellStyle name="Note 2 19 23 3" xfId="40767"/>
    <cellStyle name="Note 2 19 24" xfId="14939"/>
    <cellStyle name="Note 2 19 24 2" xfId="31960"/>
    <cellStyle name="Note 2 19 24 3" xfId="41806"/>
    <cellStyle name="Note 2 19 25" xfId="15443"/>
    <cellStyle name="Note 2 19 25 2" xfId="32406"/>
    <cellStyle name="Note 2 19 25 3" xfId="42188"/>
    <cellStyle name="Note 2 19 26" xfId="14123"/>
    <cellStyle name="Note 2 19 26 2" xfId="31242"/>
    <cellStyle name="Note 2 19 26 3" xfId="41328"/>
    <cellStyle name="Note 2 19 27" xfId="16030"/>
    <cellStyle name="Note 2 19 27 2" xfId="32993"/>
    <cellStyle name="Note 2 19 27 3" xfId="42775"/>
    <cellStyle name="Note 2 19 28" xfId="17274"/>
    <cellStyle name="Note 2 19 28 2" xfId="33984"/>
    <cellStyle name="Note 2 19 28 3" xfId="43205"/>
    <cellStyle name="Note 2 19 29" xfId="17806"/>
    <cellStyle name="Note 2 19 29 2" xfId="34459"/>
    <cellStyle name="Note 2 19 29 3" xfId="43615"/>
    <cellStyle name="Note 2 19 3" xfId="4310"/>
    <cellStyle name="Note 2 19 3 2" xfId="21970"/>
    <cellStyle name="Note 2 19 3 3" xfId="20637"/>
    <cellStyle name="Note 2 19 30" xfId="18930"/>
    <cellStyle name="Note 2 19 30 2" xfId="35274"/>
    <cellStyle name="Note 2 19 30 3" xfId="43802"/>
    <cellStyle name="Note 2 19 31" xfId="2202"/>
    <cellStyle name="Note 2 19 32" xfId="20150"/>
    <cellStyle name="Note 2 19 33" xfId="25092"/>
    <cellStyle name="Note 2 19 4" xfId="4841"/>
    <cellStyle name="Note 2 19 4 2" xfId="22447"/>
    <cellStyle name="Note 2 19 4 3" xfId="35701"/>
    <cellStyle name="Note 2 19 5" xfId="3438"/>
    <cellStyle name="Note 2 19 5 2" xfId="21195"/>
    <cellStyle name="Note 2 19 5 3" xfId="1511"/>
    <cellStyle name="Note 2 19 6" xfId="5638"/>
    <cellStyle name="Note 2 19 6 2" xfId="23244"/>
    <cellStyle name="Note 2 19 6 3" xfId="21709"/>
    <cellStyle name="Note 2 19 7" xfId="5193"/>
    <cellStyle name="Note 2 19 7 2" xfId="22799"/>
    <cellStyle name="Note 2 19 7 3" xfId="33246"/>
    <cellStyle name="Note 2 19 8" xfId="6140"/>
    <cellStyle name="Note 2 19 8 2" xfId="23746"/>
    <cellStyle name="Note 2 19 8 3" xfId="33549"/>
    <cellStyle name="Note 2 19 9" xfId="7291"/>
    <cellStyle name="Note 2 19 9 2" xfId="24805"/>
    <cellStyle name="Note 2 19 9 3" xfId="33521"/>
    <cellStyle name="Note 2 2" xfId="479"/>
    <cellStyle name="Note 2 2 10" xfId="956"/>
    <cellStyle name="Note 2 2 10 10" xfId="8187"/>
    <cellStyle name="Note 2 2 10 10 2" xfId="25640"/>
    <cellStyle name="Note 2 2 10 10 3" xfId="36374"/>
    <cellStyle name="Note 2 2 10 11" xfId="7036"/>
    <cellStyle name="Note 2 2 10 11 2" xfId="24581"/>
    <cellStyle name="Note 2 2 10 11 3" xfId="33525"/>
    <cellStyle name="Note 2 2 10 12" xfId="7238"/>
    <cellStyle name="Note 2 2 10 12 2" xfId="24760"/>
    <cellStyle name="Note 2 2 10 12 3" xfId="20392"/>
    <cellStyle name="Note 2 2 10 13" xfId="9338"/>
    <cellStyle name="Note 2 2 10 13 2" xfId="26791"/>
    <cellStyle name="Note 2 2 10 13 3" xfId="37525"/>
    <cellStyle name="Note 2 2 10 14" xfId="7956"/>
    <cellStyle name="Note 2 2 10 14 2" xfId="25409"/>
    <cellStyle name="Note 2 2 10 14 3" xfId="36143"/>
    <cellStyle name="Note 2 2 10 15" xfId="10070"/>
    <cellStyle name="Note 2 2 10 15 2" xfId="27523"/>
    <cellStyle name="Note 2 2 10 15 3" xfId="38257"/>
    <cellStyle name="Note 2 2 10 16" xfId="9453"/>
    <cellStyle name="Note 2 2 10 16 2" xfId="26906"/>
    <cellStyle name="Note 2 2 10 16 3" xfId="37640"/>
    <cellStyle name="Note 2 2 10 17" xfId="10732"/>
    <cellStyle name="Note 2 2 10 17 2" xfId="28185"/>
    <cellStyle name="Note 2 2 10 17 3" xfId="38919"/>
    <cellStyle name="Note 2 2 10 18" xfId="10170"/>
    <cellStyle name="Note 2 2 10 18 2" xfId="27623"/>
    <cellStyle name="Note 2 2 10 18 3" xfId="38357"/>
    <cellStyle name="Note 2 2 10 19" xfId="11285"/>
    <cellStyle name="Note 2 2 10 19 2" xfId="28738"/>
    <cellStyle name="Note 2 2 10 19 3" xfId="39472"/>
    <cellStyle name="Note 2 2 10 2" xfId="2871"/>
    <cellStyle name="Note 2 2 10 2 2" xfId="20701"/>
    <cellStyle name="Note 2 2 10 2 3" xfId="21824"/>
    <cellStyle name="Note 2 2 10 20" xfId="12643"/>
    <cellStyle name="Note 2 2 10 20 2" xfId="29856"/>
    <cellStyle name="Note 2 2 10 20 3" xfId="40041"/>
    <cellStyle name="Note 2 2 10 21" xfId="13435"/>
    <cellStyle name="Note 2 2 10 21 2" xfId="30572"/>
    <cellStyle name="Note 2 2 10 21 3" xfId="40686"/>
    <cellStyle name="Note 2 2 10 22" xfId="13724"/>
    <cellStyle name="Note 2 2 10 22 2" xfId="30861"/>
    <cellStyle name="Note 2 2 10 22 3" xfId="40975"/>
    <cellStyle name="Note 2 2 10 23" xfId="13902"/>
    <cellStyle name="Note 2 2 10 23 2" xfId="31039"/>
    <cellStyle name="Note 2 2 10 23 3" xfId="41153"/>
    <cellStyle name="Note 2 2 10 24" xfId="14770"/>
    <cellStyle name="Note 2 2 10 24 2" xfId="31803"/>
    <cellStyle name="Note 2 2 10 24 3" xfId="41662"/>
    <cellStyle name="Note 2 2 10 25" xfId="14237"/>
    <cellStyle name="Note 2 2 10 25 2" xfId="31351"/>
    <cellStyle name="Note 2 2 10 25 3" xfId="41428"/>
    <cellStyle name="Note 2 2 10 26" xfId="15777"/>
    <cellStyle name="Note 2 2 10 26 2" xfId="32740"/>
    <cellStyle name="Note 2 2 10 26 3" xfId="42522"/>
    <cellStyle name="Note 2 2 10 27" xfId="15637"/>
    <cellStyle name="Note 2 2 10 27 2" xfId="32600"/>
    <cellStyle name="Note 2 2 10 27 3" xfId="42382"/>
    <cellStyle name="Note 2 2 10 28" xfId="17105"/>
    <cellStyle name="Note 2 2 10 28 2" xfId="33828"/>
    <cellStyle name="Note 2 2 10 28 3" xfId="43061"/>
    <cellStyle name="Note 2 2 10 29" xfId="17662"/>
    <cellStyle name="Note 2 2 10 29 2" xfId="34315"/>
    <cellStyle name="Note 2 2 10 29 3" xfId="43471"/>
    <cellStyle name="Note 2 2 10 3" xfId="4141"/>
    <cellStyle name="Note 2 2 10 3 2" xfId="21817"/>
    <cellStyle name="Note 2 2 10 3 3" xfId="35756"/>
    <cellStyle name="Note 2 2 10 30" xfId="19687"/>
    <cellStyle name="Note 2 2 10 30 2" xfId="35762"/>
    <cellStyle name="Note 2 2 10 30 3" xfId="44092"/>
    <cellStyle name="Note 2 2 10 31" xfId="2033"/>
    <cellStyle name="Note 2 2 10 32" xfId="19997"/>
    <cellStyle name="Note 2 2 10 33" xfId="35069"/>
    <cellStyle name="Note 2 2 10 4" xfId="3582"/>
    <cellStyle name="Note 2 2 10 4 2" xfId="21335"/>
    <cellStyle name="Note 2 2 10 4 3" xfId="35247"/>
    <cellStyle name="Note 2 2 10 5" xfId="5295"/>
    <cellStyle name="Note 2 2 10 5 2" xfId="22901"/>
    <cellStyle name="Note 2 2 10 5 3" xfId="35027"/>
    <cellStyle name="Note 2 2 10 6" xfId="5089"/>
    <cellStyle name="Note 2 2 10 6 2" xfId="22695"/>
    <cellStyle name="Note 2 2 10 6 3" xfId="20614"/>
    <cellStyle name="Note 2 2 10 7" xfId="5887"/>
    <cellStyle name="Note 2 2 10 7 2" xfId="23493"/>
    <cellStyle name="Note 2 2 10 7 3" xfId="31535"/>
    <cellStyle name="Note 2 2 10 8" xfId="5381"/>
    <cellStyle name="Note 2 2 10 8 2" xfId="22987"/>
    <cellStyle name="Note 2 2 10 8 3" xfId="34710"/>
    <cellStyle name="Note 2 2 10 9" xfId="7253"/>
    <cellStyle name="Note 2 2 10 9 2" xfId="24771"/>
    <cellStyle name="Note 2 2 10 9 3" xfId="33183"/>
    <cellStyle name="Note 2 2 11" xfId="1177"/>
    <cellStyle name="Note 2 2 11 10" xfId="7837"/>
    <cellStyle name="Note 2 2 11 10 2" xfId="25290"/>
    <cellStyle name="Note 2 2 11 10 3" xfId="36024"/>
    <cellStyle name="Note 2 2 11 11" xfId="8236"/>
    <cellStyle name="Note 2 2 11 11 2" xfId="25689"/>
    <cellStyle name="Note 2 2 11 11 3" xfId="36423"/>
    <cellStyle name="Note 2 2 11 12" xfId="9053"/>
    <cellStyle name="Note 2 2 11 12 2" xfId="26506"/>
    <cellStyle name="Note 2 2 11 12 3" xfId="37240"/>
    <cellStyle name="Note 2 2 11 13" xfId="8686"/>
    <cellStyle name="Note 2 2 11 13 2" xfId="26139"/>
    <cellStyle name="Note 2 2 11 13 3" xfId="36873"/>
    <cellStyle name="Note 2 2 11 14" xfId="9804"/>
    <cellStyle name="Note 2 2 11 14 2" xfId="27257"/>
    <cellStyle name="Note 2 2 11 14 3" xfId="37991"/>
    <cellStyle name="Note 2 2 11 15" xfId="7578"/>
    <cellStyle name="Note 2 2 11 15 2" xfId="25069"/>
    <cellStyle name="Note 2 2 11 15 3" xfId="35845"/>
    <cellStyle name="Note 2 2 11 16" xfId="10500"/>
    <cellStyle name="Note 2 2 11 16 2" xfId="27953"/>
    <cellStyle name="Note 2 2 11 16 3" xfId="38687"/>
    <cellStyle name="Note 2 2 11 17" xfId="8581"/>
    <cellStyle name="Note 2 2 11 17 2" xfId="26034"/>
    <cellStyle name="Note 2 2 11 17 3" xfId="36768"/>
    <cellStyle name="Note 2 2 11 18" xfId="11102"/>
    <cellStyle name="Note 2 2 11 18 2" xfId="28555"/>
    <cellStyle name="Note 2 2 11 18 3" xfId="39289"/>
    <cellStyle name="Note 2 2 11 19" xfId="9220"/>
    <cellStyle name="Note 2 2 11 19 2" xfId="26673"/>
    <cellStyle name="Note 2 2 11 19 3" xfId="37407"/>
    <cellStyle name="Note 2 2 11 2" xfId="3092"/>
    <cellStyle name="Note 2 2 11 2 2" xfId="20905"/>
    <cellStyle name="Note 2 2 11 2 3" xfId="33418"/>
    <cellStyle name="Note 2 2 11 20" xfId="12864"/>
    <cellStyle name="Note 2 2 11 20 2" xfId="30062"/>
    <cellStyle name="Note 2 2 11 20 3" xfId="40237"/>
    <cellStyle name="Note 2 2 11 21" xfId="11997"/>
    <cellStyle name="Note 2 2 11 21 2" xfId="29299"/>
    <cellStyle name="Note 2 2 11 21 3" xfId="39708"/>
    <cellStyle name="Note 2 2 11 22" xfId="13604"/>
    <cellStyle name="Note 2 2 11 22 2" xfId="30741"/>
    <cellStyle name="Note 2 2 11 22 3" xfId="40855"/>
    <cellStyle name="Note 2 2 11 23" xfId="12109"/>
    <cellStyle name="Note 2 2 11 23 2" xfId="29408"/>
    <cellStyle name="Note 2 2 11 23 3" xfId="39809"/>
    <cellStyle name="Note 2 2 11 24" xfId="14991"/>
    <cellStyle name="Note 2 2 11 24 2" xfId="32012"/>
    <cellStyle name="Note 2 2 11 24 3" xfId="41858"/>
    <cellStyle name="Note 2 2 11 25" xfId="15287"/>
    <cellStyle name="Note 2 2 11 25 2" xfId="32250"/>
    <cellStyle name="Note 2 2 11 25 3" xfId="42032"/>
    <cellStyle name="Note 2 2 11 26" xfId="15535"/>
    <cellStyle name="Note 2 2 11 26 2" xfId="32498"/>
    <cellStyle name="Note 2 2 11 26 3" xfId="42280"/>
    <cellStyle name="Note 2 2 11 27" xfId="16082"/>
    <cellStyle name="Note 2 2 11 27 2" xfId="33045"/>
    <cellStyle name="Note 2 2 11 27 3" xfId="42827"/>
    <cellStyle name="Note 2 2 11 28" xfId="17326"/>
    <cellStyle name="Note 2 2 11 28 2" xfId="34036"/>
    <cellStyle name="Note 2 2 11 28 3" xfId="43257"/>
    <cellStyle name="Note 2 2 11 29" xfId="17858"/>
    <cellStyle name="Note 2 2 11 29 2" xfId="34511"/>
    <cellStyle name="Note 2 2 11 29 3" xfId="43667"/>
    <cellStyle name="Note 2 2 11 3" xfId="4362"/>
    <cellStyle name="Note 2 2 11 3 2" xfId="22022"/>
    <cellStyle name="Note 2 2 11 3 3" xfId="19930"/>
    <cellStyle name="Note 2 2 11 30" xfId="19409"/>
    <cellStyle name="Note 2 2 11 30 2" xfId="35606"/>
    <cellStyle name="Note 2 2 11 30 3" xfId="43961"/>
    <cellStyle name="Note 2 2 11 31" xfId="2254"/>
    <cellStyle name="Note 2 2 11 32" xfId="20202"/>
    <cellStyle name="Note 2 2 11 33" xfId="25106"/>
    <cellStyle name="Note 2 2 11 4" xfId="4668"/>
    <cellStyle name="Note 2 2 11 4 2" xfId="22274"/>
    <cellStyle name="Note 2 2 11 4 3" xfId="34185"/>
    <cellStyle name="Note 2 2 11 5" xfId="4953"/>
    <cellStyle name="Note 2 2 11 5 2" xfId="22559"/>
    <cellStyle name="Note 2 2 11 5 3" xfId="33255"/>
    <cellStyle name="Note 2 2 11 6" xfId="5690"/>
    <cellStyle name="Note 2 2 11 6 2" xfId="23296"/>
    <cellStyle name="Note 2 2 11 6 3" xfId="34812"/>
    <cellStyle name="Note 2 2 11 7" xfId="3328"/>
    <cellStyle name="Note 2 2 11 7 2" xfId="21086"/>
    <cellStyle name="Note 2 2 11 7 3" xfId="29106"/>
    <cellStyle name="Note 2 2 11 8" xfId="6192"/>
    <cellStyle name="Note 2 2 11 8 2" xfId="23798"/>
    <cellStyle name="Note 2 2 11 8 3" xfId="35726"/>
    <cellStyle name="Note 2 2 11 9" xfId="7904"/>
    <cellStyle name="Note 2 2 11 9 2" xfId="25357"/>
    <cellStyle name="Note 2 2 11 9 3" xfId="36091"/>
    <cellStyle name="Note 2 2 12" xfId="1019"/>
    <cellStyle name="Note 2 2 12 10" xfId="6346"/>
    <cellStyle name="Note 2 2 12 10 2" xfId="23951"/>
    <cellStyle name="Note 2 2 12 10 3" xfId="35401"/>
    <cellStyle name="Note 2 2 12 11" xfId="7914"/>
    <cellStyle name="Note 2 2 12 11 2" xfId="25367"/>
    <cellStyle name="Note 2 2 12 11 3" xfId="36101"/>
    <cellStyle name="Note 2 2 12 12" xfId="8895"/>
    <cellStyle name="Note 2 2 12 12 2" xfId="26348"/>
    <cellStyle name="Note 2 2 12 12 3" xfId="37082"/>
    <cellStyle name="Note 2 2 12 13" xfId="6704"/>
    <cellStyle name="Note 2 2 12 13 2" xfId="24300"/>
    <cellStyle name="Note 2 2 12 13 3" xfId="28882"/>
    <cellStyle name="Note 2 2 12 14" xfId="9646"/>
    <cellStyle name="Note 2 2 12 14 2" xfId="27099"/>
    <cellStyle name="Note 2 2 12 14 3" xfId="37833"/>
    <cellStyle name="Note 2 2 12 15" xfId="8605"/>
    <cellStyle name="Note 2 2 12 15 2" xfId="26058"/>
    <cellStyle name="Note 2 2 12 15 3" xfId="36792"/>
    <cellStyle name="Note 2 2 12 16" xfId="10343"/>
    <cellStyle name="Note 2 2 12 16 2" xfId="27796"/>
    <cellStyle name="Note 2 2 12 16 3" xfId="38530"/>
    <cellStyle name="Note 2 2 12 17" xfId="8492"/>
    <cellStyle name="Note 2 2 12 17 2" xfId="25945"/>
    <cellStyle name="Note 2 2 12 17 3" xfId="36679"/>
    <cellStyle name="Note 2 2 12 18" xfId="10951"/>
    <cellStyle name="Note 2 2 12 18 2" xfId="28404"/>
    <cellStyle name="Note 2 2 12 18 3" xfId="39138"/>
    <cellStyle name="Note 2 2 12 19" xfId="7971"/>
    <cellStyle name="Note 2 2 12 19 2" xfId="25424"/>
    <cellStyle name="Note 2 2 12 19 3" xfId="36158"/>
    <cellStyle name="Note 2 2 12 2" xfId="2934"/>
    <cellStyle name="Note 2 2 12 2 2" xfId="20753"/>
    <cellStyle name="Note 2 2 12 2 3" xfId="35205"/>
    <cellStyle name="Note 2 2 12 20" xfId="12706"/>
    <cellStyle name="Note 2 2 12 20 2" xfId="29910"/>
    <cellStyle name="Note 2 2 12 20 3" xfId="40088"/>
    <cellStyle name="Note 2 2 12 21" xfId="12105"/>
    <cellStyle name="Note 2 2 12 21 2" xfId="29404"/>
    <cellStyle name="Note 2 2 12 21 3" xfId="39806"/>
    <cellStyle name="Note 2 2 12 22" xfId="13648"/>
    <cellStyle name="Note 2 2 12 22 2" xfId="30785"/>
    <cellStyle name="Note 2 2 12 22 3" xfId="40899"/>
    <cellStyle name="Note 2 2 12 23" xfId="13918"/>
    <cellStyle name="Note 2 2 12 23 2" xfId="31055"/>
    <cellStyle name="Note 2 2 12 23 3" xfId="41169"/>
    <cellStyle name="Note 2 2 12 24" xfId="14833"/>
    <cellStyle name="Note 2 2 12 24 2" xfId="31859"/>
    <cellStyle name="Note 2 2 12 24 3" xfId="41709"/>
    <cellStyle name="Note 2 2 12 25" xfId="15474"/>
    <cellStyle name="Note 2 2 12 25 2" xfId="32437"/>
    <cellStyle name="Note 2 2 12 25 3" xfId="42219"/>
    <cellStyle name="Note 2 2 12 26" xfId="14372"/>
    <cellStyle name="Note 2 2 12 26 2" xfId="31476"/>
    <cellStyle name="Note 2 2 12 26 3" xfId="41547"/>
    <cellStyle name="Note 2 2 12 27" xfId="15933"/>
    <cellStyle name="Note 2 2 12 27 2" xfId="32896"/>
    <cellStyle name="Note 2 2 12 27 3" xfId="42678"/>
    <cellStyle name="Note 2 2 12 28" xfId="17168"/>
    <cellStyle name="Note 2 2 12 28 2" xfId="33884"/>
    <cellStyle name="Note 2 2 12 28 3" xfId="43108"/>
    <cellStyle name="Note 2 2 12 29" xfId="17709"/>
    <cellStyle name="Note 2 2 12 29 2" xfId="34362"/>
    <cellStyle name="Note 2 2 12 29 3" xfId="43518"/>
    <cellStyle name="Note 2 2 12 3" xfId="4204"/>
    <cellStyle name="Note 2 2 12 3 2" xfId="21871"/>
    <cellStyle name="Note 2 2 12 3 3" xfId="20483"/>
    <cellStyle name="Note 2 2 12 30" xfId="19426"/>
    <cellStyle name="Note 2 2 12 30 2" xfId="35614"/>
    <cellStyle name="Note 2 2 12 30 3" xfId="43968"/>
    <cellStyle name="Note 2 2 12 31" xfId="2096"/>
    <cellStyle name="Note 2 2 12 32" xfId="20049"/>
    <cellStyle name="Note 2 2 12 33" xfId="1439"/>
    <cellStyle name="Note 2 2 12 4" xfId="4872"/>
    <cellStyle name="Note 2 2 12 4 2" xfId="22478"/>
    <cellStyle name="Note 2 2 12 4 3" xfId="33485"/>
    <cellStyle name="Note 2 2 12 5" xfId="3737"/>
    <cellStyle name="Note 2 2 12 5 2" xfId="21479"/>
    <cellStyle name="Note 2 2 12 5 3" xfId="1591"/>
    <cellStyle name="Note 2 2 12 6" xfId="5538"/>
    <cellStyle name="Note 2 2 12 6 2" xfId="23144"/>
    <cellStyle name="Note 2 2 12 6 3" xfId="31702"/>
    <cellStyle name="Note 2 2 12 7" xfId="4748"/>
    <cellStyle name="Note 2 2 12 7 2" xfId="22354"/>
    <cellStyle name="Note 2 2 12 7 3" xfId="33752"/>
    <cellStyle name="Note 2 2 12 8" xfId="6043"/>
    <cellStyle name="Note 2 2 12 8 2" xfId="23649"/>
    <cellStyle name="Note 2 2 12 8 3" xfId="29017"/>
    <cellStyle name="Note 2 2 12 9" xfId="8009"/>
    <cellStyle name="Note 2 2 12 9 2" xfId="25462"/>
    <cellStyle name="Note 2 2 12 9 3" xfId="36196"/>
    <cellStyle name="Note 2 2 13" xfId="1054"/>
    <cellStyle name="Note 2 2 13 10" xfId="8470"/>
    <cellStyle name="Note 2 2 13 10 2" xfId="25923"/>
    <cellStyle name="Note 2 2 13 10 3" xfId="36657"/>
    <cellStyle name="Note 2 2 13 11" xfId="8500"/>
    <cellStyle name="Note 2 2 13 11 2" xfId="25953"/>
    <cellStyle name="Note 2 2 13 11 3" xfId="36687"/>
    <cellStyle name="Note 2 2 13 12" xfId="8930"/>
    <cellStyle name="Note 2 2 13 12 2" xfId="26383"/>
    <cellStyle name="Note 2 2 13 12 3" xfId="37117"/>
    <cellStyle name="Note 2 2 13 13" xfId="9590"/>
    <cellStyle name="Note 2 2 13 13 2" xfId="27043"/>
    <cellStyle name="Note 2 2 13 13 3" xfId="37777"/>
    <cellStyle name="Note 2 2 13 14" xfId="9681"/>
    <cellStyle name="Note 2 2 13 14 2" xfId="27134"/>
    <cellStyle name="Note 2 2 13 14 3" xfId="37868"/>
    <cellStyle name="Note 2 2 13 15" xfId="10292"/>
    <cellStyle name="Note 2 2 13 15 2" xfId="27745"/>
    <cellStyle name="Note 2 2 13 15 3" xfId="38479"/>
    <cellStyle name="Note 2 2 13 16" xfId="10378"/>
    <cellStyle name="Note 2 2 13 16 2" xfId="27831"/>
    <cellStyle name="Note 2 2 13 16 3" xfId="38565"/>
    <cellStyle name="Note 2 2 13 17" xfId="10908"/>
    <cellStyle name="Note 2 2 13 17 2" xfId="28361"/>
    <cellStyle name="Note 2 2 13 17 3" xfId="39095"/>
    <cellStyle name="Note 2 2 13 18" xfId="10985"/>
    <cellStyle name="Note 2 2 13 18 2" xfId="28438"/>
    <cellStyle name="Note 2 2 13 18 3" xfId="39172"/>
    <cellStyle name="Note 2 2 13 19" xfId="11382"/>
    <cellStyle name="Note 2 2 13 19 2" xfId="28835"/>
    <cellStyle name="Note 2 2 13 19 3" xfId="39569"/>
    <cellStyle name="Note 2 2 13 2" xfId="2969"/>
    <cellStyle name="Note 2 2 13 2 2" xfId="20787"/>
    <cellStyle name="Note 2 2 13 2 3" xfId="1479"/>
    <cellStyle name="Note 2 2 13 20" xfId="12741"/>
    <cellStyle name="Note 2 2 13 20 2" xfId="29944"/>
    <cellStyle name="Note 2 2 13 20 3" xfId="40122"/>
    <cellStyle name="Note 2 2 13 21" xfId="13644"/>
    <cellStyle name="Note 2 2 13 21 2" xfId="30781"/>
    <cellStyle name="Note 2 2 13 21 3" xfId="40895"/>
    <cellStyle name="Note 2 2 13 22" xfId="13309"/>
    <cellStyle name="Note 2 2 13 22 2" xfId="30446"/>
    <cellStyle name="Note 2 2 13 22 3" xfId="40560"/>
    <cellStyle name="Note 2 2 13 23" xfId="12158"/>
    <cellStyle name="Note 2 2 13 23 2" xfId="29452"/>
    <cellStyle name="Note 2 2 13 23 3" xfId="39847"/>
    <cellStyle name="Note 2 2 13 24" xfId="14868"/>
    <cellStyle name="Note 2 2 13 24 2" xfId="31893"/>
    <cellStyle name="Note 2 2 13 24 3" xfId="41743"/>
    <cellStyle name="Note 2 2 13 25" xfId="15316"/>
    <cellStyle name="Note 2 2 13 25 2" xfId="32279"/>
    <cellStyle name="Note 2 2 13 25 3" xfId="42061"/>
    <cellStyle name="Note 2 2 13 26" xfId="15897"/>
    <cellStyle name="Note 2 2 13 26 2" xfId="32860"/>
    <cellStyle name="Note 2 2 13 26 3" xfId="42642"/>
    <cellStyle name="Note 2 2 13 27" xfId="15967"/>
    <cellStyle name="Note 2 2 13 27 2" xfId="32930"/>
    <cellStyle name="Note 2 2 13 27 3" xfId="42712"/>
    <cellStyle name="Note 2 2 13 28" xfId="17203"/>
    <cellStyle name="Note 2 2 13 28 2" xfId="33918"/>
    <cellStyle name="Note 2 2 13 28 3" xfId="43142"/>
    <cellStyle name="Note 2 2 13 29" xfId="17743"/>
    <cellStyle name="Note 2 2 13 29 2" xfId="34396"/>
    <cellStyle name="Note 2 2 13 29 3" xfId="43552"/>
    <cellStyle name="Note 2 2 13 3" xfId="4239"/>
    <cellStyle name="Note 2 2 13 3 2" xfId="21905"/>
    <cellStyle name="Note 2 2 13 3 3" xfId="35588"/>
    <cellStyle name="Note 2 2 13 30" xfId="19784"/>
    <cellStyle name="Note 2 2 13 30 2" xfId="35825"/>
    <cellStyle name="Note 2 2 13 30 3" xfId="44189"/>
    <cellStyle name="Note 2 2 13 31" xfId="2131"/>
    <cellStyle name="Note 2 2 13 32" xfId="20083"/>
    <cellStyle name="Note 2 2 13 33" xfId="35229"/>
    <cellStyle name="Note 2 2 13 4" xfId="4700"/>
    <cellStyle name="Note 2 2 13 4 2" xfId="22306"/>
    <cellStyle name="Note 2 2 13 4 3" xfId="35634"/>
    <cellStyle name="Note 2 2 13 5" xfId="5492"/>
    <cellStyle name="Note 2 2 13 5 2" xfId="23098"/>
    <cellStyle name="Note 2 2 13 5 3" xfId="29038"/>
    <cellStyle name="Note 2 2 13 6" xfId="5572"/>
    <cellStyle name="Note 2 2 13 6 2" xfId="23178"/>
    <cellStyle name="Note 2 2 13 6 3" xfId="19891"/>
    <cellStyle name="Note 2 2 13 7" xfId="6007"/>
    <cellStyle name="Note 2 2 13 7 2" xfId="23613"/>
    <cellStyle name="Note 2 2 13 7 3" xfId="29585"/>
    <cellStyle name="Note 2 2 13 8" xfId="6077"/>
    <cellStyle name="Note 2 2 13 8 2" xfId="23683"/>
    <cellStyle name="Note 2 2 13 8 3" xfId="33552"/>
    <cellStyle name="Note 2 2 13 9" xfId="7323"/>
    <cellStyle name="Note 2 2 13 9 2" xfId="24836"/>
    <cellStyle name="Note 2 2 13 9 3" xfId="34876"/>
    <cellStyle name="Note 2 2 14" xfId="1084"/>
    <cellStyle name="Note 2 2 14 10" xfId="8269"/>
    <cellStyle name="Note 2 2 14 10 2" xfId="25722"/>
    <cellStyle name="Note 2 2 14 10 3" xfId="36456"/>
    <cellStyle name="Note 2 2 14 11" xfId="7965"/>
    <cellStyle name="Note 2 2 14 11 2" xfId="25418"/>
    <cellStyle name="Note 2 2 14 11 3" xfId="36152"/>
    <cellStyle name="Note 2 2 14 12" xfId="8960"/>
    <cellStyle name="Note 2 2 14 12 2" xfId="26413"/>
    <cellStyle name="Note 2 2 14 12 3" xfId="37147"/>
    <cellStyle name="Note 2 2 14 13" xfId="9417"/>
    <cellStyle name="Note 2 2 14 13 2" xfId="26870"/>
    <cellStyle name="Note 2 2 14 13 3" xfId="37604"/>
    <cellStyle name="Note 2 2 14 14" xfId="9711"/>
    <cellStyle name="Note 2 2 14 14 2" xfId="27164"/>
    <cellStyle name="Note 2 2 14 14 3" xfId="37898"/>
    <cellStyle name="Note 2 2 14 15" xfId="10140"/>
    <cellStyle name="Note 2 2 14 15 2" xfId="27593"/>
    <cellStyle name="Note 2 2 14 15 3" xfId="38327"/>
    <cellStyle name="Note 2 2 14 16" xfId="10407"/>
    <cellStyle name="Note 2 2 14 16 2" xfId="27860"/>
    <cellStyle name="Note 2 2 14 16 3" xfId="38594"/>
    <cellStyle name="Note 2 2 14 17" xfId="10789"/>
    <cellStyle name="Note 2 2 14 17 2" xfId="28242"/>
    <cellStyle name="Note 2 2 14 17 3" xfId="38976"/>
    <cellStyle name="Note 2 2 14 18" xfId="11009"/>
    <cellStyle name="Note 2 2 14 18 2" xfId="28462"/>
    <cellStyle name="Note 2 2 14 18 3" xfId="39196"/>
    <cellStyle name="Note 2 2 14 19" xfId="11317"/>
    <cellStyle name="Note 2 2 14 19 2" xfId="28770"/>
    <cellStyle name="Note 2 2 14 19 3" xfId="39504"/>
    <cellStyle name="Note 2 2 14 2" xfId="2999"/>
    <cellStyle name="Note 2 2 14 2 2" xfId="20812"/>
    <cellStyle name="Note 2 2 14 2 3" xfId="33443"/>
    <cellStyle name="Note 2 2 14 20" xfId="12771"/>
    <cellStyle name="Note 2 2 14 20 2" xfId="29969"/>
    <cellStyle name="Note 2 2 14 20 3" xfId="40144"/>
    <cellStyle name="Note 2 2 14 21" xfId="13497"/>
    <cellStyle name="Note 2 2 14 21 2" xfId="30634"/>
    <cellStyle name="Note 2 2 14 21 3" xfId="40748"/>
    <cellStyle name="Note 2 2 14 22" xfId="13870"/>
    <cellStyle name="Note 2 2 14 22 2" xfId="31007"/>
    <cellStyle name="Note 2 2 14 22 3" xfId="41121"/>
    <cellStyle name="Note 2 2 14 23" xfId="13181"/>
    <cellStyle name="Note 2 2 14 23 2" xfId="30318"/>
    <cellStyle name="Note 2 2 14 23 3" xfId="40432"/>
    <cellStyle name="Note 2 2 14 24" xfId="14898"/>
    <cellStyle name="Note 2 2 14 24 2" xfId="31919"/>
    <cellStyle name="Note 2 2 14 24 3" xfId="41765"/>
    <cellStyle name="Note 2 2 14 25" xfId="15453"/>
    <cellStyle name="Note 2 2 14 25 2" xfId="32416"/>
    <cellStyle name="Note 2 2 14 25 3" xfId="42198"/>
    <cellStyle name="Note 2 2 14 26" xfId="15818"/>
    <cellStyle name="Note 2 2 14 26 2" xfId="32781"/>
    <cellStyle name="Note 2 2 14 26 3" xfId="42563"/>
    <cellStyle name="Note 2 2 14 27" xfId="15989"/>
    <cellStyle name="Note 2 2 14 27 2" xfId="32952"/>
    <cellStyle name="Note 2 2 14 27 3" xfId="42734"/>
    <cellStyle name="Note 2 2 14 28" xfId="17233"/>
    <cellStyle name="Note 2 2 14 28 2" xfId="33943"/>
    <cellStyle name="Note 2 2 14 28 3" xfId="43164"/>
    <cellStyle name="Note 2 2 14 29" xfId="17765"/>
    <cellStyle name="Note 2 2 14 29 2" xfId="34418"/>
    <cellStyle name="Note 2 2 14 29 3" xfId="43574"/>
    <cellStyle name="Note 2 2 14 3" xfId="4269"/>
    <cellStyle name="Note 2 2 14 3 2" xfId="21929"/>
    <cellStyle name="Note 2 2 14 3 3" xfId="33610"/>
    <cellStyle name="Note 2 2 14 30" xfId="19719"/>
    <cellStyle name="Note 2 2 14 30 2" xfId="35783"/>
    <cellStyle name="Note 2 2 14 30 3" xfId="44124"/>
    <cellStyle name="Note 2 2 14 31" xfId="2161"/>
    <cellStyle name="Note 2 2 14 32" xfId="20109"/>
    <cellStyle name="Note 2 2 14 33" xfId="33502"/>
    <cellStyle name="Note 2 2 14 4" xfId="4851"/>
    <cellStyle name="Note 2 2 14 4 2" xfId="22457"/>
    <cellStyle name="Note 2 2 14 4 3" xfId="22112"/>
    <cellStyle name="Note 2 2 14 5" xfId="5356"/>
    <cellStyle name="Note 2 2 14 5 2" xfId="22962"/>
    <cellStyle name="Note 2 2 14 5 3" xfId="1412"/>
    <cellStyle name="Note 2 2 14 6" xfId="5597"/>
    <cellStyle name="Note 2 2 14 6 2" xfId="23203"/>
    <cellStyle name="Note 2 2 14 6 3" xfId="1678"/>
    <cellStyle name="Note 2 2 14 7" xfId="5928"/>
    <cellStyle name="Note 2 2 14 7 2" xfId="23534"/>
    <cellStyle name="Note 2 2 14 7 3" xfId="34806"/>
    <cellStyle name="Note 2 2 14 8" xfId="6099"/>
    <cellStyle name="Note 2 2 14 8 2" xfId="23705"/>
    <cellStyle name="Note 2 2 14 8 3" xfId="34684"/>
    <cellStyle name="Note 2 2 14 9" xfId="6504"/>
    <cellStyle name="Note 2 2 14 9 2" xfId="24108"/>
    <cellStyle name="Note 2 2 14 9 3" xfId="19860"/>
    <cellStyle name="Note 2 2 15" xfId="1203"/>
    <cellStyle name="Note 2 2 15 10" xfId="7235"/>
    <cellStyle name="Note 2 2 15 10 2" xfId="24758"/>
    <cellStyle name="Note 2 2 15 10 3" xfId="21506"/>
    <cellStyle name="Note 2 2 15 11" xfId="8074"/>
    <cellStyle name="Note 2 2 15 11 2" xfId="25527"/>
    <cellStyle name="Note 2 2 15 11 3" xfId="36261"/>
    <cellStyle name="Note 2 2 15 12" xfId="9079"/>
    <cellStyle name="Note 2 2 15 12 2" xfId="26532"/>
    <cellStyle name="Note 2 2 15 12 3" xfId="37266"/>
    <cellStyle name="Note 2 2 15 13" xfId="7477"/>
    <cellStyle name="Note 2 2 15 13 2" xfId="24986"/>
    <cellStyle name="Note 2 2 15 13 3" xfId="1749"/>
    <cellStyle name="Note 2 2 15 14" xfId="9830"/>
    <cellStyle name="Note 2 2 15 14 2" xfId="27283"/>
    <cellStyle name="Note 2 2 15 14 3" xfId="38017"/>
    <cellStyle name="Note 2 2 15 15" xfId="9475"/>
    <cellStyle name="Note 2 2 15 15 2" xfId="26928"/>
    <cellStyle name="Note 2 2 15 15 3" xfId="37662"/>
    <cellStyle name="Note 2 2 15 16" xfId="10526"/>
    <cellStyle name="Note 2 2 15 16 2" xfId="27979"/>
    <cellStyle name="Note 2 2 15 16 3" xfId="38713"/>
    <cellStyle name="Note 2 2 15 17" xfId="10191"/>
    <cellStyle name="Note 2 2 15 17 2" xfId="27644"/>
    <cellStyle name="Note 2 2 15 17 3" xfId="38378"/>
    <cellStyle name="Note 2 2 15 18" xfId="11128"/>
    <cellStyle name="Note 2 2 15 18 2" xfId="28581"/>
    <cellStyle name="Note 2 2 15 18 3" xfId="39315"/>
    <cellStyle name="Note 2 2 15 19" xfId="10827"/>
    <cellStyle name="Note 2 2 15 19 2" xfId="28280"/>
    <cellStyle name="Note 2 2 15 19 3" xfId="39014"/>
    <cellStyle name="Note 2 2 15 2" xfId="3118"/>
    <cellStyle name="Note 2 2 15 2 2" xfId="20931"/>
    <cellStyle name="Note 2 2 15 2 3" xfId="33494"/>
    <cellStyle name="Note 2 2 15 20" xfId="12890"/>
    <cellStyle name="Note 2 2 15 20 2" xfId="30088"/>
    <cellStyle name="Note 2 2 15 20 3" xfId="40263"/>
    <cellStyle name="Note 2 2 15 21" xfId="11990"/>
    <cellStyle name="Note 2 2 15 21 2" xfId="29292"/>
    <cellStyle name="Note 2 2 15 21 3" xfId="39701"/>
    <cellStyle name="Note 2 2 15 22" xfId="11949"/>
    <cellStyle name="Note 2 2 15 22 2" xfId="29251"/>
    <cellStyle name="Note 2 2 15 22 3" xfId="39663"/>
    <cellStyle name="Note 2 2 15 23" xfId="13537"/>
    <cellStyle name="Note 2 2 15 23 2" xfId="30674"/>
    <cellStyle name="Note 2 2 15 23 3" xfId="40788"/>
    <cellStyle name="Note 2 2 15 24" xfId="15017"/>
    <cellStyle name="Note 2 2 15 24 2" xfId="32038"/>
    <cellStyle name="Note 2 2 15 24 3" xfId="41884"/>
    <cellStyle name="Note 2 2 15 25" xfId="15277"/>
    <cellStyle name="Note 2 2 15 25 2" xfId="32240"/>
    <cellStyle name="Note 2 2 15 25 3" xfId="42022"/>
    <cellStyle name="Note 2 2 15 26" xfId="15618"/>
    <cellStyle name="Note 2 2 15 26 2" xfId="32581"/>
    <cellStyle name="Note 2 2 15 26 3" xfId="42363"/>
    <cellStyle name="Note 2 2 15 27" xfId="16108"/>
    <cellStyle name="Note 2 2 15 27 2" xfId="33071"/>
    <cellStyle name="Note 2 2 15 27 3" xfId="42853"/>
    <cellStyle name="Note 2 2 15 28" xfId="17352"/>
    <cellStyle name="Note 2 2 15 28 2" xfId="34062"/>
    <cellStyle name="Note 2 2 15 28 3" xfId="43283"/>
    <cellStyle name="Note 2 2 15 29" xfId="17884"/>
    <cellStyle name="Note 2 2 15 29 2" xfId="34537"/>
    <cellStyle name="Note 2 2 15 29 3" xfId="43693"/>
    <cellStyle name="Note 2 2 15 3" xfId="4388"/>
    <cellStyle name="Note 2 2 15 3 2" xfId="22048"/>
    <cellStyle name="Note 2 2 15 3 3" xfId="34737"/>
    <cellStyle name="Note 2 2 15 30" xfId="19472"/>
    <cellStyle name="Note 2 2 15 30 2" xfId="35641"/>
    <cellStyle name="Note 2 2 15 30 3" xfId="43999"/>
    <cellStyle name="Note 2 2 15 31" xfId="2280"/>
    <cellStyle name="Note 2 2 15 32" xfId="20228"/>
    <cellStyle name="Note 2 2 15 33" xfId="34913"/>
    <cellStyle name="Note 2 2 15 4" xfId="4658"/>
    <cellStyle name="Note 2 2 15 4 2" xfId="22264"/>
    <cellStyle name="Note 2 2 15 4 3" xfId="33637"/>
    <cellStyle name="Note 2 2 15 5" xfId="5064"/>
    <cellStyle name="Note 2 2 15 5 2" xfId="22670"/>
    <cellStyle name="Note 2 2 15 5 3" xfId="24670"/>
    <cellStyle name="Note 2 2 15 6" xfId="5716"/>
    <cellStyle name="Note 2 2 15 6 2" xfId="23322"/>
    <cellStyle name="Note 2 2 15 6 3" xfId="34697"/>
    <cellStyle name="Note 2 2 15 7" xfId="5400"/>
    <cellStyle name="Note 2 2 15 7 2" xfId="23006"/>
    <cellStyle name="Note 2 2 15 7 3" xfId="35554"/>
    <cellStyle name="Note 2 2 15 8" xfId="6218"/>
    <cellStyle name="Note 2 2 15 8 2" xfId="23824"/>
    <cellStyle name="Note 2 2 15 8 3" xfId="34119"/>
    <cellStyle name="Note 2 2 15 9" xfId="7923"/>
    <cellStyle name="Note 2 2 15 9 2" xfId="25376"/>
    <cellStyle name="Note 2 2 15 9 3" xfId="36110"/>
    <cellStyle name="Note 2 2 16" xfId="1144"/>
    <cellStyle name="Note 2 2 16 10" xfId="7011"/>
    <cellStyle name="Note 2 2 16 10 2" xfId="24562"/>
    <cellStyle name="Note 2 2 16 10 3" xfId="33188"/>
    <cellStyle name="Note 2 2 16 11" xfId="7922"/>
    <cellStyle name="Note 2 2 16 11 2" xfId="25375"/>
    <cellStyle name="Note 2 2 16 11 3" xfId="36109"/>
    <cellStyle name="Note 2 2 16 12" xfId="9020"/>
    <cellStyle name="Note 2 2 16 12 2" xfId="26473"/>
    <cellStyle name="Note 2 2 16 12 3" xfId="37207"/>
    <cellStyle name="Note 2 2 16 13" xfId="9129"/>
    <cellStyle name="Note 2 2 16 13 2" xfId="26582"/>
    <cellStyle name="Note 2 2 16 13 3" xfId="37316"/>
    <cellStyle name="Note 2 2 16 14" xfId="9771"/>
    <cellStyle name="Note 2 2 16 14 2" xfId="27224"/>
    <cellStyle name="Note 2 2 16 14 3" xfId="37958"/>
    <cellStyle name="Note 2 2 16 15" xfId="9880"/>
    <cellStyle name="Note 2 2 16 15 2" xfId="27333"/>
    <cellStyle name="Note 2 2 16 15 3" xfId="38067"/>
    <cellStyle name="Note 2 2 16 16" xfId="10467"/>
    <cellStyle name="Note 2 2 16 16 2" xfId="27920"/>
    <cellStyle name="Note 2 2 16 16 3" xfId="38654"/>
    <cellStyle name="Note 2 2 16 17" xfId="10576"/>
    <cellStyle name="Note 2 2 16 17 2" xfId="28029"/>
    <cellStyle name="Note 2 2 16 17 3" xfId="38763"/>
    <cellStyle name="Note 2 2 16 18" xfId="11069"/>
    <cellStyle name="Note 2 2 16 18 2" xfId="28522"/>
    <cellStyle name="Note 2 2 16 18 3" xfId="39256"/>
    <cellStyle name="Note 2 2 16 19" xfId="11178"/>
    <cellStyle name="Note 2 2 16 19 2" xfId="28631"/>
    <cellStyle name="Note 2 2 16 19 3" xfId="39365"/>
    <cellStyle name="Note 2 2 16 2" xfId="3059"/>
    <cellStyle name="Note 2 2 16 2 2" xfId="20872"/>
    <cellStyle name="Note 2 2 16 2 3" xfId="33453"/>
    <cellStyle name="Note 2 2 16 20" xfId="12831"/>
    <cellStyle name="Note 2 2 16 20 2" xfId="30029"/>
    <cellStyle name="Note 2 2 16 20 3" xfId="40204"/>
    <cellStyle name="Note 2 2 16 21" xfId="11877"/>
    <cellStyle name="Note 2 2 16 21 2" xfId="29179"/>
    <cellStyle name="Note 2 2 16 21 3" xfId="39595"/>
    <cellStyle name="Note 2 2 16 22" xfId="13460"/>
    <cellStyle name="Note 2 2 16 22 2" xfId="30597"/>
    <cellStyle name="Note 2 2 16 22 3" xfId="40711"/>
    <cellStyle name="Note 2 2 16 23" xfId="13836"/>
    <cellStyle name="Note 2 2 16 23 2" xfId="30973"/>
    <cellStyle name="Note 2 2 16 23 3" xfId="41087"/>
    <cellStyle name="Note 2 2 16 24" xfId="14958"/>
    <cellStyle name="Note 2 2 16 24 2" xfId="31979"/>
    <cellStyle name="Note 2 2 16 24 3" xfId="41825"/>
    <cellStyle name="Note 2 2 16 25" xfId="14298"/>
    <cellStyle name="Note 2 2 16 25 2" xfId="31406"/>
    <cellStyle name="Note 2 2 16 25 3" xfId="41477"/>
    <cellStyle name="Note 2 2 16 26" xfId="15402"/>
    <cellStyle name="Note 2 2 16 26 2" xfId="32365"/>
    <cellStyle name="Note 2 2 16 26 3" xfId="42147"/>
    <cellStyle name="Note 2 2 16 27" xfId="16049"/>
    <cellStyle name="Note 2 2 16 27 2" xfId="33012"/>
    <cellStyle name="Note 2 2 16 27 3" xfId="42794"/>
    <cellStyle name="Note 2 2 16 28" xfId="17293"/>
    <cellStyle name="Note 2 2 16 28 2" xfId="34003"/>
    <cellStyle name="Note 2 2 16 28 3" xfId="43224"/>
    <cellStyle name="Note 2 2 16 29" xfId="17825"/>
    <cellStyle name="Note 2 2 16 29 2" xfId="34478"/>
    <cellStyle name="Note 2 2 16 29 3" xfId="43634"/>
    <cellStyle name="Note 2 2 16 3" xfId="4329"/>
    <cellStyle name="Note 2 2 16 3 2" xfId="21989"/>
    <cellStyle name="Note 2 2 16 3 3" xfId="31738"/>
    <cellStyle name="Note 2 2 16 30" xfId="19017"/>
    <cellStyle name="Note 2 2 16 30 2" xfId="35331"/>
    <cellStyle name="Note 2 2 16 30 3" xfId="43876"/>
    <cellStyle name="Note 2 2 16 31" xfId="2221"/>
    <cellStyle name="Note 2 2 16 32" xfId="20169"/>
    <cellStyle name="Note 2 2 16 33" xfId="33857"/>
    <cellStyle name="Note 2 2 16 4" xfId="3644"/>
    <cellStyle name="Note 2 2 16 4 2" xfId="21390"/>
    <cellStyle name="Note 2 2 16 4 3" xfId="1570"/>
    <cellStyle name="Note 2 2 16 5" xfId="4800"/>
    <cellStyle name="Note 2 2 16 5 2" xfId="22406"/>
    <cellStyle name="Note 2 2 16 5 3" xfId="29058"/>
    <cellStyle name="Note 2 2 16 6" xfId="5657"/>
    <cellStyle name="Note 2 2 16 6 2" xfId="23263"/>
    <cellStyle name="Note 2 2 16 6 3" xfId="33717"/>
    <cellStyle name="Note 2 2 16 7" xfId="5766"/>
    <cellStyle name="Note 2 2 16 7 2" xfId="23372"/>
    <cellStyle name="Note 2 2 16 7 3" xfId="34682"/>
    <cellStyle name="Note 2 2 16 8" xfId="6159"/>
    <cellStyle name="Note 2 2 16 8 2" xfId="23765"/>
    <cellStyle name="Note 2 2 16 8 3" xfId="35214"/>
    <cellStyle name="Note 2 2 16 9" xfId="7992"/>
    <cellStyle name="Note 2 2 16 9 2" xfId="25445"/>
    <cellStyle name="Note 2 2 16 9 3" xfId="36179"/>
    <cellStyle name="Note 2 2 17" xfId="1212"/>
    <cellStyle name="Note 2 2 17 10" xfId="6614"/>
    <cellStyle name="Note 2 2 17 10 2" xfId="24217"/>
    <cellStyle name="Note 2 2 17 10 3" xfId="33690"/>
    <cellStyle name="Note 2 2 17 11" xfId="7588"/>
    <cellStyle name="Note 2 2 17 11 2" xfId="25078"/>
    <cellStyle name="Note 2 2 17 11 3" xfId="35851"/>
    <cellStyle name="Note 2 2 17 12" xfId="9088"/>
    <cellStyle name="Note 2 2 17 12 2" xfId="26541"/>
    <cellStyle name="Note 2 2 17 12 3" xfId="37275"/>
    <cellStyle name="Note 2 2 17 13" xfId="7340"/>
    <cellStyle name="Note 2 2 17 13 2" xfId="24852"/>
    <cellStyle name="Note 2 2 17 13 3" xfId="33479"/>
    <cellStyle name="Note 2 2 17 14" xfId="9839"/>
    <cellStyle name="Note 2 2 17 14 2" xfId="27292"/>
    <cellStyle name="Note 2 2 17 14 3" xfId="38026"/>
    <cellStyle name="Note 2 2 17 15" xfId="8268"/>
    <cellStyle name="Note 2 2 17 15 2" xfId="25721"/>
    <cellStyle name="Note 2 2 17 15 3" xfId="36455"/>
    <cellStyle name="Note 2 2 17 16" xfId="10535"/>
    <cellStyle name="Note 2 2 17 16 2" xfId="27988"/>
    <cellStyle name="Note 2 2 17 16 3" xfId="38722"/>
    <cellStyle name="Note 2 2 17 17" xfId="8541"/>
    <cellStyle name="Note 2 2 17 17 2" xfId="25994"/>
    <cellStyle name="Note 2 2 17 17 3" xfId="36728"/>
    <cellStyle name="Note 2 2 17 18" xfId="11137"/>
    <cellStyle name="Note 2 2 17 18 2" xfId="28590"/>
    <cellStyle name="Note 2 2 17 18 3" xfId="39324"/>
    <cellStyle name="Note 2 2 17 19" xfId="8707"/>
    <cellStyle name="Note 2 2 17 19 2" xfId="26160"/>
    <cellStyle name="Note 2 2 17 19 3" xfId="36894"/>
    <cellStyle name="Note 2 2 17 2" xfId="3127"/>
    <cellStyle name="Note 2 2 17 2 2" xfId="20940"/>
    <cellStyle name="Note 2 2 17 2 3" xfId="20375"/>
    <cellStyle name="Note 2 2 17 20" xfId="12899"/>
    <cellStyle name="Note 2 2 17 20 2" xfId="30097"/>
    <cellStyle name="Note 2 2 17 20 3" xfId="40272"/>
    <cellStyle name="Note 2 2 17 21" xfId="13112"/>
    <cellStyle name="Note 2 2 17 21 2" xfId="30249"/>
    <cellStyle name="Note 2 2 17 21 3" xfId="40363"/>
    <cellStyle name="Note 2 2 17 22" xfId="11967"/>
    <cellStyle name="Note 2 2 17 22 2" xfId="29269"/>
    <cellStyle name="Note 2 2 17 22 3" xfId="39678"/>
    <cellStyle name="Note 2 2 17 23" xfId="13288"/>
    <cellStyle name="Note 2 2 17 23 2" xfId="30425"/>
    <cellStyle name="Note 2 2 17 23 3" xfId="40539"/>
    <cellStyle name="Note 2 2 17 24" xfId="15026"/>
    <cellStyle name="Note 2 2 17 24 2" xfId="32047"/>
    <cellStyle name="Note 2 2 17 24 3" xfId="41893"/>
    <cellStyle name="Note 2 2 17 25" xfId="14321"/>
    <cellStyle name="Note 2 2 17 25 2" xfId="31427"/>
    <cellStyle name="Note 2 2 17 25 3" xfId="41498"/>
    <cellStyle name="Note 2 2 17 26" xfId="15586"/>
    <cellStyle name="Note 2 2 17 26 2" xfId="32549"/>
    <cellStyle name="Note 2 2 17 26 3" xfId="42331"/>
    <cellStyle name="Note 2 2 17 27" xfId="16117"/>
    <cellStyle name="Note 2 2 17 27 2" xfId="33080"/>
    <cellStyle name="Note 2 2 17 27 3" xfId="42862"/>
    <cellStyle name="Note 2 2 17 28" xfId="17361"/>
    <cellStyle name="Note 2 2 17 28 2" xfId="34071"/>
    <cellStyle name="Note 2 2 17 28 3" xfId="43292"/>
    <cellStyle name="Note 2 2 17 29" xfId="17893"/>
    <cellStyle name="Note 2 2 17 29 2" xfId="34546"/>
    <cellStyle name="Note 2 2 17 29 3" xfId="43702"/>
    <cellStyle name="Note 2 2 17 3" xfId="4397"/>
    <cellStyle name="Note 2 2 17 3 2" xfId="22057"/>
    <cellStyle name="Note 2 2 17 3 3" xfId="35048"/>
    <cellStyle name="Note 2 2 17 30" xfId="18995"/>
    <cellStyle name="Note 2 2 17 30 2" xfId="35321"/>
    <cellStyle name="Note 2 2 17 30 3" xfId="43854"/>
    <cellStyle name="Note 2 2 17 31" xfId="2289"/>
    <cellStyle name="Note 2 2 17 32" xfId="20237"/>
    <cellStyle name="Note 2 2 17 33" xfId="21008"/>
    <cellStyle name="Note 2 2 17 4" xfId="3667"/>
    <cellStyle name="Note 2 2 17 4 2" xfId="21411"/>
    <cellStyle name="Note 2 2 17 4 3" xfId="35470"/>
    <cellStyle name="Note 2 2 17 5" xfId="5021"/>
    <cellStyle name="Note 2 2 17 5 2" xfId="22627"/>
    <cellStyle name="Note 2 2 17 5 3" xfId="19912"/>
    <cellStyle name="Note 2 2 17 6" xfId="5725"/>
    <cellStyle name="Note 2 2 17 6 2" xfId="23331"/>
    <cellStyle name="Note 2 2 17 6 3" xfId="35011"/>
    <cellStyle name="Note 2 2 17 7" xfId="3433"/>
    <cellStyle name="Note 2 2 17 7 2" xfId="21190"/>
    <cellStyle name="Note 2 2 17 7 3" xfId="1506"/>
    <cellStyle name="Note 2 2 17 8" xfId="6227"/>
    <cellStyle name="Note 2 2 17 8 2" xfId="23833"/>
    <cellStyle name="Note 2 2 17 8 3" xfId="35193"/>
    <cellStyle name="Note 2 2 17 9" xfId="6739"/>
    <cellStyle name="Note 2 2 17 9 2" xfId="24329"/>
    <cellStyle name="Note 2 2 17 9 3" xfId="21671"/>
    <cellStyle name="Note 2 2 18" xfId="959"/>
    <cellStyle name="Note 2 2 18 10" xfId="8301"/>
    <cellStyle name="Note 2 2 18 10 2" xfId="25754"/>
    <cellStyle name="Note 2 2 18 10 3" xfId="36488"/>
    <cellStyle name="Note 2 2 18 11" xfId="8250"/>
    <cellStyle name="Note 2 2 18 11 2" xfId="25703"/>
    <cellStyle name="Note 2 2 18 11 3" xfId="36437"/>
    <cellStyle name="Note 2 2 18 12" xfId="8781"/>
    <cellStyle name="Note 2 2 18 12 2" xfId="26234"/>
    <cellStyle name="Note 2 2 18 12 3" xfId="36968"/>
    <cellStyle name="Note 2 2 18 13" xfId="9443"/>
    <cellStyle name="Note 2 2 18 13 2" xfId="26896"/>
    <cellStyle name="Note 2 2 18 13 3" xfId="37630"/>
    <cellStyle name="Note 2 2 18 14" xfId="9464"/>
    <cellStyle name="Note 2 2 18 14 2" xfId="26917"/>
    <cellStyle name="Note 2 2 18 14 3" xfId="37651"/>
    <cellStyle name="Note 2 2 18 15" xfId="10161"/>
    <cellStyle name="Note 2 2 18 15 2" xfId="27614"/>
    <cellStyle name="Note 2 2 18 15 3" xfId="38348"/>
    <cellStyle name="Note 2 2 18 16" xfId="10180"/>
    <cellStyle name="Note 2 2 18 16 2" xfId="27633"/>
    <cellStyle name="Note 2 2 18 16 3" xfId="38367"/>
    <cellStyle name="Note 2 2 18 17" xfId="10803"/>
    <cellStyle name="Note 2 2 18 17 2" xfId="28256"/>
    <cellStyle name="Note 2 2 18 17 3" xfId="38990"/>
    <cellStyle name="Note 2 2 18 18" xfId="10818"/>
    <cellStyle name="Note 2 2 18 18 2" xfId="28271"/>
    <cellStyle name="Note 2 2 18 18 3" xfId="39005"/>
    <cellStyle name="Note 2 2 18 19" xfId="11323"/>
    <cellStyle name="Note 2 2 18 19 2" xfId="28776"/>
    <cellStyle name="Note 2 2 18 19 3" xfId="39510"/>
    <cellStyle name="Note 2 2 18 2" xfId="2874"/>
    <cellStyle name="Note 2 2 18 2 2" xfId="20704"/>
    <cellStyle name="Note 2 2 18 2 3" xfId="35182"/>
    <cellStyle name="Note 2 2 18 20" xfId="12646"/>
    <cellStyle name="Note 2 2 18 20 2" xfId="29859"/>
    <cellStyle name="Note 2 2 18 20 3" xfId="40044"/>
    <cellStyle name="Note 2 2 18 21" xfId="13520"/>
    <cellStyle name="Note 2 2 18 21 2" xfId="30657"/>
    <cellStyle name="Note 2 2 18 21 3" xfId="40771"/>
    <cellStyle name="Note 2 2 18 22" xfId="12080"/>
    <cellStyle name="Note 2 2 18 22 2" xfId="29381"/>
    <cellStyle name="Note 2 2 18 22 3" xfId="39785"/>
    <cellStyle name="Note 2 2 18 23" xfId="13958"/>
    <cellStyle name="Note 2 2 18 23 2" xfId="31095"/>
    <cellStyle name="Note 2 2 18 23 3" xfId="41209"/>
    <cellStyle name="Note 2 2 18 24" xfId="14773"/>
    <cellStyle name="Note 2 2 18 24 2" xfId="31806"/>
    <cellStyle name="Note 2 2 18 24 3" xfId="41665"/>
    <cellStyle name="Note 2 2 18 25" xfId="15486"/>
    <cellStyle name="Note 2 2 18 25 2" xfId="32449"/>
    <cellStyle name="Note 2 2 18 25 3" xfId="42231"/>
    <cellStyle name="Note 2 2 18 26" xfId="15825"/>
    <cellStyle name="Note 2 2 18 26 2" xfId="32788"/>
    <cellStyle name="Note 2 2 18 26 3" xfId="42570"/>
    <cellStyle name="Note 2 2 18 27" xfId="15835"/>
    <cellStyle name="Note 2 2 18 27 2" xfId="32798"/>
    <cellStyle name="Note 2 2 18 27 3" xfId="42580"/>
    <cellStyle name="Note 2 2 18 28" xfId="17108"/>
    <cellStyle name="Note 2 2 18 28 2" xfId="33831"/>
    <cellStyle name="Note 2 2 18 28 3" xfId="43064"/>
    <cellStyle name="Note 2 2 18 29" xfId="17665"/>
    <cellStyle name="Note 2 2 18 29 2" xfId="34318"/>
    <cellStyle name="Note 2 2 18 29 3" xfId="43474"/>
    <cellStyle name="Note 2 2 18 3" xfId="4144"/>
    <cellStyle name="Note 2 2 18 3 2" xfId="21820"/>
    <cellStyle name="Note 2 2 18 3 3" xfId="35823"/>
    <cellStyle name="Note 2 2 18 30" xfId="19725"/>
    <cellStyle name="Note 2 2 18 30 2" xfId="35789"/>
    <cellStyle name="Note 2 2 18 30 3" xfId="44130"/>
    <cellStyle name="Note 2 2 18 31" xfId="2036"/>
    <cellStyle name="Note 2 2 18 32" xfId="20000"/>
    <cellStyle name="Note 2 2 18 33" xfId="33447"/>
    <cellStyle name="Note 2 2 18 4" xfId="4886"/>
    <cellStyle name="Note 2 2 18 4 2" xfId="22492"/>
    <cellStyle name="Note 2 2 18 4 3" xfId="21580"/>
    <cellStyle name="Note 2 2 18 5" xfId="5372"/>
    <cellStyle name="Note 2 2 18 5 2" xfId="22978"/>
    <cellStyle name="Note 2 2 18 5 3" xfId="29761"/>
    <cellStyle name="Note 2 2 18 6" xfId="5390"/>
    <cellStyle name="Note 2 2 18 6 2" xfId="22996"/>
    <cellStyle name="Note 2 2 18 6 3" xfId="35024"/>
    <cellStyle name="Note 2 2 18 7" xfId="5935"/>
    <cellStyle name="Note 2 2 18 7 2" xfId="23541"/>
    <cellStyle name="Note 2 2 18 7 3" xfId="31533"/>
    <cellStyle name="Note 2 2 18 8" xfId="5945"/>
    <cellStyle name="Note 2 2 18 8 2" xfId="23551"/>
    <cellStyle name="Note 2 2 18 8 3" xfId="31687"/>
    <cellStyle name="Note 2 2 18 9" xfId="6811"/>
    <cellStyle name="Note 2 2 18 9 2" xfId="24400"/>
    <cellStyle name="Note 2 2 18 9 3" xfId="24611"/>
    <cellStyle name="Note 2 2 19" xfId="1224"/>
    <cellStyle name="Note 2 2 19 10" xfId="7491"/>
    <cellStyle name="Note 2 2 19 10 2" xfId="25000"/>
    <cellStyle name="Note 2 2 19 10 3" xfId="1764"/>
    <cellStyle name="Note 2 2 19 11" xfId="7042"/>
    <cellStyle name="Note 2 2 19 11 2" xfId="24587"/>
    <cellStyle name="Note 2 2 19 11 3" xfId="21510"/>
    <cellStyle name="Note 2 2 19 12" xfId="9100"/>
    <cellStyle name="Note 2 2 19 12 2" xfId="26553"/>
    <cellStyle name="Note 2 2 19 12 3" xfId="37287"/>
    <cellStyle name="Note 2 2 19 13" xfId="8300"/>
    <cellStyle name="Note 2 2 19 13 2" xfId="25753"/>
    <cellStyle name="Note 2 2 19 13 3" xfId="36487"/>
    <cellStyle name="Note 2 2 19 14" xfId="9851"/>
    <cellStyle name="Note 2 2 19 14 2" xfId="27304"/>
    <cellStyle name="Note 2 2 19 14 3" xfId="38038"/>
    <cellStyle name="Note 2 2 19 15" xfId="9452"/>
    <cellStyle name="Note 2 2 19 15 2" xfId="26905"/>
    <cellStyle name="Note 2 2 19 15 3" xfId="37639"/>
    <cellStyle name="Note 2 2 19 16" xfId="10547"/>
    <cellStyle name="Note 2 2 19 16 2" xfId="28000"/>
    <cellStyle name="Note 2 2 19 16 3" xfId="38734"/>
    <cellStyle name="Note 2 2 19 17" xfId="10169"/>
    <cellStyle name="Note 2 2 19 17 2" xfId="27622"/>
    <cellStyle name="Note 2 2 19 17 3" xfId="38356"/>
    <cellStyle name="Note 2 2 19 18" xfId="11149"/>
    <cellStyle name="Note 2 2 19 18 2" xfId="28602"/>
    <cellStyle name="Note 2 2 19 18 3" xfId="39336"/>
    <cellStyle name="Note 2 2 19 19" xfId="10810"/>
    <cellStyle name="Note 2 2 19 19 2" xfId="28263"/>
    <cellStyle name="Note 2 2 19 19 3" xfId="38997"/>
    <cellStyle name="Note 2 2 19 2" xfId="3139"/>
    <cellStyle name="Note 2 2 19 2 2" xfId="20952"/>
    <cellStyle name="Note 2 2 19 2 3" xfId="34750"/>
    <cellStyle name="Note 2 2 19 20" xfId="12911"/>
    <cellStyle name="Note 2 2 19 20 2" xfId="30109"/>
    <cellStyle name="Note 2 2 19 20 3" xfId="40284"/>
    <cellStyle name="Note 2 2 19 21" xfId="11987"/>
    <cellStyle name="Note 2 2 19 21 2" xfId="29289"/>
    <cellStyle name="Note 2 2 19 21 3" xfId="39698"/>
    <cellStyle name="Note 2 2 19 22" xfId="13154"/>
    <cellStyle name="Note 2 2 19 22 2" xfId="30291"/>
    <cellStyle name="Note 2 2 19 22 3" xfId="40405"/>
    <cellStyle name="Note 2 2 19 23" xfId="13603"/>
    <cellStyle name="Note 2 2 19 23 2" xfId="30740"/>
    <cellStyle name="Note 2 2 19 23 3" xfId="40854"/>
    <cellStyle name="Note 2 2 19 24" xfId="15038"/>
    <cellStyle name="Note 2 2 19 24 2" xfId="32059"/>
    <cellStyle name="Note 2 2 19 24 3" xfId="41905"/>
    <cellStyle name="Note 2 2 19 25" xfId="15269"/>
    <cellStyle name="Note 2 2 19 25 2" xfId="32232"/>
    <cellStyle name="Note 2 2 19 25 3" xfId="42014"/>
    <cellStyle name="Note 2 2 19 26" xfId="15568"/>
    <cellStyle name="Note 2 2 19 26 2" xfId="32531"/>
    <cellStyle name="Note 2 2 19 26 3" xfId="42313"/>
    <cellStyle name="Note 2 2 19 27" xfId="16129"/>
    <cellStyle name="Note 2 2 19 27 2" xfId="33092"/>
    <cellStyle name="Note 2 2 19 27 3" xfId="42874"/>
    <cellStyle name="Note 2 2 19 28" xfId="17373"/>
    <cellStyle name="Note 2 2 19 28 2" xfId="34083"/>
    <cellStyle name="Note 2 2 19 28 3" xfId="43304"/>
    <cellStyle name="Note 2 2 19 29" xfId="17905"/>
    <cellStyle name="Note 2 2 19 29 2" xfId="34558"/>
    <cellStyle name="Note 2 2 19 29 3" xfId="43714"/>
    <cellStyle name="Note 2 2 19 3" xfId="4409"/>
    <cellStyle name="Note 2 2 19 3 2" xfId="22069"/>
    <cellStyle name="Note 2 2 19 3 3" xfId="34849"/>
    <cellStyle name="Note 2 2 19 30" xfId="19379"/>
    <cellStyle name="Note 2 2 19 30 2" xfId="35589"/>
    <cellStyle name="Note 2 2 19 30 3" xfId="43944"/>
    <cellStyle name="Note 2 2 19 31" xfId="2301"/>
    <cellStyle name="Note 2 2 19 32" xfId="20249"/>
    <cellStyle name="Note 2 2 19 33" xfId="20728"/>
    <cellStyle name="Note 2 2 19 4" xfId="4650"/>
    <cellStyle name="Note 2 2 19 4 2" xfId="22256"/>
    <cellStyle name="Note 2 2 19 4 3" xfId="19923"/>
    <cellStyle name="Note 2 2 19 5" xfId="5000"/>
    <cellStyle name="Note 2 2 19 5 2" xfId="22606"/>
    <cellStyle name="Note 2 2 19 5 3" xfId="33591"/>
    <cellStyle name="Note 2 2 19 6" xfId="5737"/>
    <cellStyle name="Note 2 2 19 6 2" xfId="23343"/>
    <cellStyle name="Note 2 2 19 6 3" xfId="34811"/>
    <cellStyle name="Note 2 2 19 7" xfId="5380"/>
    <cellStyle name="Note 2 2 19 7 2" xfId="22986"/>
    <cellStyle name="Note 2 2 19 7 3" xfId="19899"/>
    <cellStyle name="Note 2 2 19 8" xfId="6239"/>
    <cellStyle name="Note 2 2 19 8 2" xfId="23845"/>
    <cellStyle name="Note 2 2 19 8 3" xfId="35106"/>
    <cellStyle name="Note 2 2 19 9" xfId="7804"/>
    <cellStyle name="Note 2 2 19 9 2" xfId="25257"/>
    <cellStyle name="Note 2 2 19 9 3" xfId="35991"/>
    <cellStyle name="Note 2 2 2" xfId="1029"/>
    <cellStyle name="Note 2 2 2 10" xfId="8130"/>
    <cellStyle name="Note 2 2 2 10 2" xfId="25583"/>
    <cellStyle name="Note 2 2 2 10 3" xfId="36317"/>
    <cellStyle name="Note 2 2 2 11" xfId="8804"/>
    <cellStyle name="Note 2 2 2 11 2" xfId="26257"/>
    <cellStyle name="Note 2 2 2 11 3" xfId="36991"/>
    <cellStyle name="Note 2 2 2 12" xfId="8905"/>
    <cellStyle name="Note 2 2 2 12 2" xfId="26358"/>
    <cellStyle name="Note 2 2 2 12 3" xfId="37092"/>
    <cellStyle name="Note 2 2 2 13" xfId="9283"/>
    <cellStyle name="Note 2 2 2 13 2" xfId="26736"/>
    <cellStyle name="Note 2 2 2 13 3" xfId="37470"/>
    <cellStyle name="Note 2 2 2 14" xfId="9656"/>
    <cellStyle name="Note 2 2 2 14 2" xfId="27109"/>
    <cellStyle name="Note 2 2 2 14 3" xfId="37843"/>
    <cellStyle name="Note 2 2 2 15" xfId="10021"/>
    <cellStyle name="Note 2 2 2 15 2" xfId="27474"/>
    <cellStyle name="Note 2 2 2 15 3" xfId="38208"/>
    <cellStyle name="Note 2 2 2 16" xfId="10353"/>
    <cellStyle name="Note 2 2 2 16 2" xfId="27806"/>
    <cellStyle name="Note 2 2 2 16 3" xfId="38540"/>
    <cellStyle name="Note 2 2 2 17" xfId="10694"/>
    <cellStyle name="Note 2 2 2 17 2" xfId="28147"/>
    <cellStyle name="Note 2 2 2 17 3" xfId="38881"/>
    <cellStyle name="Note 2 2 2 18" xfId="10961"/>
    <cellStyle name="Note 2 2 2 18 2" xfId="28414"/>
    <cellStyle name="Note 2 2 2 18 3" xfId="39148"/>
    <cellStyle name="Note 2 2 2 19" xfId="11267"/>
    <cellStyle name="Note 2 2 2 19 2" xfId="28720"/>
    <cellStyle name="Note 2 2 2 19 3" xfId="39454"/>
    <cellStyle name="Note 2 2 2 2" xfId="2944"/>
    <cellStyle name="Note 2 2 2 2 2" xfId="20763"/>
    <cellStyle name="Note 2 2 2 2 3" xfId="20706"/>
    <cellStyle name="Note 2 2 2 20" xfId="12716"/>
    <cellStyle name="Note 2 2 2 20 2" xfId="29920"/>
    <cellStyle name="Note 2 2 2 20 3" xfId="40098"/>
    <cellStyle name="Note 2 2 2 21" xfId="13396"/>
    <cellStyle name="Note 2 2 2 21 2" xfId="30533"/>
    <cellStyle name="Note 2 2 2 21 3" xfId="40647"/>
    <cellStyle name="Note 2 2 2 22" xfId="13159"/>
    <cellStyle name="Note 2 2 2 22 2" xfId="30296"/>
    <cellStyle name="Note 2 2 2 22 3" xfId="40410"/>
    <cellStyle name="Note 2 2 2 23" xfId="13909"/>
    <cellStyle name="Note 2 2 2 23 2" xfId="31046"/>
    <cellStyle name="Note 2 2 2 23 3" xfId="41160"/>
    <cellStyle name="Note 2 2 2 24" xfId="14843"/>
    <cellStyle name="Note 2 2 2 24 2" xfId="31869"/>
    <cellStyle name="Note 2 2 2 24 3" xfId="41719"/>
    <cellStyle name="Note 2 2 2 25" xfId="15704"/>
    <cellStyle name="Note 2 2 2 25 2" xfId="32667"/>
    <cellStyle name="Note 2 2 2 25 3" xfId="42449"/>
    <cellStyle name="Note 2 2 2 26" xfId="15751"/>
    <cellStyle name="Note 2 2 2 26 2" xfId="32714"/>
    <cellStyle name="Note 2 2 2 26 3" xfId="42496"/>
    <cellStyle name="Note 2 2 2 27" xfId="15943"/>
    <cellStyle name="Note 2 2 2 27 2" xfId="32906"/>
    <cellStyle name="Note 2 2 2 27 3" xfId="42688"/>
    <cellStyle name="Note 2 2 2 28" xfId="17178"/>
    <cellStyle name="Note 2 2 2 28 2" xfId="33894"/>
    <cellStyle name="Note 2 2 2 28 3" xfId="43118"/>
    <cellStyle name="Note 2 2 2 29" xfId="17719"/>
    <cellStyle name="Note 2 2 2 29 2" xfId="34372"/>
    <cellStyle name="Note 2 2 2 29 3" xfId="43528"/>
    <cellStyle name="Note 2 2 2 3" xfId="4214"/>
    <cellStyle name="Note 2 2 2 3 2" xfId="21881"/>
    <cellStyle name="Note 2 2 2 3 3" xfId="35172"/>
    <cellStyle name="Note 2 2 2 30" xfId="19669"/>
    <cellStyle name="Note 2 2 2 30 2" xfId="35751"/>
    <cellStyle name="Note 2 2 2 30 3" xfId="44074"/>
    <cellStyle name="Note 2 2 2 31" xfId="2106"/>
    <cellStyle name="Note 2 2 2 32" xfId="20059"/>
    <cellStyle name="Note 2 2 2 33" xfId="25118"/>
    <cellStyle name="Note 2 2 2 4" xfId="5183"/>
    <cellStyle name="Note 2 2 2 4 2" xfId="22789"/>
    <cellStyle name="Note 2 2 2 4 3" xfId="24668"/>
    <cellStyle name="Note 2 2 2 5" xfId="5250"/>
    <cellStyle name="Note 2 2 2 5 2" xfId="22856"/>
    <cellStyle name="Note 2 2 2 5 3" xfId="34900"/>
    <cellStyle name="Note 2 2 2 6" xfId="5548"/>
    <cellStyle name="Note 2 2 2 6 2" xfId="23154"/>
    <cellStyle name="Note 2 2 2 6 3" xfId="1675"/>
    <cellStyle name="Note 2 2 2 7" xfId="5861"/>
    <cellStyle name="Note 2 2 2 7 2" xfId="23467"/>
    <cellStyle name="Note 2 2 2 7 3" xfId="33638"/>
    <cellStyle name="Note 2 2 2 8" xfId="6053"/>
    <cellStyle name="Note 2 2 2 8 2" xfId="23659"/>
    <cellStyle name="Note 2 2 2 8 3" xfId="33217"/>
    <cellStyle name="Note 2 2 2 9" xfId="6977"/>
    <cellStyle name="Note 2 2 2 9 2" xfId="24543"/>
    <cellStyle name="Note 2 2 2 9 3" xfId="24610"/>
    <cellStyle name="Note 2 2 20" xfId="1219"/>
    <cellStyle name="Note 2 2 20 10" xfId="7826"/>
    <cellStyle name="Note 2 2 20 10 2" xfId="25279"/>
    <cellStyle name="Note 2 2 20 10 3" xfId="36013"/>
    <cellStyle name="Note 2 2 20 11" xfId="6687"/>
    <cellStyle name="Note 2 2 20 11 2" xfId="24283"/>
    <cellStyle name="Note 2 2 20 11 3" xfId="31663"/>
    <cellStyle name="Note 2 2 20 12" xfId="9095"/>
    <cellStyle name="Note 2 2 20 12 2" xfId="26548"/>
    <cellStyle name="Note 2 2 20 12 3" xfId="37282"/>
    <cellStyle name="Note 2 2 20 13" xfId="7328"/>
    <cellStyle name="Note 2 2 20 13 2" xfId="24841"/>
    <cellStyle name="Note 2 2 20 13 3" xfId="29705"/>
    <cellStyle name="Note 2 2 20 14" xfId="9846"/>
    <cellStyle name="Note 2 2 20 14 2" xfId="27299"/>
    <cellStyle name="Note 2 2 20 14 3" xfId="38033"/>
    <cellStyle name="Note 2 2 20 15" xfId="9252"/>
    <cellStyle name="Note 2 2 20 15 2" xfId="26705"/>
    <cellStyle name="Note 2 2 20 15 3" xfId="37439"/>
    <cellStyle name="Note 2 2 20 16" xfId="10542"/>
    <cellStyle name="Note 2 2 20 16 2" xfId="27995"/>
    <cellStyle name="Note 2 2 20 16 3" xfId="38729"/>
    <cellStyle name="Note 2 2 20 17" xfId="9995"/>
    <cellStyle name="Note 2 2 20 17 2" xfId="27448"/>
    <cellStyle name="Note 2 2 20 17 3" xfId="38182"/>
    <cellStyle name="Note 2 2 20 18" xfId="11144"/>
    <cellStyle name="Note 2 2 20 18 2" xfId="28597"/>
    <cellStyle name="Note 2 2 20 18 3" xfId="39331"/>
    <cellStyle name="Note 2 2 20 19" xfId="10676"/>
    <cellStyle name="Note 2 2 20 19 2" xfId="28129"/>
    <cellStyle name="Note 2 2 20 19 3" xfId="38863"/>
    <cellStyle name="Note 2 2 20 2" xfId="3134"/>
    <cellStyle name="Note 2 2 20 2 2" xfId="20947"/>
    <cellStyle name="Note 2 2 20 2 3" xfId="25103"/>
    <cellStyle name="Note 2 2 20 20" xfId="12906"/>
    <cellStyle name="Note 2 2 20 20 2" xfId="30104"/>
    <cellStyle name="Note 2 2 20 20 3" xfId="40279"/>
    <cellStyle name="Note 2 2 20 21" xfId="11982"/>
    <cellStyle name="Note 2 2 20 21 2" xfId="29284"/>
    <cellStyle name="Note 2 2 20 21 3" xfId="39693"/>
    <cellStyle name="Note 2 2 20 22" xfId="13614"/>
    <cellStyle name="Note 2 2 20 22 2" xfId="30751"/>
    <cellStyle name="Note 2 2 20 22 3" xfId="40865"/>
    <cellStyle name="Note 2 2 20 23" xfId="12088"/>
    <cellStyle name="Note 2 2 20 23 2" xfId="29388"/>
    <cellStyle name="Note 2 2 20 23 3" xfId="39790"/>
    <cellStyle name="Note 2 2 20 24" xfId="15033"/>
    <cellStyle name="Note 2 2 20 24 2" xfId="32054"/>
    <cellStyle name="Note 2 2 20 24 3" xfId="41900"/>
    <cellStyle name="Note 2 2 20 25" xfId="15264"/>
    <cellStyle name="Note 2 2 20 25 2" xfId="32227"/>
    <cellStyle name="Note 2 2 20 25 3" xfId="42009"/>
    <cellStyle name="Note 2 2 20 26" xfId="15370"/>
    <cellStyle name="Note 2 2 20 26 2" xfId="32333"/>
    <cellStyle name="Note 2 2 20 26 3" xfId="42115"/>
    <cellStyle name="Note 2 2 20 27" xfId="16124"/>
    <cellStyle name="Note 2 2 20 27 2" xfId="33087"/>
    <cellStyle name="Note 2 2 20 27 3" xfId="42869"/>
    <cellStyle name="Note 2 2 20 28" xfId="17368"/>
    <cellStyle name="Note 2 2 20 28 2" xfId="34078"/>
    <cellStyle name="Note 2 2 20 28 3" xfId="43299"/>
    <cellStyle name="Note 2 2 20 29" xfId="17900"/>
    <cellStyle name="Note 2 2 20 29 2" xfId="34553"/>
    <cellStyle name="Note 2 2 20 29 3" xfId="43709"/>
    <cellStyle name="Note 2 2 20 3" xfId="4404"/>
    <cellStyle name="Note 2 2 20 3 2" xfId="22064"/>
    <cellStyle name="Note 2 2 20 3 3" xfId="24690"/>
    <cellStyle name="Note 2 2 20 30" xfId="19096"/>
    <cellStyle name="Note 2 2 20 30 2" xfId="35372"/>
    <cellStyle name="Note 2 2 20 30 3" xfId="43928"/>
    <cellStyle name="Note 2 2 20 31" xfId="2296"/>
    <cellStyle name="Note 2 2 20 32" xfId="20244"/>
    <cellStyle name="Note 2 2 20 33" xfId="31831"/>
    <cellStyle name="Note 2 2 20 4" xfId="4645"/>
    <cellStyle name="Note 2 2 20 4 2" xfId="22251"/>
    <cellStyle name="Note 2 2 20 4 3" xfId="21742"/>
    <cellStyle name="Note 2 2 20 5" xfId="4760"/>
    <cellStyle name="Note 2 2 20 5 2" xfId="22366"/>
    <cellStyle name="Note 2 2 20 5 3" xfId="34730"/>
    <cellStyle name="Note 2 2 20 6" xfId="5732"/>
    <cellStyle name="Note 2 2 20 6 2" xfId="23338"/>
    <cellStyle name="Note 2 2 20 6 3" xfId="24649"/>
    <cellStyle name="Note 2 2 20 7" xfId="3722"/>
    <cellStyle name="Note 2 2 20 7 2" xfId="21465"/>
    <cellStyle name="Note 2 2 20 7 3" xfId="1578"/>
    <cellStyle name="Note 2 2 20 8" xfId="6234"/>
    <cellStyle name="Note 2 2 20 8 2" xfId="23840"/>
    <cellStyle name="Note 2 2 20 8 3" xfId="29013"/>
    <cellStyle name="Note 2 2 20 9" xfId="6635"/>
    <cellStyle name="Note 2 2 20 9 2" xfId="24235"/>
    <cellStyle name="Note 2 2 20 9 3" xfId="34980"/>
    <cellStyle name="Note 2 2 21" xfId="1192"/>
    <cellStyle name="Note 2 2 21 10" xfId="8431"/>
    <cellStyle name="Note 2 2 21 10 2" xfId="25884"/>
    <cellStyle name="Note 2 2 21 10 3" xfId="36618"/>
    <cellStyle name="Note 2 2 21 11" xfId="6848"/>
    <cellStyle name="Note 2 2 21 11 2" xfId="24436"/>
    <cellStyle name="Note 2 2 21 11 3" xfId="28877"/>
    <cellStyle name="Note 2 2 21 12" xfId="9068"/>
    <cellStyle name="Note 2 2 21 12 2" xfId="26521"/>
    <cellStyle name="Note 2 2 21 12 3" xfId="37255"/>
    <cellStyle name="Note 2 2 21 13" xfId="9558"/>
    <cellStyle name="Note 2 2 21 13 2" xfId="27011"/>
    <cellStyle name="Note 2 2 21 13 3" xfId="37745"/>
    <cellStyle name="Note 2 2 21 14" xfId="9819"/>
    <cellStyle name="Note 2 2 21 14 2" xfId="27272"/>
    <cellStyle name="Note 2 2 21 14 3" xfId="38006"/>
    <cellStyle name="Note 2 2 21 15" xfId="10263"/>
    <cellStyle name="Note 2 2 21 15 2" xfId="27716"/>
    <cellStyle name="Note 2 2 21 15 3" xfId="38450"/>
    <cellStyle name="Note 2 2 21 16" xfId="10515"/>
    <cellStyle name="Note 2 2 21 16 2" xfId="27968"/>
    <cellStyle name="Note 2 2 21 16 3" xfId="38702"/>
    <cellStyle name="Note 2 2 21 17" xfId="10887"/>
    <cellStyle name="Note 2 2 21 17 2" xfId="28340"/>
    <cellStyle name="Note 2 2 21 17 3" xfId="39074"/>
    <cellStyle name="Note 2 2 21 18" xfId="11117"/>
    <cellStyle name="Note 2 2 21 18 2" xfId="28570"/>
    <cellStyle name="Note 2 2 21 18 3" xfId="39304"/>
    <cellStyle name="Note 2 2 21 19" xfId="11369"/>
    <cellStyle name="Note 2 2 21 19 2" xfId="28822"/>
    <cellStyle name="Note 2 2 21 19 3" xfId="39556"/>
    <cellStyle name="Note 2 2 21 2" xfId="3107"/>
    <cellStyle name="Note 2 2 21 2 2" xfId="20920"/>
    <cellStyle name="Note 2 2 21 2 3" xfId="29083"/>
    <cellStyle name="Note 2 2 21 20" xfId="12879"/>
    <cellStyle name="Note 2 2 21 20 2" xfId="30077"/>
    <cellStyle name="Note 2 2 21 20 3" xfId="40252"/>
    <cellStyle name="Note 2 2 21 21" xfId="13616"/>
    <cellStyle name="Note 2 2 21 21 2" xfId="30753"/>
    <cellStyle name="Note 2 2 21 21 3" xfId="40867"/>
    <cellStyle name="Note 2 2 21 22" xfId="13168"/>
    <cellStyle name="Note 2 2 21 22 2" xfId="30305"/>
    <cellStyle name="Note 2 2 21 22 3" xfId="40419"/>
    <cellStyle name="Note 2 2 21 23" xfId="11869"/>
    <cellStyle name="Note 2 2 21 23 2" xfId="29171"/>
    <cellStyle name="Note 2 2 21 23 3" xfId="39587"/>
    <cellStyle name="Note 2 2 21 24" xfId="15006"/>
    <cellStyle name="Note 2 2 21 24 2" xfId="32027"/>
    <cellStyle name="Note 2 2 21 24 3" xfId="41873"/>
    <cellStyle name="Note 2 2 21 25" xfId="15423"/>
    <cellStyle name="Note 2 2 21 25 2" xfId="32386"/>
    <cellStyle name="Note 2 2 21 25 3" xfId="42168"/>
    <cellStyle name="Note 2 2 21 26" xfId="15883"/>
    <cellStyle name="Note 2 2 21 26 2" xfId="32846"/>
    <cellStyle name="Note 2 2 21 26 3" xfId="42628"/>
    <cellStyle name="Note 2 2 21 27" xfId="16097"/>
    <cellStyle name="Note 2 2 21 27 2" xfId="33060"/>
    <cellStyle name="Note 2 2 21 27 3" xfId="42842"/>
    <cellStyle name="Note 2 2 21 28" xfId="17341"/>
    <cellStyle name="Note 2 2 21 28 2" xfId="34051"/>
    <cellStyle name="Note 2 2 21 28 3" xfId="43272"/>
    <cellStyle name="Note 2 2 21 29" xfId="17873"/>
    <cellStyle name="Note 2 2 21 29 2" xfId="34526"/>
    <cellStyle name="Note 2 2 21 29 3" xfId="43682"/>
    <cellStyle name="Note 2 2 21 3" xfId="4377"/>
    <cellStyle name="Note 2 2 21 3 2" xfId="22037"/>
    <cellStyle name="Note 2 2 21 3 3" xfId="31736"/>
    <cellStyle name="Note 2 2 21 30" xfId="19771"/>
    <cellStyle name="Note 2 2 21 30 2" xfId="35818"/>
    <cellStyle name="Note 2 2 21 30 3" xfId="44176"/>
    <cellStyle name="Note 2 2 21 31" xfId="2269"/>
    <cellStyle name="Note 2 2 21 32" xfId="20217"/>
    <cellStyle name="Note 2 2 21 33" xfId="20495"/>
    <cellStyle name="Note 2 2 21 4" xfId="4821"/>
    <cellStyle name="Note 2 2 21 4 2" xfId="22427"/>
    <cellStyle name="Note 2 2 21 4 3" xfId="21073"/>
    <cellStyle name="Note 2 2 21 5" xfId="5467"/>
    <cellStyle name="Note 2 2 21 5 2" xfId="23073"/>
    <cellStyle name="Note 2 2 21 5 3" xfId="31703"/>
    <cellStyle name="Note 2 2 21 6" xfId="5705"/>
    <cellStyle name="Note 2 2 21 6 2" xfId="23311"/>
    <cellStyle name="Note 2 2 21 6 3" xfId="33341"/>
    <cellStyle name="Note 2 2 21 7" xfId="5993"/>
    <cellStyle name="Note 2 2 21 7 2" xfId="23599"/>
    <cellStyle name="Note 2 2 21 7 3" xfId="31685"/>
    <cellStyle name="Note 2 2 21 8" xfId="6207"/>
    <cellStyle name="Note 2 2 21 8 2" xfId="23813"/>
    <cellStyle name="Note 2 2 21 8 3" xfId="33432"/>
    <cellStyle name="Note 2 2 21 9" xfId="8019"/>
    <cellStyle name="Note 2 2 21 9 2" xfId="25472"/>
    <cellStyle name="Note 2 2 21 9 3" xfId="36206"/>
    <cellStyle name="Note 2 2 22" xfId="759"/>
    <cellStyle name="Note 2 2 22 10" xfId="8134"/>
    <cellStyle name="Note 2 2 22 10 2" xfId="25587"/>
    <cellStyle name="Note 2 2 22 10 3" xfId="36321"/>
    <cellStyle name="Note 2 2 22 11" xfId="7288"/>
    <cellStyle name="Note 2 2 22 11 2" xfId="24802"/>
    <cellStyle name="Note 2 2 22 11 3" xfId="35254"/>
    <cellStyle name="Note 2 2 22 12" xfId="7845"/>
    <cellStyle name="Note 2 2 22 12 2" xfId="25298"/>
    <cellStyle name="Note 2 2 22 12 3" xfId="36032"/>
    <cellStyle name="Note 2 2 22 13" xfId="9287"/>
    <cellStyle name="Note 2 2 22 13 2" xfId="26740"/>
    <cellStyle name="Note 2 2 22 13 3" xfId="37474"/>
    <cellStyle name="Note 2 2 22 14" xfId="8062"/>
    <cellStyle name="Note 2 2 22 14 2" xfId="25515"/>
    <cellStyle name="Note 2 2 22 14 3" xfId="36249"/>
    <cellStyle name="Note 2 2 22 15" xfId="10024"/>
    <cellStyle name="Note 2 2 22 15 2" xfId="27477"/>
    <cellStyle name="Note 2 2 22 15 3" xfId="38211"/>
    <cellStyle name="Note 2 2 22 16" xfId="9239"/>
    <cellStyle name="Note 2 2 22 16 2" xfId="26692"/>
    <cellStyle name="Note 2 2 22 16 3" xfId="37426"/>
    <cellStyle name="Note 2 2 22 17" xfId="10697"/>
    <cellStyle name="Note 2 2 22 17 2" xfId="28150"/>
    <cellStyle name="Note 2 2 22 17 3" xfId="38884"/>
    <cellStyle name="Note 2 2 22 18" xfId="9983"/>
    <cellStyle name="Note 2 2 22 18 2" xfId="27436"/>
    <cellStyle name="Note 2 2 22 18 3" xfId="38170"/>
    <cellStyle name="Note 2 2 22 19" xfId="11268"/>
    <cellStyle name="Note 2 2 22 19 2" xfId="28721"/>
    <cellStyle name="Note 2 2 22 19 3" xfId="39455"/>
    <cellStyle name="Note 2 2 22 2" xfId="2674"/>
    <cellStyle name="Note 2 2 22 2 2" xfId="20527"/>
    <cellStyle name="Note 2 2 22 2 3" xfId="33454"/>
    <cellStyle name="Note 2 2 22 20" xfId="12446"/>
    <cellStyle name="Note 2 2 22 20 2" xfId="29686"/>
    <cellStyle name="Note 2 2 22 20 3" xfId="39970"/>
    <cellStyle name="Note 2 2 22 21" xfId="13397"/>
    <cellStyle name="Note 2 2 22 21 2" xfId="30534"/>
    <cellStyle name="Note 2 2 22 21 3" xfId="40648"/>
    <cellStyle name="Note 2 2 22 22" xfId="13376"/>
    <cellStyle name="Note 2 2 22 22 2" xfId="30513"/>
    <cellStyle name="Note 2 2 22 22 3" xfId="40627"/>
    <cellStyle name="Note 2 2 22 23" xfId="13884"/>
    <cellStyle name="Note 2 2 22 23 2" xfId="31021"/>
    <cellStyle name="Note 2 2 22 23 3" xfId="41135"/>
    <cellStyle name="Note 2 2 22 24" xfId="14573"/>
    <cellStyle name="Note 2 2 22 24 2" xfId="31631"/>
    <cellStyle name="Note 2 2 22 24 3" xfId="41591"/>
    <cellStyle name="Note 2 2 22 25" xfId="14179"/>
    <cellStyle name="Note 2 2 22 25 2" xfId="31295"/>
    <cellStyle name="Note 2 2 22 25 3" xfId="41378"/>
    <cellStyle name="Note 2 2 22 26" xfId="15753"/>
    <cellStyle name="Note 2 2 22 26 2" xfId="32716"/>
    <cellStyle name="Note 2 2 22 26 3" xfId="42498"/>
    <cellStyle name="Note 2 2 22 27" xfId="15369"/>
    <cellStyle name="Note 2 2 22 27 2" xfId="32332"/>
    <cellStyle name="Note 2 2 22 27 3" xfId="42114"/>
    <cellStyle name="Note 2 2 22 28" xfId="16908"/>
    <cellStyle name="Note 2 2 22 28 2" xfId="33657"/>
    <cellStyle name="Note 2 2 22 28 3" xfId="42990"/>
    <cellStyle name="Note 2 2 22 29" xfId="17591"/>
    <cellStyle name="Note 2 2 22 29 2" xfId="34244"/>
    <cellStyle name="Note 2 2 22 29 3" xfId="43400"/>
    <cellStyle name="Note 2 2 22 3" xfId="3944"/>
    <cellStyle name="Note 2 2 22 3 2" xfId="21641"/>
    <cellStyle name="Note 2 2 22 3 3" xfId="34761"/>
    <cellStyle name="Note 2 2 22 30" xfId="19670"/>
    <cellStyle name="Note 2 2 22 30 2" xfId="35752"/>
    <cellStyle name="Note 2 2 22 30 3" xfId="44075"/>
    <cellStyle name="Note 2 2 22 31" xfId="1836"/>
    <cellStyle name="Note 2 2 22 32" xfId="19822"/>
    <cellStyle name="Note 2 2 22 33" xfId="29116"/>
    <cellStyle name="Note 2 2 22 4" xfId="3519"/>
    <cellStyle name="Note 2 2 22 4 2" xfId="21275"/>
    <cellStyle name="Note 2 2 22 4 3" xfId="35703"/>
    <cellStyle name="Note 2 2 22 5" xfId="5253"/>
    <cellStyle name="Note 2 2 22 5 2" xfId="22859"/>
    <cellStyle name="Note 2 2 22 5 3" xfId="33411"/>
    <cellStyle name="Note 2 2 22 6" xfId="4759"/>
    <cellStyle name="Note 2 2 22 6 2" xfId="22365"/>
    <cellStyle name="Note 2 2 22 6 3" xfId="19919"/>
    <cellStyle name="Note 2 2 22 7" xfId="5863"/>
    <cellStyle name="Note 2 2 22 7 2" xfId="23469"/>
    <cellStyle name="Note 2 2 22 7 3" xfId="31612"/>
    <cellStyle name="Note 2 2 22 8" xfId="3711"/>
    <cellStyle name="Note 2 2 22 8 2" xfId="21454"/>
    <cellStyle name="Note 2 2 22 8 3" xfId="31256"/>
    <cellStyle name="Note 2 2 22 9" xfId="8109"/>
    <cellStyle name="Note 2 2 22 9 2" xfId="25562"/>
    <cellStyle name="Note 2 2 22 9 3" xfId="36296"/>
    <cellStyle name="Note 2 2 23" xfId="751"/>
    <cellStyle name="Note 2 2 23 10" xfId="8149"/>
    <cellStyle name="Note 2 2 23 10 2" xfId="25602"/>
    <cellStyle name="Note 2 2 23 10 3" xfId="36336"/>
    <cellStyle name="Note 2 2 23 11" xfId="7851"/>
    <cellStyle name="Note 2 2 23 11 2" xfId="25304"/>
    <cellStyle name="Note 2 2 23 11 3" xfId="36038"/>
    <cellStyle name="Note 2 2 23 12" xfId="8809"/>
    <cellStyle name="Note 2 2 23 12 2" xfId="26262"/>
    <cellStyle name="Note 2 2 23 12 3" xfId="36996"/>
    <cellStyle name="Note 2 2 23 13" xfId="9299"/>
    <cellStyle name="Note 2 2 23 13 2" xfId="26752"/>
    <cellStyle name="Note 2 2 23 13 3" xfId="37486"/>
    <cellStyle name="Note 2 2 23 14" xfId="9332"/>
    <cellStyle name="Note 2 2 23 14 2" xfId="26785"/>
    <cellStyle name="Note 2 2 23 14 3" xfId="37519"/>
    <cellStyle name="Note 2 2 23 15" xfId="10035"/>
    <cellStyle name="Note 2 2 23 15 2" xfId="27488"/>
    <cellStyle name="Note 2 2 23 15 3" xfId="38222"/>
    <cellStyle name="Note 2 2 23 16" xfId="10066"/>
    <cellStyle name="Note 2 2 23 16 2" xfId="27519"/>
    <cellStyle name="Note 2 2 23 16 3" xfId="38253"/>
    <cellStyle name="Note 2 2 23 17" xfId="10704"/>
    <cellStyle name="Note 2 2 23 17 2" xfId="28157"/>
    <cellStyle name="Note 2 2 23 17 3" xfId="38891"/>
    <cellStyle name="Note 2 2 23 18" xfId="10728"/>
    <cellStyle name="Note 2 2 23 18 2" xfId="28181"/>
    <cellStyle name="Note 2 2 23 18 3" xfId="38915"/>
    <cellStyle name="Note 2 2 23 19" xfId="11273"/>
    <cellStyle name="Note 2 2 23 19 2" xfId="28726"/>
    <cellStyle name="Note 2 2 23 19 3" xfId="39460"/>
    <cellStyle name="Note 2 2 23 2" xfId="2666"/>
    <cellStyle name="Note 2 2 23 2 2" xfId="20519"/>
    <cellStyle name="Note 2 2 23 2 3" xfId="1463"/>
    <cellStyle name="Note 2 2 23 20" xfId="12438"/>
    <cellStyle name="Note 2 2 23 20 2" xfId="29678"/>
    <cellStyle name="Note 2 2 23 20 3" xfId="39962"/>
    <cellStyle name="Note 2 2 23 21" xfId="13407"/>
    <cellStyle name="Note 2 2 23 21 2" xfId="30544"/>
    <cellStyle name="Note 2 2 23 21 3" xfId="40658"/>
    <cellStyle name="Note 2 2 23 22" xfId="13721"/>
    <cellStyle name="Note 2 2 23 22 2" xfId="30858"/>
    <cellStyle name="Note 2 2 23 22 3" xfId="40972"/>
    <cellStyle name="Note 2 2 23 23" xfId="13887"/>
    <cellStyle name="Note 2 2 23 23 2" xfId="31024"/>
    <cellStyle name="Note 2 2 23 23 3" xfId="41138"/>
    <cellStyle name="Note 2 2 23 24" xfId="14565"/>
    <cellStyle name="Note 2 2 23 24 2" xfId="31623"/>
    <cellStyle name="Note 2 2 23 24 3" xfId="41583"/>
    <cellStyle name="Note 2 2 23 25" xfId="14172"/>
    <cellStyle name="Note 2 2 23 25 2" xfId="31288"/>
    <cellStyle name="Note 2 2 23 25 3" xfId="41371"/>
    <cellStyle name="Note 2 2 23 26" xfId="15759"/>
    <cellStyle name="Note 2 2 23 26 2" xfId="32722"/>
    <cellStyle name="Note 2 2 23 26 3" xfId="42504"/>
    <cellStyle name="Note 2 2 23 27" xfId="15775"/>
    <cellStyle name="Note 2 2 23 27 2" xfId="32738"/>
    <cellStyle name="Note 2 2 23 27 3" xfId="42520"/>
    <cellStyle name="Note 2 2 23 28" xfId="16900"/>
    <cellStyle name="Note 2 2 23 28 2" xfId="33649"/>
    <cellStyle name="Note 2 2 23 28 3" xfId="42982"/>
    <cellStyle name="Note 2 2 23 29" xfId="17583"/>
    <cellStyle name="Note 2 2 23 29 2" xfId="34236"/>
    <cellStyle name="Note 2 2 23 29 3" xfId="43392"/>
    <cellStyle name="Note 2 2 23 3" xfId="3936"/>
    <cellStyle name="Note 2 2 23 3 2" xfId="21633"/>
    <cellStyle name="Note 2 2 23 3 3" xfId="31617"/>
    <cellStyle name="Note 2 2 23 30" xfId="19675"/>
    <cellStyle name="Note 2 2 23 30 2" xfId="35755"/>
    <cellStyle name="Note 2 2 23 30 3" xfId="44080"/>
    <cellStyle name="Note 2 2 23 31" xfId="1828"/>
    <cellStyle name="Note 2 2 23 32" xfId="19814"/>
    <cellStyle name="Note 2 2 23 33" xfId="35714"/>
    <cellStyle name="Note 2 2 23 4" xfId="3512"/>
    <cellStyle name="Note 2 2 23 4 2" xfId="21268"/>
    <cellStyle name="Note 2 2 23 4 3" xfId="33439"/>
    <cellStyle name="Note 2 2 23 5" xfId="5262"/>
    <cellStyle name="Note 2 2 23 5 2" xfId="22868"/>
    <cellStyle name="Note 2 2 23 5 3" xfId="34880"/>
    <cellStyle name="Note 2 2 23 6" xfId="5291"/>
    <cellStyle name="Note 2 2 23 6 2" xfId="22897"/>
    <cellStyle name="Note 2 2 23 6 3" xfId="28933"/>
    <cellStyle name="Note 2 2 23 7" xfId="5869"/>
    <cellStyle name="Note 2 2 23 7 2" xfId="23475"/>
    <cellStyle name="Note 2 2 23 7 3" xfId="35073"/>
    <cellStyle name="Note 2 2 23 8" xfId="5885"/>
    <cellStyle name="Note 2 2 23 8 2" xfId="23491"/>
    <cellStyle name="Note 2 2 23 8 3" xfId="33560"/>
    <cellStyle name="Note 2 2 23 9" xfId="7972"/>
    <cellStyle name="Note 2 2 23 9 2" xfId="25425"/>
    <cellStyle name="Note 2 2 23 9 3" xfId="36159"/>
    <cellStyle name="Note 2 2 24" xfId="964"/>
    <cellStyle name="Note 2 2 24 10" xfId="7230"/>
    <cellStyle name="Note 2 2 24 10 2" xfId="24753"/>
    <cellStyle name="Note 2 2 24 10 3" xfId="33182"/>
    <cellStyle name="Note 2 2 24 11" xfId="7786"/>
    <cellStyle name="Note 2 2 24 11 2" xfId="25239"/>
    <cellStyle name="Note 2 2 24 11 3" xfId="35973"/>
    <cellStyle name="Note 2 2 24 12" xfId="8570"/>
    <cellStyle name="Note 2 2 24 12 2" xfId="26023"/>
    <cellStyle name="Note 2 2 24 12 3" xfId="36757"/>
    <cellStyle name="Note 2 2 24 13" xfId="9235"/>
    <cellStyle name="Note 2 2 24 13 2" xfId="26688"/>
    <cellStyle name="Note 2 2 24 13 3" xfId="37422"/>
    <cellStyle name="Note 2 2 24 14" xfId="8774"/>
    <cellStyle name="Note 2 2 24 14 2" xfId="26227"/>
    <cellStyle name="Note 2 2 24 14 3" xfId="36961"/>
    <cellStyle name="Note 2 2 24 15" xfId="9979"/>
    <cellStyle name="Note 2 2 24 15 2" xfId="27432"/>
    <cellStyle name="Note 2 2 24 15 3" xfId="38166"/>
    <cellStyle name="Note 2 2 24 16" xfId="9325"/>
    <cellStyle name="Note 2 2 24 16 2" xfId="26778"/>
    <cellStyle name="Note 2 2 24 16 3" xfId="37512"/>
    <cellStyle name="Note 2 2 24 17" xfId="10663"/>
    <cellStyle name="Note 2 2 24 17 2" xfId="28116"/>
    <cellStyle name="Note 2 2 24 17 3" xfId="38850"/>
    <cellStyle name="Note 2 2 24 18" xfId="10060"/>
    <cellStyle name="Note 2 2 24 18 2" xfId="27513"/>
    <cellStyle name="Note 2 2 24 18 3" xfId="38247"/>
    <cellStyle name="Note 2 2 24 19" xfId="11248"/>
    <cellStyle name="Note 2 2 24 19 2" xfId="28701"/>
    <cellStyle name="Note 2 2 24 19 3" xfId="39435"/>
    <cellStyle name="Note 2 2 24 2" xfId="2879"/>
    <cellStyle name="Note 2 2 24 2 2" xfId="20709"/>
    <cellStyle name="Note 2 2 24 2 3" xfId="34641"/>
    <cellStyle name="Note 2 2 24 20" xfId="12651"/>
    <cellStyle name="Note 2 2 24 20 2" xfId="29863"/>
    <cellStyle name="Note 2 2 24 20 3" xfId="40047"/>
    <cellStyle name="Note 2 2 24 21" xfId="11970"/>
    <cellStyle name="Note 2 2 24 21 2" xfId="29272"/>
    <cellStyle name="Note 2 2 24 21 3" xfId="39681"/>
    <cellStyle name="Note 2 2 24 22" xfId="13734"/>
    <cellStyle name="Note 2 2 24 22 2" xfId="30871"/>
    <cellStyle name="Note 2 2 24 22 3" xfId="40985"/>
    <cellStyle name="Note 2 2 24 23" xfId="13801"/>
    <cellStyle name="Note 2 2 24 23 2" xfId="30938"/>
    <cellStyle name="Note 2 2 24 23 3" xfId="41052"/>
    <cellStyle name="Note 2 2 24 24" xfId="14778"/>
    <cellStyle name="Note 2 2 24 24 2" xfId="31811"/>
    <cellStyle name="Note 2 2 24 24 3" xfId="41668"/>
    <cellStyle name="Note 2 2 24 25" xfId="15246"/>
    <cellStyle name="Note 2 2 24 25 2" xfId="32209"/>
    <cellStyle name="Note 2 2 24 25 3" xfId="41991"/>
    <cellStyle name="Note 2 2 24 26" xfId="14356"/>
    <cellStyle name="Note 2 2 24 26 2" xfId="31461"/>
    <cellStyle name="Note 2 2 24 26 3" xfId="41532"/>
    <cellStyle name="Note 2 2 24 27" xfId="14087"/>
    <cellStyle name="Note 2 2 24 27 2" xfId="31206"/>
    <cellStyle name="Note 2 2 24 27 3" xfId="41298"/>
    <cellStyle name="Note 2 2 24 28" xfId="17113"/>
    <cellStyle name="Note 2 2 24 28 2" xfId="33836"/>
    <cellStyle name="Note 2 2 24 28 3" xfId="43067"/>
    <cellStyle name="Note 2 2 24 29" xfId="17668"/>
    <cellStyle name="Note 2 2 24 29 2" xfId="34321"/>
    <cellStyle name="Note 2 2 24 29 3" xfId="43477"/>
    <cellStyle name="Note 2 2 24 3" xfId="4149"/>
    <cellStyle name="Note 2 2 24 3 2" xfId="21825"/>
    <cellStyle name="Note 2 2 24 3 3" xfId="35754"/>
    <cellStyle name="Note 2 2 24 30" xfId="19073"/>
    <cellStyle name="Note 2 2 24 30 2" xfId="35360"/>
    <cellStyle name="Note 2 2 24 30 3" xfId="43910"/>
    <cellStyle name="Note 2 2 24 31" xfId="2041"/>
    <cellStyle name="Note 2 2 24 32" xfId="20003"/>
    <cellStyle name="Note 2 2 24 33" xfId="22170"/>
    <cellStyle name="Note 2 2 24 4" xfId="4626"/>
    <cellStyle name="Note 2 2 24 4 2" xfId="22232"/>
    <cellStyle name="Note 2 2 24 4 3" xfId="34846"/>
    <cellStyle name="Note 2 2 24 5" xfId="3707"/>
    <cellStyle name="Note 2 2 24 5 2" xfId="21450"/>
    <cellStyle name="Note 2 2 24 5 3" xfId="34952"/>
    <cellStyle name="Note 2 2 24 6" xfId="3387"/>
    <cellStyle name="Note 2 2 24 6 2" xfId="21144"/>
    <cellStyle name="Note 2 2 24 6 3" xfId="34175"/>
    <cellStyle name="Note 2 2 24 7" xfId="5840"/>
    <cellStyle name="Note 2 2 24 7 2" xfId="23446"/>
    <cellStyle name="Note 2 2 24 7 3" xfId="31691"/>
    <cellStyle name="Note 2 2 24 8" xfId="5285"/>
    <cellStyle name="Note 2 2 24 8 2" xfId="22891"/>
    <cellStyle name="Note 2 2 24 8 3" xfId="1663"/>
    <cellStyle name="Note 2 2 24 9" xfId="6639"/>
    <cellStyle name="Note 2 2 24 9 2" xfId="24239"/>
    <cellStyle name="Note 2 2 24 9 3" xfId="31664"/>
    <cellStyle name="Note 2 2 25" xfId="952"/>
    <cellStyle name="Note 2 2 25 10" xfId="6641"/>
    <cellStyle name="Note 2 2 25 10 2" xfId="24241"/>
    <cellStyle name="Note 2 2 25 10 3" xfId="28998"/>
    <cellStyle name="Note 2 2 25 11" xfId="8293"/>
    <cellStyle name="Note 2 2 25 11 2" xfId="25746"/>
    <cellStyle name="Note 2 2 25 11 3" xfId="36480"/>
    <cellStyle name="Note 2 2 25 12" xfId="8730"/>
    <cellStyle name="Note 2 2 25 12 2" xfId="26183"/>
    <cellStyle name="Note 2 2 25 12 3" xfId="36917"/>
    <cellStyle name="Note 2 2 25 13" xfId="6358"/>
    <cellStyle name="Note 2 2 25 13 2" xfId="23963"/>
    <cellStyle name="Note 2 2 25 13 3" xfId="35103"/>
    <cellStyle name="Note 2 2 25 14" xfId="7369"/>
    <cellStyle name="Note 2 2 25 14 2" xfId="24878"/>
    <cellStyle name="Note 2 2 25 14 3" xfId="19839"/>
    <cellStyle name="Note 2 2 25 15" xfId="9178"/>
    <cellStyle name="Note 2 2 25 15 2" xfId="26631"/>
    <cellStyle name="Note 2 2 25 15 3" xfId="37365"/>
    <cellStyle name="Note 2 2 25 16" xfId="8807"/>
    <cellStyle name="Note 2 2 25 16 2" xfId="26260"/>
    <cellStyle name="Note 2 2 25 16 3" xfId="36994"/>
    <cellStyle name="Note 2 2 25 17" xfId="9927"/>
    <cellStyle name="Note 2 2 25 17 2" xfId="27380"/>
    <cellStyle name="Note 2 2 25 17 3" xfId="38114"/>
    <cellStyle name="Note 2 2 25 18" xfId="9542"/>
    <cellStyle name="Note 2 2 25 18 2" xfId="26995"/>
    <cellStyle name="Note 2 2 25 18 3" xfId="37729"/>
    <cellStyle name="Note 2 2 25 19" xfId="10618"/>
    <cellStyle name="Note 2 2 25 19 2" xfId="28071"/>
    <cellStyle name="Note 2 2 25 19 3" xfId="38805"/>
    <cellStyle name="Note 2 2 25 2" xfId="2867"/>
    <cellStyle name="Note 2 2 25 2 2" xfId="20697"/>
    <cellStyle name="Note 2 2 25 2 3" xfId="31810"/>
    <cellStyle name="Note 2 2 25 20" xfId="12639"/>
    <cellStyle name="Note 2 2 25 20 2" xfId="29853"/>
    <cellStyle name="Note 2 2 25 20 3" xfId="40038"/>
    <cellStyle name="Note 2 2 25 21" xfId="12033"/>
    <cellStyle name="Note 2 2 25 21 2" xfId="29334"/>
    <cellStyle name="Note 2 2 25 21 3" xfId="39741"/>
    <cellStyle name="Note 2 2 25 22" xfId="13798"/>
    <cellStyle name="Note 2 2 25 22 2" xfId="30935"/>
    <cellStyle name="Note 2 2 25 22 3" xfId="41049"/>
    <cellStyle name="Note 2 2 25 23" xfId="13649"/>
    <cellStyle name="Note 2 2 25 23 2" xfId="30786"/>
    <cellStyle name="Note 2 2 25 23 3" xfId="40900"/>
    <cellStyle name="Note 2 2 25 24" xfId="14766"/>
    <cellStyle name="Note 2 2 25 24 2" xfId="31799"/>
    <cellStyle name="Note 2 2 25 24 3" xfId="41659"/>
    <cellStyle name="Note 2 2 25 25" xfId="15341"/>
    <cellStyle name="Note 2 2 25 25 2" xfId="32304"/>
    <cellStyle name="Note 2 2 25 25 3" xfId="42086"/>
    <cellStyle name="Note 2 2 25 26" xfId="15243"/>
    <cellStyle name="Note 2 2 25 26 2" xfId="32206"/>
    <cellStyle name="Note 2 2 25 26 3" xfId="41988"/>
    <cellStyle name="Note 2 2 25 27" xfId="15505"/>
    <cellStyle name="Note 2 2 25 27 2" xfId="32468"/>
    <cellStyle name="Note 2 2 25 27 3" xfId="42250"/>
    <cellStyle name="Note 2 2 25 28" xfId="17101"/>
    <cellStyle name="Note 2 2 25 28 2" xfId="33825"/>
    <cellStyle name="Note 2 2 25 28 3" xfId="43058"/>
    <cellStyle name="Note 2 2 25 29" xfId="17659"/>
    <cellStyle name="Note 2 2 25 29 2" xfId="34312"/>
    <cellStyle name="Note 2 2 25 29 3" xfId="43468"/>
    <cellStyle name="Note 2 2 25 3" xfId="4137"/>
    <cellStyle name="Note 2 2 25 3 2" xfId="21813"/>
    <cellStyle name="Note 2 2 25 3 3" xfId="35265"/>
    <cellStyle name="Note 2 2 25 30" xfId="19442"/>
    <cellStyle name="Note 2 2 25 30 2" xfId="35626"/>
    <cellStyle name="Note 2 2 25 30 3" xfId="43978"/>
    <cellStyle name="Note 2 2 25 31" xfId="2029"/>
    <cellStyle name="Note 2 2 25 32" xfId="19994"/>
    <cellStyle name="Note 2 2 25 33" xfId="28975"/>
    <cellStyle name="Note 2 2 25 4" xfId="4725"/>
    <cellStyle name="Note 2 2 25 4 2" xfId="22331"/>
    <cellStyle name="Note 2 2 25 4 3" xfId="34845"/>
    <cellStyle name="Note 2 2 25 5" xfId="4622"/>
    <cellStyle name="Note 2 2 25 5 2" xfId="22228"/>
    <cellStyle name="Note 2 2 25 5 3" xfId="21741"/>
    <cellStyle name="Note 2 2 25 6" xfId="4907"/>
    <cellStyle name="Note 2 2 25 6 2" xfId="22513"/>
    <cellStyle name="Note 2 2 25 6 3" xfId="31569"/>
    <cellStyle name="Note 2 2 25 7" xfId="5082"/>
    <cellStyle name="Note 2 2 25 7 2" xfId="22688"/>
    <cellStyle name="Note 2 2 25 7 3" xfId="33742"/>
    <cellStyle name="Note 2 2 25 8" xfId="4927"/>
    <cellStyle name="Note 2 2 25 8 2" xfId="22533"/>
    <cellStyle name="Note 2 2 25 8 3" xfId="1652"/>
    <cellStyle name="Note 2 2 25 9" xfId="7703"/>
    <cellStyle name="Note 2 2 25 9 2" xfId="25156"/>
    <cellStyle name="Note 2 2 25 9 3" xfId="35890"/>
    <cellStyle name="Note 2 2 26" xfId="1218"/>
    <cellStyle name="Note 2 2 26 10" xfId="7749"/>
    <cellStyle name="Note 2 2 26 10 2" xfId="25202"/>
    <cellStyle name="Note 2 2 26 10 3" xfId="35936"/>
    <cellStyle name="Note 2 2 26 11" xfId="8125"/>
    <cellStyle name="Note 2 2 26 11 2" xfId="25578"/>
    <cellStyle name="Note 2 2 26 11 3" xfId="36312"/>
    <cellStyle name="Note 2 2 26 12" xfId="9094"/>
    <cellStyle name="Note 2 2 26 12 2" xfId="26547"/>
    <cellStyle name="Note 2 2 26 12 3" xfId="37281"/>
    <cellStyle name="Note 2 2 26 13" xfId="7938"/>
    <cellStyle name="Note 2 2 26 13 2" xfId="25391"/>
    <cellStyle name="Note 2 2 26 13 3" xfId="36125"/>
    <cellStyle name="Note 2 2 26 14" xfId="9845"/>
    <cellStyle name="Note 2 2 26 14 2" xfId="27298"/>
    <cellStyle name="Note 2 2 26 14 3" xfId="38032"/>
    <cellStyle name="Note 2 2 26 15" xfId="9365"/>
    <cellStyle name="Note 2 2 26 15 2" xfId="26818"/>
    <cellStyle name="Note 2 2 26 15 3" xfId="37552"/>
    <cellStyle name="Note 2 2 26 16" xfId="10541"/>
    <cellStyle name="Note 2 2 26 16 2" xfId="27994"/>
    <cellStyle name="Note 2 2 26 16 3" xfId="38728"/>
    <cellStyle name="Note 2 2 26 17" xfId="10094"/>
    <cellStyle name="Note 2 2 26 17 2" xfId="27547"/>
    <cellStyle name="Note 2 2 26 17 3" xfId="38281"/>
    <cellStyle name="Note 2 2 26 18" xfId="11143"/>
    <cellStyle name="Note 2 2 26 18 2" xfId="28596"/>
    <cellStyle name="Note 2 2 26 18 3" xfId="39330"/>
    <cellStyle name="Note 2 2 26 19" xfId="10751"/>
    <cellStyle name="Note 2 2 26 19 2" xfId="28204"/>
    <cellStyle name="Note 2 2 26 19 3" xfId="38938"/>
    <cellStyle name="Note 2 2 26 2" xfId="3133"/>
    <cellStyle name="Note 2 2 26 2 2" xfId="20946"/>
    <cellStyle name="Note 2 2 26 2 3" xfId="29143"/>
    <cellStyle name="Note 2 2 26 20" xfId="12905"/>
    <cellStyle name="Note 2 2 26 20 2" xfId="30103"/>
    <cellStyle name="Note 2 2 26 20 3" xfId="40278"/>
    <cellStyle name="Note 2 2 26 21" xfId="13114"/>
    <cellStyle name="Note 2 2 26 21 2" xfId="30251"/>
    <cellStyle name="Note 2 2 26 21 3" xfId="40365"/>
    <cellStyle name="Note 2 2 26 22" xfId="13642"/>
    <cellStyle name="Note 2 2 26 22 2" xfId="30779"/>
    <cellStyle name="Note 2 2 26 22 3" xfId="40893"/>
    <cellStyle name="Note 2 2 26 23" xfId="12084"/>
    <cellStyle name="Note 2 2 26 23 2" xfId="29385"/>
    <cellStyle name="Note 2 2 26 23 3" xfId="39788"/>
    <cellStyle name="Note 2 2 26 24" xfId="15032"/>
    <cellStyle name="Note 2 2 26 24 2" xfId="32053"/>
    <cellStyle name="Note 2 2 26 24 3" xfId="41899"/>
    <cellStyle name="Note 2 2 26 25" xfId="14323"/>
    <cellStyle name="Note 2 2 26 25 2" xfId="31429"/>
    <cellStyle name="Note 2 2 26 25 3" xfId="41500"/>
    <cellStyle name="Note 2 2 26 26" xfId="15557"/>
    <cellStyle name="Note 2 2 26 26 2" xfId="32520"/>
    <cellStyle name="Note 2 2 26 26 3" xfId="42302"/>
    <cellStyle name="Note 2 2 26 27" xfId="16123"/>
    <cellStyle name="Note 2 2 26 27 2" xfId="33086"/>
    <cellStyle name="Note 2 2 26 27 3" xfId="42868"/>
    <cellStyle name="Note 2 2 26 28" xfId="17367"/>
    <cellStyle name="Note 2 2 26 28 2" xfId="34077"/>
    <cellStyle name="Note 2 2 26 28 3" xfId="43298"/>
    <cellStyle name="Note 2 2 26 29" xfId="17899"/>
    <cellStyle name="Note 2 2 26 29 2" xfId="34552"/>
    <cellStyle name="Note 2 2 26 29 3" xfId="43708"/>
    <cellStyle name="Note 2 2 26 3" xfId="4403"/>
    <cellStyle name="Note 2 2 26 3 2" xfId="22063"/>
    <cellStyle name="Note 2 2 26 3 3" xfId="29067"/>
    <cellStyle name="Note 2 2 26 30" xfId="18993"/>
    <cellStyle name="Note 2 2 26 30 2" xfId="35320"/>
    <cellStyle name="Note 2 2 26 30 3" xfId="43852"/>
    <cellStyle name="Note 2 2 26 31" xfId="2295"/>
    <cellStyle name="Note 2 2 26 32" xfId="20243"/>
    <cellStyle name="Note 2 2 26 33" xfId="33399"/>
    <cellStyle name="Note 2 2 26 4" xfId="3669"/>
    <cellStyle name="Note 2 2 26 4 2" xfId="21413"/>
    <cellStyle name="Note 2 2 26 4 3" xfId="20486"/>
    <cellStyle name="Note 2 2 26 5" xfId="4986"/>
    <cellStyle name="Note 2 2 26 5 2" xfId="22592"/>
    <cellStyle name="Note 2 2 26 5 3" xfId="20461"/>
    <cellStyle name="Note 2 2 26 6" xfId="5731"/>
    <cellStyle name="Note 2 2 26 6 2" xfId="23337"/>
    <cellStyle name="Note 2 2 26 6 3" xfId="29029"/>
    <cellStyle name="Note 2 2 26 7" xfId="5315"/>
    <cellStyle name="Note 2 2 26 7 2" xfId="22921"/>
    <cellStyle name="Note 2 2 26 7 3" xfId="28931"/>
    <cellStyle name="Note 2 2 26 8" xfId="6233"/>
    <cellStyle name="Note 2 2 26 8 2" xfId="23839"/>
    <cellStyle name="Note 2 2 26 8 3" xfId="29733"/>
    <cellStyle name="Note 2 2 26 9" xfId="7496"/>
    <cellStyle name="Note 2 2 26 9 2" xfId="25005"/>
    <cellStyle name="Note 2 2 26 9 3" xfId="1769"/>
    <cellStyle name="Note 2 2 27" xfId="921"/>
    <cellStyle name="Note 2 2 27 10" xfId="6466"/>
    <cellStyle name="Note 2 2 27 10 2" xfId="24070"/>
    <cellStyle name="Note 2 2 27 10 3" xfId="35397"/>
    <cellStyle name="Note 2 2 27 11" xfId="8317"/>
    <cellStyle name="Note 2 2 27 11 2" xfId="25770"/>
    <cellStyle name="Note 2 2 27 11 3" xfId="36504"/>
    <cellStyle name="Note 2 2 27 12" xfId="8854"/>
    <cellStyle name="Note 2 2 27 12 2" xfId="26307"/>
    <cellStyle name="Note 2 2 27 12 3" xfId="37041"/>
    <cellStyle name="Note 2 2 27 13" xfId="8422"/>
    <cellStyle name="Note 2 2 27 13 2" xfId="25875"/>
    <cellStyle name="Note 2 2 27 13 3" xfId="36609"/>
    <cellStyle name="Note 2 2 27 14" xfId="8549"/>
    <cellStyle name="Note 2 2 27 14 2" xfId="26002"/>
    <cellStyle name="Note 2 2 27 14 3" xfId="36736"/>
    <cellStyle name="Note 2 2 27 15" xfId="8507"/>
    <cellStyle name="Note 2 2 27 15 2" xfId="25960"/>
    <cellStyle name="Note 2 2 27 15 3" xfId="36694"/>
    <cellStyle name="Note 2 2 27 16" xfId="8204"/>
    <cellStyle name="Note 2 2 27 16 2" xfId="25657"/>
    <cellStyle name="Note 2 2 27 16 3" xfId="36391"/>
    <cellStyle name="Note 2 2 27 17" xfId="9195"/>
    <cellStyle name="Note 2 2 27 17 2" xfId="26648"/>
    <cellStyle name="Note 2 2 27 17 3" xfId="37382"/>
    <cellStyle name="Note 2 2 27 18" xfId="9594"/>
    <cellStyle name="Note 2 2 27 18 2" xfId="27047"/>
    <cellStyle name="Note 2 2 27 18 3" xfId="37781"/>
    <cellStyle name="Note 2 2 27 19" xfId="9943"/>
    <cellStyle name="Note 2 2 27 19 2" xfId="27396"/>
    <cellStyle name="Note 2 2 27 19 3" xfId="38130"/>
    <cellStyle name="Note 2 2 27 2" xfId="2836"/>
    <cellStyle name="Note 2 2 27 2 2" xfId="20668"/>
    <cellStyle name="Note 2 2 27 2 3" xfId="24553"/>
    <cellStyle name="Note 2 2 27 20" xfId="12608"/>
    <cellStyle name="Note 2 2 27 20 2" xfId="29824"/>
    <cellStyle name="Note 2 2 27 20 3" xfId="40012"/>
    <cellStyle name="Note 2 2 27 21" xfId="12046"/>
    <cellStyle name="Note 2 2 27 21 2" xfId="29347"/>
    <cellStyle name="Note 2 2 27 21 3" xfId="39752"/>
    <cellStyle name="Note 2 2 27 22" xfId="13730"/>
    <cellStyle name="Note 2 2 27 22 2" xfId="30867"/>
    <cellStyle name="Note 2 2 27 22 3" xfId="40981"/>
    <cellStyle name="Note 2 2 27 23" xfId="13299"/>
    <cellStyle name="Note 2 2 27 23 2" xfId="30436"/>
    <cellStyle name="Note 2 2 27 23 3" xfId="40550"/>
    <cellStyle name="Note 2 2 27 24" xfId="14735"/>
    <cellStyle name="Note 2 2 27 24 2" xfId="31771"/>
    <cellStyle name="Note 2 2 27 24 3" xfId="41633"/>
    <cellStyle name="Note 2 2 27 25" xfId="15352"/>
    <cellStyle name="Note 2 2 27 25 2" xfId="32315"/>
    <cellStyle name="Note 2 2 27 25 3" xfId="42097"/>
    <cellStyle name="Note 2 2 27 26" xfId="14073"/>
    <cellStyle name="Note 2 2 27 26 2" xfId="31193"/>
    <cellStyle name="Note 2 2 27 26 3" xfId="41285"/>
    <cellStyle name="Note 2 2 27 27" xfId="15695"/>
    <cellStyle name="Note 2 2 27 27 2" xfId="32658"/>
    <cellStyle name="Note 2 2 27 27 3" xfId="42440"/>
    <cellStyle name="Note 2 2 27 28" xfId="17070"/>
    <cellStyle name="Note 2 2 27 28 2" xfId="33796"/>
    <cellStyle name="Note 2 2 27 28 3" xfId="43032"/>
    <cellStyle name="Note 2 2 27 29" xfId="17633"/>
    <cellStyle name="Note 2 2 27 29 2" xfId="34286"/>
    <cellStyle name="Note 2 2 27 29 3" xfId="43442"/>
    <cellStyle name="Note 2 2 27 3" xfId="4106"/>
    <cellStyle name="Note 2 2 27 3 2" xfId="21784"/>
    <cellStyle name="Note 2 2 27 3 3" xfId="1609"/>
    <cellStyle name="Note 2 2 27 30" xfId="19427"/>
    <cellStyle name="Note 2 2 27 30 2" xfId="35615"/>
    <cellStyle name="Note 2 2 27 30 3" xfId="43969"/>
    <cellStyle name="Note 2 2 27 31" xfId="1998"/>
    <cellStyle name="Note 2 2 27 32" xfId="19965"/>
    <cellStyle name="Note 2 2 27 33" xfId="35359"/>
    <cellStyle name="Note 2 2 27 4" xfId="4736"/>
    <cellStyle name="Note 2 2 27 4 2" xfId="22342"/>
    <cellStyle name="Note 2 2 27 4 3" xfId="19796"/>
    <cellStyle name="Note 2 2 27 5" xfId="3359"/>
    <cellStyle name="Note 2 2 27 5 2" xfId="21117"/>
    <cellStyle name="Note 2 2 27 5 3" xfId="1502"/>
    <cellStyle name="Note 2 2 27 6" xfId="5171"/>
    <cellStyle name="Note 2 2 27 6 2" xfId="22777"/>
    <cellStyle name="Note 2 2 27 6 3" xfId="29613"/>
    <cellStyle name="Note 2 2 27 7" xfId="3373"/>
    <cellStyle name="Note 2 2 27 7 2" xfId="21130"/>
    <cellStyle name="Note 2 2 27 7 3" xfId="35718"/>
    <cellStyle name="Note 2 2 27 8" xfId="4918"/>
    <cellStyle name="Note 2 2 27 8 2" xfId="22524"/>
    <cellStyle name="Note 2 2 27 8 3" xfId="29777"/>
    <cellStyle name="Note 2 2 27 9" xfId="7736"/>
    <cellStyle name="Note 2 2 27 9 2" xfId="25189"/>
    <cellStyle name="Note 2 2 27 9 3" xfId="35923"/>
    <cellStyle name="Note 2 2 28" xfId="1140"/>
    <cellStyle name="Note 2 2 28 10" xfId="6743"/>
    <cellStyle name="Note 2 2 28 10 2" xfId="24333"/>
    <cellStyle name="Note 2 2 28 10 3" xfId="34777"/>
    <cellStyle name="Note 2 2 28 11" xfId="6775"/>
    <cellStyle name="Note 2 2 28 11 2" xfId="24365"/>
    <cellStyle name="Note 2 2 28 11 3" xfId="28881"/>
    <cellStyle name="Note 2 2 28 12" xfId="9016"/>
    <cellStyle name="Note 2 2 28 12 2" xfId="26469"/>
    <cellStyle name="Note 2 2 28 12 3" xfId="37203"/>
    <cellStyle name="Note 2 2 28 13" xfId="9151"/>
    <cellStyle name="Note 2 2 28 13 2" xfId="26604"/>
    <cellStyle name="Note 2 2 28 13 3" xfId="37338"/>
    <cellStyle name="Note 2 2 28 14" xfId="9767"/>
    <cellStyle name="Note 2 2 28 14 2" xfId="27220"/>
    <cellStyle name="Note 2 2 28 14 3" xfId="37954"/>
    <cellStyle name="Note 2 2 28 15" xfId="9902"/>
    <cellStyle name="Note 2 2 28 15 2" xfId="27355"/>
    <cellStyle name="Note 2 2 28 15 3" xfId="38089"/>
    <cellStyle name="Note 2 2 28 16" xfId="10463"/>
    <cellStyle name="Note 2 2 28 16 2" xfId="27916"/>
    <cellStyle name="Note 2 2 28 16 3" xfId="38650"/>
    <cellStyle name="Note 2 2 28 17" xfId="10594"/>
    <cellStyle name="Note 2 2 28 17 2" xfId="28047"/>
    <cellStyle name="Note 2 2 28 17 3" xfId="38781"/>
    <cellStyle name="Note 2 2 28 18" xfId="11065"/>
    <cellStyle name="Note 2 2 28 18 2" xfId="28518"/>
    <cellStyle name="Note 2 2 28 18 3" xfId="39252"/>
    <cellStyle name="Note 2 2 28 19" xfId="11193"/>
    <cellStyle name="Note 2 2 28 19 2" xfId="28646"/>
    <cellStyle name="Note 2 2 28 19 3" xfId="39380"/>
    <cellStyle name="Note 2 2 28 2" xfId="3055"/>
    <cellStyle name="Note 2 2 28 2 2" xfId="20868"/>
    <cellStyle name="Note 2 2 28 2 3" xfId="21304"/>
    <cellStyle name="Note 2 2 28 20" xfId="12827"/>
    <cellStyle name="Note 2 2 28 20 2" xfId="30025"/>
    <cellStyle name="Note 2 2 28 20 3" xfId="40200"/>
    <cellStyle name="Note 2 2 28 21" xfId="12003"/>
    <cellStyle name="Note 2 2 28 21 2" xfId="29305"/>
    <cellStyle name="Note 2 2 28 21 3" xfId="39714"/>
    <cellStyle name="Note 2 2 28 22" xfId="11922"/>
    <cellStyle name="Note 2 2 28 22 2" xfId="29224"/>
    <cellStyle name="Note 2 2 28 22 3" xfId="39639"/>
    <cellStyle name="Note 2 2 28 23" xfId="12259"/>
    <cellStyle name="Note 2 2 28 23 2" xfId="29544"/>
    <cellStyle name="Note 2 2 28 23 3" xfId="39937"/>
    <cellStyle name="Note 2 2 28 24" xfId="14954"/>
    <cellStyle name="Note 2 2 28 24 2" xfId="31975"/>
    <cellStyle name="Note 2 2 28 24 3" xfId="41821"/>
    <cellStyle name="Note 2 2 28 25" xfId="15296"/>
    <cellStyle name="Note 2 2 28 25 2" xfId="32259"/>
    <cellStyle name="Note 2 2 28 25 3" xfId="42041"/>
    <cellStyle name="Note 2 2 28 26" xfId="14341"/>
    <cellStyle name="Note 2 2 28 26 2" xfId="31447"/>
    <cellStyle name="Note 2 2 28 26 3" xfId="41518"/>
    <cellStyle name="Note 2 2 28 27" xfId="16045"/>
    <cellStyle name="Note 2 2 28 27 2" xfId="33008"/>
    <cellStyle name="Note 2 2 28 27 3" xfId="42790"/>
    <cellStyle name="Note 2 2 28 28" xfId="17289"/>
    <cellStyle name="Note 2 2 28 28 2" xfId="33999"/>
    <cellStyle name="Note 2 2 28 28 3" xfId="43220"/>
    <cellStyle name="Note 2 2 28 29" xfId="17821"/>
    <cellStyle name="Note 2 2 28 29 2" xfId="34474"/>
    <cellStyle name="Note 2 2 28 29 3" xfId="43630"/>
    <cellStyle name="Note 2 2 28 3" xfId="4325"/>
    <cellStyle name="Note 2 2 28 3 2" xfId="21985"/>
    <cellStyle name="Note 2 2 28 3 3" xfId="35052"/>
    <cellStyle name="Note 2 2 28 30" xfId="19411"/>
    <cellStyle name="Note 2 2 28 30 2" xfId="35607"/>
    <cellStyle name="Note 2 2 28 30 3" xfId="43963"/>
    <cellStyle name="Note 2 2 28 31" xfId="2217"/>
    <cellStyle name="Note 2 2 28 32" xfId="20165"/>
    <cellStyle name="Note 2 2 28 33" xfId="35683"/>
    <cellStyle name="Note 2 2 28 4" xfId="4677"/>
    <cellStyle name="Note 2 2 28 4 2" xfId="22283"/>
    <cellStyle name="Note 2 2 28 4 3" xfId="35233"/>
    <cellStyle name="Note 2 2 28 5" xfId="3687"/>
    <cellStyle name="Note 2 2 28 5 2" xfId="21431"/>
    <cellStyle name="Note 2 2 28 5 3" xfId="25041"/>
    <cellStyle name="Note 2 2 28 6" xfId="5653"/>
    <cellStyle name="Note 2 2 28 6 2" xfId="23259"/>
    <cellStyle name="Note 2 2 28 6 3" xfId="21547"/>
    <cellStyle name="Note 2 2 28 7" xfId="5781"/>
    <cellStyle name="Note 2 2 28 7 2" xfId="23387"/>
    <cellStyle name="Note 2 2 28 7 3" xfId="29014"/>
    <cellStyle name="Note 2 2 28 8" xfId="6155"/>
    <cellStyle name="Note 2 2 28 8 2" xfId="23761"/>
    <cellStyle name="Note 2 2 28 8 3" xfId="25076"/>
    <cellStyle name="Note 2 2 28 9" xfId="7864"/>
    <cellStyle name="Note 2 2 28 9 2" xfId="25317"/>
    <cellStyle name="Note 2 2 28 9 3" xfId="36051"/>
    <cellStyle name="Note 2 2 29" xfId="1146"/>
    <cellStyle name="Note 2 2 29 10" xfId="7270"/>
    <cellStyle name="Note 2 2 29 10 2" xfId="24787"/>
    <cellStyle name="Note 2 2 29 10 3" xfId="35498"/>
    <cellStyle name="Note 2 2 29 11" xfId="8066"/>
    <cellStyle name="Note 2 2 29 11 2" xfId="25519"/>
    <cellStyle name="Note 2 2 29 11 3" xfId="36253"/>
    <cellStyle name="Note 2 2 29 12" xfId="9022"/>
    <cellStyle name="Note 2 2 29 12 2" xfId="26475"/>
    <cellStyle name="Note 2 2 29 12 3" xfId="37209"/>
    <cellStyle name="Note 2 2 29 13" xfId="7880"/>
    <cellStyle name="Note 2 2 29 13 2" xfId="25333"/>
    <cellStyle name="Note 2 2 29 13 3" xfId="36067"/>
    <cellStyle name="Note 2 2 29 14" xfId="9773"/>
    <cellStyle name="Note 2 2 29 14 2" xfId="27226"/>
    <cellStyle name="Note 2 2 29 14 3" xfId="37960"/>
    <cellStyle name="Note 2 2 29 15" xfId="9404"/>
    <cellStyle name="Note 2 2 29 15 2" xfId="26857"/>
    <cellStyle name="Note 2 2 29 15 3" xfId="37591"/>
    <cellStyle name="Note 2 2 29 16" xfId="10469"/>
    <cellStyle name="Note 2 2 29 16 2" xfId="27922"/>
    <cellStyle name="Note 2 2 29 16 3" xfId="38656"/>
    <cellStyle name="Note 2 2 29 17" xfId="10128"/>
    <cellStyle name="Note 2 2 29 17 2" xfId="27581"/>
    <cellStyle name="Note 2 2 29 17 3" xfId="38315"/>
    <cellStyle name="Note 2 2 29 18" xfId="11071"/>
    <cellStyle name="Note 2 2 29 18 2" xfId="28524"/>
    <cellStyle name="Note 2 2 29 18 3" xfId="39258"/>
    <cellStyle name="Note 2 2 29 19" xfId="10777"/>
    <cellStyle name="Note 2 2 29 19 2" xfId="28230"/>
    <cellStyle name="Note 2 2 29 19 3" xfId="38964"/>
    <cellStyle name="Note 2 2 29 2" xfId="3061"/>
    <cellStyle name="Note 2 2 29 2 2" xfId="20874"/>
    <cellStyle name="Note 2 2 29 2 3" xfId="30218"/>
    <cellStyle name="Note 2 2 29 20" xfId="12833"/>
    <cellStyle name="Note 2 2 29 20 2" xfId="30031"/>
    <cellStyle name="Note 2 2 29 20 3" xfId="40206"/>
    <cellStyle name="Note 2 2 29 21" xfId="11876"/>
    <cellStyle name="Note 2 2 29 21 2" xfId="29178"/>
    <cellStyle name="Note 2 2 29 21 3" xfId="39594"/>
    <cellStyle name="Note 2 2 29 22" xfId="13241"/>
    <cellStyle name="Note 2 2 29 22 2" xfId="30378"/>
    <cellStyle name="Note 2 2 29 22 3" xfId="40492"/>
    <cellStyle name="Note 2 2 29 23" xfId="13817"/>
    <cellStyle name="Note 2 2 29 23 2" xfId="30954"/>
    <cellStyle name="Note 2 2 29 23 3" xfId="41068"/>
    <cellStyle name="Note 2 2 29 24" xfId="14960"/>
    <cellStyle name="Note 2 2 29 24 2" xfId="31981"/>
    <cellStyle name="Note 2 2 29 24 3" xfId="41827"/>
    <cellStyle name="Note 2 2 29 25" xfId="14299"/>
    <cellStyle name="Note 2 2 29 25 2" xfId="31407"/>
    <cellStyle name="Note 2 2 29 25 3" xfId="41478"/>
    <cellStyle name="Note 2 2 29 26" xfId="14166"/>
    <cellStyle name="Note 2 2 29 26 2" xfId="31282"/>
    <cellStyle name="Note 2 2 29 26 3" xfId="41365"/>
    <cellStyle name="Note 2 2 29 27" xfId="16051"/>
    <cellStyle name="Note 2 2 29 27 2" xfId="33014"/>
    <cellStyle name="Note 2 2 29 27 3" xfId="42796"/>
    <cellStyle name="Note 2 2 29 28" xfId="17295"/>
    <cellStyle name="Note 2 2 29 28 2" xfId="34005"/>
    <cellStyle name="Note 2 2 29 28 3" xfId="43226"/>
    <cellStyle name="Note 2 2 29 29" xfId="17827"/>
    <cellStyle name="Note 2 2 29 29 2" xfId="34480"/>
    <cellStyle name="Note 2 2 29 29 3" xfId="43636"/>
    <cellStyle name="Note 2 2 29 3" xfId="4331"/>
    <cellStyle name="Note 2 2 29 3 2" xfId="21991"/>
    <cellStyle name="Note 2 2 29 3 3" xfId="29071"/>
    <cellStyle name="Note 2 2 29 30" xfId="19016"/>
    <cellStyle name="Note 2 2 29 30 2" xfId="35330"/>
    <cellStyle name="Note 2 2 29 30 3" xfId="43875"/>
    <cellStyle name="Note 2 2 29 31" xfId="2223"/>
    <cellStyle name="Note 2 2 29 32" xfId="20171"/>
    <cellStyle name="Note 2 2 29 33" xfId="31832"/>
    <cellStyle name="Note 2 2 29 4" xfId="3645"/>
    <cellStyle name="Note 2 2 29 4 2" xfId="21391"/>
    <cellStyle name="Note 2 2 29 4 3" xfId="24147"/>
    <cellStyle name="Note 2 2 29 5" xfId="3506"/>
    <cellStyle name="Note 2 2 29 5 2" xfId="21262"/>
    <cellStyle name="Note 2 2 29 5 3" xfId="24547"/>
    <cellStyle name="Note 2 2 29 6" xfId="5659"/>
    <cellStyle name="Note 2 2 29 6 2" xfId="23265"/>
    <cellStyle name="Note 2 2 29 6 3" xfId="31692"/>
    <cellStyle name="Note 2 2 29 7" xfId="5344"/>
    <cellStyle name="Note 2 2 29 7 2" xfId="22950"/>
    <cellStyle name="Note 2 2 29 7 3" xfId="33735"/>
    <cellStyle name="Note 2 2 29 8" xfId="6161"/>
    <cellStyle name="Note 2 2 29 8 2" xfId="23767"/>
    <cellStyle name="Note 2 2 29 8 3" xfId="20334"/>
    <cellStyle name="Note 2 2 29 9" xfId="7699"/>
    <cellStyle name="Note 2 2 29 9 2" xfId="25152"/>
    <cellStyle name="Note 2 2 29 9 3" xfId="35886"/>
    <cellStyle name="Note 2 2 3" xfId="1014"/>
    <cellStyle name="Note 2 2 3 10" xfId="7832"/>
    <cellStyle name="Note 2 2 3 10 2" xfId="25285"/>
    <cellStyle name="Note 2 2 3 10 3" xfId="36019"/>
    <cellStyle name="Note 2 2 3 11" xfId="8047"/>
    <cellStyle name="Note 2 2 3 11 2" xfId="25500"/>
    <cellStyle name="Note 2 2 3 11 3" xfId="36234"/>
    <cellStyle name="Note 2 2 3 12" xfId="8890"/>
    <cellStyle name="Note 2 2 3 12 2" xfId="26343"/>
    <cellStyle name="Note 2 2 3 12 3" xfId="37077"/>
    <cellStyle name="Note 2 2 3 13" xfId="6778"/>
    <cellStyle name="Note 2 2 3 13 2" xfId="24368"/>
    <cellStyle name="Note 2 2 3 13 3" xfId="35386"/>
    <cellStyle name="Note 2 2 3 14" xfId="9641"/>
    <cellStyle name="Note 2 2 3 14 2" xfId="27094"/>
    <cellStyle name="Note 2 2 3 14 3" xfId="37828"/>
    <cellStyle name="Note 2 2 3 15" xfId="6834"/>
    <cellStyle name="Note 2 2 3 15 2" xfId="24422"/>
    <cellStyle name="Note 2 2 3 15 3" xfId="24612"/>
    <cellStyle name="Note 2 2 3 16" xfId="10338"/>
    <cellStyle name="Note 2 2 3 16 2" xfId="27791"/>
    <cellStyle name="Note 2 2 3 16 3" xfId="38525"/>
    <cellStyle name="Note 2 2 3 17" xfId="9442"/>
    <cellStyle name="Note 2 2 3 17 2" xfId="26895"/>
    <cellStyle name="Note 2 2 3 17 3" xfId="37629"/>
    <cellStyle name="Note 2 2 3 18" xfId="10946"/>
    <cellStyle name="Note 2 2 3 18 2" xfId="28399"/>
    <cellStyle name="Note 2 2 3 18 3" xfId="39133"/>
    <cellStyle name="Note 2 2 3 19" xfId="10160"/>
    <cellStyle name="Note 2 2 3 19 2" xfId="27613"/>
    <cellStyle name="Note 2 2 3 19 3" xfId="38347"/>
    <cellStyle name="Note 2 2 3 2" xfId="2929"/>
    <cellStyle name="Note 2 2 3 2 2" xfId="20748"/>
    <cellStyle name="Note 2 2 3 2 3" xfId="29110"/>
    <cellStyle name="Note 2 2 3 20" xfId="12701"/>
    <cellStyle name="Note 2 2 3 20 2" xfId="29905"/>
    <cellStyle name="Note 2 2 3 20 3" xfId="40083"/>
    <cellStyle name="Note 2 2 3 21" xfId="11908"/>
    <cellStyle name="Note 2 2 3 21 2" xfId="29210"/>
    <cellStyle name="Note 2 2 3 21 3" xfId="39626"/>
    <cellStyle name="Note 2 2 3 22" xfId="13183"/>
    <cellStyle name="Note 2 2 3 22 2" xfId="30320"/>
    <cellStyle name="Note 2 2 3 22 3" xfId="40434"/>
    <cellStyle name="Note 2 2 3 23" xfId="13317"/>
    <cellStyle name="Note 2 2 3 23 2" xfId="30454"/>
    <cellStyle name="Note 2 2 3 23 3" xfId="40568"/>
    <cellStyle name="Note 2 2 3 24" xfId="14828"/>
    <cellStyle name="Note 2 2 3 24 2" xfId="31854"/>
    <cellStyle name="Note 2 2 3 24 3" xfId="41704"/>
    <cellStyle name="Note 2 2 3 25" xfId="14257"/>
    <cellStyle name="Note 2 2 3 25 2" xfId="31368"/>
    <cellStyle name="Note 2 2 3 25 3" xfId="41444"/>
    <cellStyle name="Note 2 2 3 26" xfId="15387"/>
    <cellStyle name="Note 2 2 3 26 2" xfId="32350"/>
    <cellStyle name="Note 2 2 3 26 3" xfId="42132"/>
    <cellStyle name="Note 2 2 3 27" xfId="15928"/>
    <cellStyle name="Note 2 2 3 27 2" xfId="32891"/>
    <cellStyle name="Note 2 2 3 27 3" xfId="42673"/>
    <cellStyle name="Note 2 2 3 28" xfId="17163"/>
    <cellStyle name="Note 2 2 3 28 2" xfId="33879"/>
    <cellStyle name="Note 2 2 3 28 3" xfId="43103"/>
    <cellStyle name="Note 2 2 3 29" xfId="17704"/>
    <cellStyle name="Note 2 2 3 29 2" xfId="34357"/>
    <cellStyle name="Note 2 2 3 29 3" xfId="43513"/>
    <cellStyle name="Note 2 2 3 3" xfId="4199"/>
    <cellStyle name="Note 2 2 3 3 2" xfId="21866"/>
    <cellStyle name="Note 2 2 3 3 3" xfId="28965"/>
    <cellStyle name="Note 2 2 3 30" xfId="19048"/>
    <cellStyle name="Note 2 2 3 30 2" xfId="35348"/>
    <cellStyle name="Note 2 2 3 30 3" xfId="43904"/>
    <cellStyle name="Note 2 2 3 31" xfId="2091"/>
    <cellStyle name="Note 2 2 3 32" xfId="20044"/>
    <cellStyle name="Note 2 2 3 33" xfId="1434"/>
    <cellStyle name="Note 2 2 3 4" xfId="3602"/>
    <cellStyle name="Note 2 2 3 4 2" xfId="21352"/>
    <cellStyle name="Note 2 2 3 4 3" xfId="21040"/>
    <cellStyle name="Note 2 2 3 5" xfId="4781"/>
    <cellStyle name="Note 2 2 3 5 2" xfId="22387"/>
    <cellStyle name="Note 2 2 3 5 3" xfId="34844"/>
    <cellStyle name="Note 2 2 3 6" xfId="5533"/>
    <cellStyle name="Note 2 2 3 6 2" xfId="23139"/>
    <cellStyle name="Note 2 2 3 6 3" xfId="35428"/>
    <cellStyle name="Note 2 2 3 7" xfId="5114"/>
    <cellStyle name="Note 2 2 3 7 2" xfId="22720"/>
    <cellStyle name="Note 2 2 3 7 3" xfId="29614"/>
    <cellStyle name="Note 2 2 3 8" xfId="6038"/>
    <cellStyle name="Note 2 2 3 8 2" xfId="23644"/>
    <cellStyle name="Note 2 2 3 8 3" xfId="20425"/>
    <cellStyle name="Note 2 2 3 9" xfId="8082"/>
    <cellStyle name="Note 2 2 3 9 2" xfId="25535"/>
    <cellStyle name="Note 2 2 3 9 3" xfId="36269"/>
    <cellStyle name="Note 2 2 30" xfId="1038"/>
    <cellStyle name="Note 2 2 30 10" xfId="7269"/>
    <cellStyle name="Note 2 2 30 10 2" xfId="24786"/>
    <cellStyle name="Note 2 2 30 10 3" xfId="20548"/>
    <cellStyle name="Note 2 2 30 11" xfId="8233"/>
    <cellStyle name="Note 2 2 30 11 2" xfId="25686"/>
    <cellStyle name="Note 2 2 30 11 3" xfId="36420"/>
    <cellStyle name="Note 2 2 30 12" xfId="8914"/>
    <cellStyle name="Note 2 2 30 12 2" xfId="26367"/>
    <cellStyle name="Note 2 2 30 12 3" xfId="37101"/>
    <cellStyle name="Note 2 2 30 13" xfId="8743"/>
    <cellStyle name="Note 2 2 30 13 2" xfId="26196"/>
    <cellStyle name="Note 2 2 30 13 3" xfId="36930"/>
    <cellStyle name="Note 2 2 30 14" xfId="9665"/>
    <cellStyle name="Note 2 2 30 14 2" xfId="27118"/>
    <cellStyle name="Note 2 2 30 14 3" xfId="37852"/>
    <cellStyle name="Note 2 2 30 15" xfId="7279"/>
    <cellStyle name="Note 2 2 30 15 2" xfId="24795"/>
    <cellStyle name="Note 2 2 30 15 3" xfId="34939"/>
    <cellStyle name="Note 2 2 30 16" xfId="10362"/>
    <cellStyle name="Note 2 2 30 16 2" xfId="27815"/>
    <cellStyle name="Note 2 2 30 16 3" xfId="38549"/>
    <cellStyle name="Note 2 2 30 17" xfId="8339"/>
    <cellStyle name="Note 2 2 30 17 2" xfId="25792"/>
    <cellStyle name="Note 2 2 30 17 3" xfId="36526"/>
    <cellStyle name="Note 2 2 30 18" xfId="10970"/>
    <cellStyle name="Note 2 2 30 18 2" xfId="28423"/>
    <cellStyle name="Note 2 2 30 18 3" xfId="39157"/>
    <cellStyle name="Note 2 2 30 19" xfId="9528"/>
    <cellStyle name="Note 2 2 30 19 2" xfId="26981"/>
    <cellStyle name="Note 2 2 30 19 3" xfId="37715"/>
    <cellStyle name="Note 2 2 30 2" xfId="2953"/>
    <cellStyle name="Note 2 2 30 2 2" xfId="20772"/>
    <cellStyle name="Note 2 2 30 2 3" xfId="33171"/>
    <cellStyle name="Note 2 2 30 20" xfId="12725"/>
    <cellStyle name="Note 2 2 30 20 2" xfId="29929"/>
    <cellStyle name="Note 2 2 30 20 3" xfId="40107"/>
    <cellStyle name="Note 2 2 30 21" xfId="12016"/>
    <cellStyle name="Note 2 2 30 21 2" xfId="29317"/>
    <cellStyle name="Note 2 2 30 21 3" xfId="39724"/>
    <cellStyle name="Note 2 2 30 22" xfId="11963"/>
    <cellStyle name="Note 2 2 30 22 2" xfId="29265"/>
    <cellStyle name="Note 2 2 30 22 3" xfId="39674"/>
    <cellStyle name="Note 2 2 30 23" xfId="13807"/>
    <cellStyle name="Note 2 2 30 23 2" xfId="30944"/>
    <cellStyle name="Note 2 2 30 23 3" xfId="41058"/>
    <cellStyle name="Note 2 2 30 24" xfId="14852"/>
    <cellStyle name="Note 2 2 30 24 2" xfId="31878"/>
    <cellStyle name="Note 2 2 30 24 3" xfId="41728"/>
    <cellStyle name="Note 2 2 30 25" xfId="15323"/>
    <cellStyle name="Note 2 2 30 25 2" xfId="32286"/>
    <cellStyle name="Note 2 2 30 25 3" xfId="42068"/>
    <cellStyle name="Note 2 2 30 26" xfId="15559"/>
    <cellStyle name="Note 2 2 30 26 2" xfId="32522"/>
    <cellStyle name="Note 2 2 30 26 3" xfId="42304"/>
    <cellStyle name="Note 2 2 30 27" xfId="15952"/>
    <cellStyle name="Note 2 2 30 27 2" xfId="32915"/>
    <cellStyle name="Note 2 2 30 27 3" xfId="42697"/>
    <cellStyle name="Note 2 2 30 28" xfId="17187"/>
    <cellStyle name="Note 2 2 30 28 2" xfId="33903"/>
    <cellStyle name="Note 2 2 30 28 3" xfId="43127"/>
    <cellStyle name="Note 2 2 30 29" xfId="17728"/>
    <cellStyle name="Note 2 2 30 29 2" xfId="34381"/>
    <cellStyle name="Note 2 2 30 29 3" xfId="43537"/>
    <cellStyle name="Note 2 2 30 3" xfId="4223"/>
    <cellStyle name="Note 2 2 30 3 2" xfId="21890"/>
    <cellStyle name="Note 2 2 30 3 3" xfId="31586"/>
    <cellStyle name="Note 2 2 30 30" xfId="19507"/>
    <cellStyle name="Note 2 2 30 30 2" xfId="35665"/>
    <cellStyle name="Note 2 2 30 30 3" xfId="44034"/>
    <cellStyle name="Note 2 2 30 31" xfId="2115"/>
    <cellStyle name="Note 2 2 30 32" xfId="20068"/>
    <cellStyle name="Note 2 2 30 33" xfId="29655"/>
    <cellStyle name="Note 2 2 30 4" xfId="4707"/>
    <cellStyle name="Note 2 2 30 4 2" xfId="22313"/>
    <cellStyle name="Note 2 2 30 4 3" xfId="31575"/>
    <cellStyle name="Note 2 2 30 5" xfId="4988"/>
    <cellStyle name="Note 2 2 30 5 2" xfId="22594"/>
    <cellStyle name="Note 2 2 30 5 3" xfId="33366"/>
    <cellStyle name="Note 2 2 30 6" xfId="5557"/>
    <cellStyle name="Note 2 2 30 6 2" xfId="23163"/>
    <cellStyle name="Note 2 2 30 6 3" xfId="21554"/>
    <cellStyle name="Note 2 2 30 7" xfId="3330"/>
    <cellStyle name="Note 2 2 30 7 2" xfId="21088"/>
    <cellStyle name="Note 2 2 30 7 3" xfId="22119"/>
    <cellStyle name="Note 2 2 30 8" xfId="6062"/>
    <cellStyle name="Note 2 2 30 8 2" xfId="23668"/>
    <cellStyle name="Note 2 2 30 8 3" xfId="33709"/>
    <cellStyle name="Note 2 2 30 9" xfId="7925"/>
    <cellStyle name="Note 2 2 30 9 2" xfId="25378"/>
    <cellStyle name="Note 2 2 30 9 3" xfId="36112"/>
    <cellStyle name="Note 2 2 31" xfId="1226"/>
    <cellStyle name="Note 2 2 31 10" xfId="6629"/>
    <cellStyle name="Note 2 2 31 10 2" xfId="24230"/>
    <cellStyle name="Note 2 2 31 10 3" xfId="31512"/>
    <cellStyle name="Note 2 2 31 11" xfId="6563"/>
    <cellStyle name="Note 2 2 31 11 2" xfId="24166"/>
    <cellStyle name="Note 2 2 31 11 3" xfId="35391"/>
    <cellStyle name="Note 2 2 31 12" xfId="9102"/>
    <cellStyle name="Note 2 2 31 12 2" xfId="26555"/>
    <cellStyle name="Note 2 2 31 12 3" xfId="37289"/>
    <cellStyle name="Note 2 2 31 13" xfId="8698"/>
    <cellStyle name="Note 2 2 31 13 2" xfId="26151"/>
    <cellStyle name="Note 2 2 31 13 3" xfId="36885"/>
    <cellStyle name="Note 2 2 31 14" xfId="9853"/>
    <cellStyle name="Note 2 2 31 14 2" xfId="27306"/>
    <cellStyle name="Note 2 2 31 14 3" xfId="38040"/>
    <cellStyle name="Note 2 2 31 15" xfId="7479"/>
    <cellStyle name="Note 2 2 31 15 2" xfId="24988"/>
    <cellStyle name="Note 2 2 31 15 3" xfId="1751"/>
    <cellStyle name="Note 2 2 31 16" xfId="10549"/>
    <cellStyle name="Note 2 2 31 16 2" xfId="28002"/>
    <cellStyle name="Note 2 2 31 16 3" xfId="38736"/>
    <cellStyle name="Note 2 2 31 17" xfId="9593"/>
    <cellStyle name="Note 2 2 31 17 2" xfId="27046"/>
    <cellStyle name="Note 2 2 31 17 3" xfId="37780"/>
    <cellStyle name="Note 2 2 31 18" xfId="11151"/>
    <cellStyle name="Note 2 2 31 18 2" xfId="28604"/>
    <cellStyle name="Note 2 2 31 18 3" xfId="39338"/>
    <cellStyle name="Note 2 2 31 19" xfId="10295"/>
    <cellStyle name="Note 2 2 31 19 2" xfId="27748"/>
    <cellStyle name="Note 2 2 31 19 3" xfId="38482"/>
    <cellStyle name="Note 2 2 31 2" xfId="3141"/>
    <cellStyle name="Note 2 2 31 2 2" xfId="20954"/>
    <cellStyle name="Note 2 2 31 2 3" xfId="33282"/>
    <cellStyle name="Note 2 2 31 20" xfId="12913"/>
    <cellStyle name="Note 2 2 31 20 2" xfId="30111"/>
    <cellStyle name="Note 2 2 31 20 3" xfId="40286"/>
    <cellStyle name="Note 2 2 31 21" xfId="11988"/>
    <cellStyle name="Note 2 2 31 21 2" xfId="29290"/>
    <cellStyle name="Note 2 2 31 21 3" xfId="39699"/>
    <cellStyle name="Note 2 2 31 22" xfId="13859"/>
    <cellStyle name="Note 2 2 31 22 2" xfId="30996"/>
    <cellStyle name="Note 2 2 31 22 3" xfId="41110"/>
    <cellStyle name="Note 2 2 31 23" xfId="13501"/>
    <cellStyle name="Note 2 2 31 23 2" xfId="30638"/>
    <cellStyle name="Note 2 2 31 23 3" xfId="40752"/>
    <cellStyle name="Note 2 2 31 24" xfId="15040"/>
    <cellStyle name="Note 2 2 31 24 2" xfId="32061"/>
    <cellStyle name="Note 2 2 31 24 3" xfId="41907"/>
    <cellStyle name="Note 2 2 31 25" xfId="15270"/>
    <cellStyle name="Note 2 2 31 25 2" xfId="32233"/>
    <cellStyle name="Note 2 2 31 25 3" xfId="42015"/>
    <cellStyle name="Note 2 2 31 26" xfId="15556"/>
    <cellStyle name="Note 2 2 31 26 2" xfId="32519"/>
    <cellStyle name="Note 2 2 31 26 3" xfId="42301"/>
    <cellStyle name="Note 2 2 31 27" xfId="16131"/>
    <cellStyle name="Note 2 2 31 27 2" xfId="33094"/>
    <cellStyle name="Note 2 2 31 27 3" xfId="42876"/>
    <cellStyle name="Note 2 2 31 28" xfId="17375"/>
    <cellStyle name="Note 2 2 31 28 2" xfId="34085"/>
    <cellStyle name="Note 2 2 31 28 3" xfId="43306"/>
    <cellStyle name="Note 2 2 31 29" xfId="17907"/>
    <cellStyle name="Note 2 2 31 29 2" xfId="34560"/>
    <cellStyle name="Note 2 2 31 29 3" xfId="43716"/>
    <cellStyle name="Note 2 2 31 3" xfId="4411"/>
    <cellStyle name="Note 2 2 31 3 2" xfId="22071"/>
    <cellStyle name="Note 2 2 31 3 3" xfId="34738"/>
    <cellStyle name="Note 2 2 31 30" xfId="19482"/>
    <cellStyle name="Note 2 2 31 30 2" xfId="35647"/>
    <cellStyle name="Note 2 2 31 30 3" xfId="44009"/>
    <cellStyle name="Note 2 2 31 31" xfId="2303"/>
    <cellStyle name="Note 2 2 31 32" xfId="20251"/>
    <cellStyle name="Note 2 2 31 33" xfId="35183"/>
    <cellStyle name="Note 2 2 31 4" xfId="4651"/>
    <cellStyle name="Note 2 2 31 4 2" xfId="22257"/>
    <cellStyle name="Note 2 2 31 4 3" xfId="1642"/>
    <cellStyle name="Note 2 2 31 5" xfId="4985"/>
    <cellStyle name="Note 2 2 31 5 2" xfId="22591"/>
    <cellStyle name="Note 2 2 31 5 3" xfId="35035"/>
    <cellStyle name="Note 2 2 31 6" xfId="5739"/>
    <cellStyle name="Note 2 2 31 6 2" xfId="23345"/>
    <cellStyle name="Note 2 2 31 6 3" xfId="1416"/>
    <cellStyle name="Note 2 2 31 7" xfId="5043"/>
    <cellStyle name="Note 2 2 31 7 2" xfId="22649"/>
    <cellStyle name="Note 2 2 31 7 3" xfId="35564"/>
    <cellStyle name="Note 2 2 31 8" xfId="6241"/>
    <cellStyle name="Note 2 2 31 8 2" xfId="23847"/>
    <cellStyle name="Note 2 2 31 8 3" xfId="19871"/>
    <cellStyle name="Note 2 2 31 9" xfId="7915"/>
    <cellStyle name="Note 2 2 31 9 2" xfId="25368"/>
    <cellStyle name="Note 2 2 31 9 3" xfId="36102"/>
    <cellStyle name="Note 2 2 32" xfId="1260"/>
    <cellStyle name="Note 2 2 32 10" xfId="8371"/>
    <cellStyle name="Note 2 2 32 10 2" xfId="25824"/>
    <cellStyle name="Note 2 2 32 10 3" xfId="36558"/>
    <cellStyle name="Note 2 2 32 11" xfId="6443"/>
    <cellStyle name="Note 2 2 32 11 2" xfId="24047"/>
    <cellStyle name="Note 2 2 32 11 3" xfId="35071"/>
    <cellStyle name="Note 2 2 32 12" xfId="9136"/>
    <cellStyle name="Note 2 2 32 12 2" xfId="26589"/>
    <cellStyle name="Note 2 2 32 12 3" xfId="37323"/>
    <cellStyle name="Note 2 2 32 13" xfId="9503"/>
    <cellStyle name="Note 2 2 32 13 2" xfId="26956"/>
    <cellStyle name="Note 2 2 32 13 3" xfId="37690"/>
    <cellStyle name="Note 2 2 32 14" xfId="9887"/>
    <cellStyle name="Note 2 2 32 14 2" xfId="27340"/>
    <cellStyle name="Note 2 2 32 14 3" xfId="38074"/>
    <cellStyle name="Note 2 2 32 15" xfId="10217"/>
    <cellStyle name="Note 2 2 32 15 2" xfId="27670"/>
    <cellStyle name="Note 2 2 32 15 3" xfId="38404"/>
    <cellStyle name="Note 2 2 32 16" xfId="10582"/>
    <cellStyle name="Note 2 2 32 16 2" xfId="28035"/>
    <cellStyle name="Note 2 2 32 16 3" xfId="38769"/>
    <cellStyle name="Note 2 2 32 17" xfId="10848"/>
    <cellStyle name="Note 2 2 32 17 2" xfId="28301"/>
    <cellStyle name="Note 2 2 32 17 3" xfId="39035"/>
    <cellStyle name="Note 2 2 32 18" xfId="11184"/>
    <cellStyle name="Note 2 2 32 18 2" xfId="28637"/>
    <cellStyle name="Note 2 2 32 18 3" xfId="39371"/>
    <cellStyle name="Note 2 2 32 19" xfId="11352"/>
    <cellStyle name="Note 2 2 32 19 2" xfId="28805"/>
    <cellStyle name="Note 2 2 32 19 3" xfId="39539"/>
    <cellStyle name="Note 2 2 32 2" xfId="3175"/>
    <cellStyle name="Note 2 2 32 2 2" xfId="20988"/>
    <cellStyle name="Note 2 2 32 2 3" xfId="33394"/>
    <cellStyle name="Note 2 2 32 20" xfId="12947"/>
    <cellStyle name="Note 2 2 32 20 2" xfId="30144"/>
    <cellStyle name="Note 2 2 32 20 3" xfId="40318"/>
    <cellStyle name="Note 2 2 32 21" xfId="13576"/>
    <cellStyle name="Note 2 2 32 21 2" xfId="30713"/>
    <cellStyle name="Note 2 2 32 21 3" xfId="40827"/>
    <cellStyle name="Note 2 2 32 22" xfId="13845"/>
    <cellStyle name="Note 2 2 32 22 2" xfId="30982"/>
    <cellStyle name="Note 2 2 32 22 3" xfId="41096"/>
    <cellStyle name="Note 2 2 32 23" xfId="13984"/>
    <cellStyle name="Note 2 2 32 23 2" xfId="31121"/>
    <cellStyle name="Note 2 2 32 23 3" xfId="41235"/>
    <cellStyle name="Note 2 2 32 24" xfId="15074"/>
    <cellStyle name="Note 2 2 32 24 2" xfId="32094"/>
    <cellStyle name="Note 2 2 32 24 3" xfId="41939"/>
    <cellStyle name="Note 2 2 32 25" xfId="15401"/>
    <cellStyle name="Note 2 2 32 25 2" xfId="32364"/>
    <cellStyle name="Note 2 2 32 25 3" xfId="42146"/>
    <cellStyle name="Note 2 2 32 26" xfId="15858"/>
    <cellStyle name="Note 2 2 32 26 2" xfId="32821"/>
    <cellStyle name="Note 2 2 32 26 3" xfId="42603"/>
    <cellStyle name="Note 2 2 32 27" xfId="16163"/>
    <cellStyle name="Note 2 2 32 27 2" xfId="33126"/>
    <cellStyle name="Note 2 2 32 27 3" xfId="42908"/>
    <cellStyle name="Note 2 2 32 28" xfId="17409"/>
    <cellStyle name="Note 2 2 32 28 2" xfId="34117"/>
    <cellStyle name="Note 2 2 32 28 3" xfId="43338"/>
    <cellStyle name="Note 2 2 32 29" xfId="17939"/>
    <cellStyle name="Note 2 2 32 29 2" xfId="34592"/>
    <cellStyle name="Note 2 2 32 29 3" xfId="43748"/>
    <cellStyle name="Note 2 2 32 3" xfId="4445"/>
    <cellStyle name="Note 2 2 32 3 2" xfId="22105"/>
    <cellStyle name="Note 2 2 32 3 3" xfId="35459"/>
    <cellStyle name="Note 2 2 32 30" xfId="19754"/>
    <cellStyle name="Note 2 2 32 30 2" xfId="35806"/>
    <cellStyle name="Note 2 2 32 30 3" xfId="44159"/>
    <cellStyle name="Note 2 2 32 31" xfId="2337"/>
    <cellStyle name="Note 2 2 32 32" xfId="20285"/>
    <cellStyle name="Note 2 2 32 33" xfId="33286"/>
    <cellStyle name="Note 2 2 32 4" xfId="4799"/>
    <cellStyle name="Note 2 2 32 4 2" xfId="22405"/>
    <cellStyle name="Note 2 2 32 4 3" xfId="29778"/>
    <cellStyle name="Note 2 2 32 5" xfId="5425"/>
    <cellStyle name="Note 2 2 32 5 2" xfId="23031"/>
    <cellStyle name="Note 2 2 32 5 3" xfId="35551"/>
    <cellStyle name="Note 2 2 32 6" xfId="5772"/>
    <cellStyle name="Note 2 2 32 6 2" xfId="23378"/>
    <cellStyle name="Note 2 2 32 6 3" xfId="24479"/>
    <cellStyle name="Note 2 2 32 7" xfId="5968"/>
    <cellStyle name="Note 2 2 32 7 2" xfId="23574"/>
    <cellStyle name="Note 2 2 32 7 3" xfId="31688"/>
    <cellStyle name="Note 2 2 32 8" xfId="6273"/>
    <cellStyle name="Note 2 2 32 8 2" xfId="23879"/>
    <cellStyle name="Note 2 2 32 8 3" xfId="24475"/>
    <cellStyle name="Note 2 2 32 9" xfId="6835"/>
    <cellStyle name="Note 2 2 32 9 2" xfId="24423"/>
    <cellStyle name="Note 2 2 32 9 3" xfId="21668"/>
    <cellStyle name="Note 2 2 33" xfId="1293"/>
    <cellStyle name="Note 2 2 33 10" xfId="6609"/>
    <cellStyle name="Note 2 2 33 10 2" xfId="24212"/>
    <cellStyle name="Note 2 2 33 10 3" xfId="24462"/>
    <cellStyle name="Note 2 2 33 11" xfId="8583"/>
    <cellStyle name="Note 2 2 33 11 2" xfId="26036"/>
    <cellStyle name="Note 2 2 33 11 3" xfId="36770"/>
    <cellStyle name="Note 2 2 33 12" xfId="9162"/>
    <cellStyle name="Note 2 2 33 12 2" xfId="26615"/>
    <cellStyle name="Note 2 2 33 12 3" xfId="37349"/>
    <cellStyle name="Note 2 2 33 13" xfId="6628"/>
    <cellStyle name="Note 2 2 33 13 2" xfId="24229"/>
    <cellStyle name="Note 2 2 33 13 3" xfId="33198"/>
    <cellStyle name="Note 2 2 33 14" xfId="9912"/>
    <cellStyle name="Note 2 2 33 14 2" xfId="27365"/>
    <cellStyle name="Note 2 2 33 14 3" xfId="38099"/>
    <cellStyle name="Note 2 2 33 15" xfId="9432"/>
    <cellStyle name="Note 2 2 33 15 2" xfId="26885"/>
    <cellStyle name="Note 2 2 33 15 3" xfId="37619"/>
    <cellStyle name="Note 2 2 33 16" xfId="10603"/>
    <cellStyle name="Note 2 2 33 16 2" xfId="28056"/>
    <cellStyle name="Note 2 2 33 16 3" xfId="38790"/>
    <cellStyle name="Note 2 2 33 17" xfId="10152"/>
    <cellStyle name="Note 2 2 33 17 2" xfId="27605"/>
    <cellStyle name="Note 2 2 33 17 3" xfId="38339"/>
    <cellStyle name="Note 2 2 33 18" xfId="11201"/>
    <cellStyle name="Note 2 2 33 18 2" xfId="28654"/>
    <cellStyle name="Note 2 2 33 18 3" xfId="39388"/>
    <cellStyle name="Note 2 2 33 19" xfId="10796"/>
    <cellStyle name="Note 2 2 33 19 2" xfId="28249"/>
    <cellStyle name="Note 2 2 33 19 3" xfId="38983"/>
    <cellStyle name="Note 2 2 33 2" xfId="3208"/>
    <cellStyle name="Note 2 2 33 2 2" xfId="21012"/>
    <cellStyle name="Note 2 2 33 2 3" xfId="1496"/>
    <cellStyle name="Note 2 2 33 20" xfId="12980"/>
    <cellStyle name="Note 2 2 33 20 2" xfId="30167"/>
    <cellStyle name="Note 2 2 33 20 3" xfId="40323"/>
    <cellStyle name="Note 2 2 33 21" xfId="13169"/>
    <cellStyle name="Note 2 2 33 21 2" xfId="30306"/>
    <cellStyle name="Note 2 2 33 21 3" xfId="40420"/>
    <cellStyle name="Note 2 2 33 22" xfId="11960"/>
    <cellStyle name="Note 2 2 33 22 2" xfId="29262"/>
    <cellStyle name="Note 2 2 33 22 3" xfId="39672"/>
    <cellStyle name="Note 2 2 33 23" xfId="13856"/>
    <cellStyle name="Note 2 2 33 23 2" xfId="30993"/>
    <cellStyle name="Note 2 2 33 23 3" xfId="41107"/>
    <cellStyle name="Note 2 2 33 24" xfId="15107"/>
    <cellStyle name="Note 2 2 33 24 2" xfId="32118"/>
    <cellStyle name="Note 2 2 33 24 3" xfId="41944"/>
    <cellStyle name="Note 2 2 33 25" xfId="15596"/>
    <cellStyle name="Note 2 2 33 25 2" xfId="32559"/>
    <cellStyle name="Note 2 2 33 25 3" xfId="42341"/>
    <cellStyle name="Note 2 2 33 26" xfId="15600"/>
    <cellStyle name="Note 2 2 33 26 2" xfId="32563"/>
    <cellStyle name="Note 2 2 33 26 3" xfId="42345"/>
    <cellStyle name="Note 2 2 33 27" xfId="16168"/>
    <cellStyle name="Note 2 2 33 27 2" xfId="33131"/>
    <cellStyle name="Note 2 2 33 27 3" xfId="42913"/>
    <cellStyle name="Note 2 2 33 28" xfId="17442"/>
    <cellStyle name="Note 2 2 33 28 2" xfId="34140"/>
    <cellStyle name="Note 2 2 33 28 3" xfId="43343"/>
    <cellStyle name="Note 2 2 33 29" xfId="17944"/>
    <cellStyle name="Note 2 2 33 29 2" xfId="34597"/>
    <cellStyle name="Note 2 2 33 29 3" xfId="43753"/>
    <cellStyle name="Note 2 2 33 3" xfId="4478"/>
    <cellStyle name="Note 2 2 33 3 2" xfId="22126"/>
    <cellStyle name="Note 2 2 33 3 3" xfId="21745"/>
    <cellStyle name="Note 2 2 33 30" xfId="19405"/>
    <cellStyle name="Note 2 2 33 30 2" xfId="35604"/>
    <cellStyle name="Note 2 2 33 30 3" xfId="43958"/>
    <cellStyle name="Note 2 2 33 31" xfId="2370"/>
    <cellStyle name="Note 2 2 33 32" xfId="20310"/>
    <cellStyle name="Note 2 2 33 33" xfId="33851"/>
    <cellStyle name="Note 2 2 33 4" xfId="5033"/>
    <cellStyle name="Note 2 2 33 4 2" xfId="22639"/>
    <cellStyle name="Note 2 2 33 4 3" xfId="35034"/>
    <cellStyle name="Note 2 2 33 5" xfId="5039"/>
    <cellStyle name="Note 2 2 33 5 2" xfId="22645"/>
    <cellStyle name="Note 2 2 33 5 3" xfId="29052"/>
    <cellStyle name="Note 2 2 33 6" xfId="5789"/>
    <cellStyle name="Note 2 2 33 6 2" xfId="23395"/>
    <cellStyle name="Note 2 2 33 6 3" xfId="24031"/>
    <cellStyle name="Note 2 2 33 7" xfId="5364"/>
    <cellStyle name="Note 2 2 33 7 2" xfId="22970"/>
    <cellStyle name="Note 2 2 33 7 3" xfId="24506"/>
    <cellStyle name="Note 2 2 33 8" xfId="6278"/>
    <cellStyle name="Note 2 2 33 8 2" xfId="23884"/>
    <cellStyle name="Note 2 2 33 8 3" xfId="33701"/>
    <cellStyle name="Note 2 2 33 9" xfId="8041"/>
    <cellStyle name="Note 2 2 33 9 2" xfId="25494"/>
    <cellStyle name="Note 2 2 33 9 3" xfId="36228"/>
    <cellStyle name="Note 2 2 34" xfId="1325"/>
    <cellStyle name="Note 2 2 34 10" xfId="7449"/>
    <cellStyle name="Note 2 2 34 10 2" xfId="24958"/>
    <cellStyle name="Note 2 2 34 10 3" xfId="35336"/>
    <cellStyle name="Note 2 2 34 11" xfId="9190"/>
    <cellStyle name="Note 2 2 34 11 2" xfId="26643"/>
    <cellStyle name="Note 2 2 34 11 3" xfId="37377"/>
    <cellStyle name="Note 2 2 34 12" xfId="9193"/>
    <cellStyle name="Note 2 2 34 12 2" xfId="26646"/>
    <cellStyle name="Note 2 2 34 12 3" xfId="37380"/>
    <cellStyle name="Note 2 2 34 13" xfId="9938"/>
    <cellStyle name="Note 2 2 34 13 2" xfId="27391"/>
    <cellStyle name="Note 2 2 34 13 3" xfId="38125"/>
    <cellStyle name="Note 2 2 34 14" xfId="9941"/>
    <cellStyle name="Note 2 2 34 14 2" xfId="27394"/>
    <cellStyle name="Note 2 2 34 14 3" xfId="38128"/>
    <cellStyle name="Note 2 2 34 15" xfId="10629"/>
    <cellStyle name="Note 2 2 34 15 2" xfId="28082"/>
    <cellStyle name="Note 2 2 34 15 3" xfId="38816"/>
    <cellStyle name="Note 2 2 34 16" xfId="10631"/>
    <cellStyle name="Note 2 2 34 16 2" xfId="28084"/>
    <cellStyle name="Note 2 2 34 16 3" xfId="38818"/>
    <cellStyle name="Note 2 2 34 17" xfId="11223"/>
    <cellStyle name="Note 2 2 34 17 2" xfId="28676"/>
    <cellStyle name="Note 2 2 34 17 3" xfId="39410"/>
    <cellStyle name="Note 2 2 34 18" xfId="11225"/>
    <cellStyle name="Note 2 2 34 18 2" xfId="28678"/>
    <cellStyle name="Note 2 2 34 18 3" xfId="39412"/>
    <cellStyle name="Note 2 2 34 19" xfId="13012"/>
    <cellStyle name="Note 2 2 34 19 2" xfId="30191"/>
    <cellStyle name="Note 2 2 34 19 3" xfId="40341"/>
    <cellStyle name="Note 2 2 34 2" xfId="4510"/>
    <cellStyle name="Note 2 2 34 2 2" xfId="22149"/>
    <cellStyle name="Note 2 2 34 2 3" xfId="33265"/>
    <cellStyle name="Note 2 2 34 20" xfId="13232"/>
    <cellStyle name="Note 2 2 34 20 2" xfId="30369"/>
    <cellStyle name="Note 2 2 34 20 3" xfId="40483"/>
    <cellStyle name="Note 2 2 34 21" xfId="13565"/>
    <cellStyle name="Note 2 2 34 21 2" xfId="30702"/>
    <cellStyle name="Note 2 2 34 21 3" xfId="40816"/>
    <cellStyle name="Note 2 2 34 22" xfId="13805"/>
    <cellStyle name="Note 2 2 34 22 2" xfId="30942"/>
    <cellStyle name="Note 2 2 34 22 3" xfId="41056"/>
    <cellStyle name="Note 2 2 34 23" xfId="15139"/>
    <cellStyle name="Note 2 2 34 23 2" xfId="32141"/>
    <cellStyle name="Note 2 2 34 23 3" xfId="41962"/>
    <cellStyle name="Note 2 2 34 24" xfId="14344"/>
    <cellStyle name="Note 2 2 34 24 2" xfId="31450"/>
    <cellStyle name="Note 2 2 34 24 3" xfId="41521"/>
    <cellStyle name="Note 2 2 34 25" xfId="15602"/>
    <cellStyle name="Note 2 2 34 25 2" xfId="32565"/>
    <cellStyle name="Note 2 2 34 25 3" xfId="42347"/>
    <cellStyle name="Note 2 2 34 26" xfId="16186"/>
    <cellStyle name="Note 2 2 34 26 2" xfId="33149"/>
    <cellStyle name="Note 2 2 34 26 3" xfId="42931"/>
    <cellStyle name="Note 2 2 34 27" xfId="17474"/>
    <cellStyle name="Note 2 2 34 27 2" xfId="34164"/>
    <cellStyle name="Note 2 2 34 27 3" xfId="43361"/>
    <cellStyle name="Note 2 2 34 28" xfId="17962"/>
    <cellStyle name="Note 2 2 34 28 2" xfId="34615"/>
    <cellStyle name="Note 2 2 34 28 3" xfId="43771"/>
    <cellStyle name="Note 2 2 34 29" xfId="18947"/>
    <cellStyle name="Note 2 2 34 29 2" xfId="35289"/>
    <cellStyle name="Note 2 2 34 29 3" xfId="43815"/>
    <cellStyle name="Note 2 2 34 3" xfId="3691"/>
    <cellStyle name="Note 2 2 34 3 2" xfId="21435"/>
    <cellStyle name="Note 2 2 34 3 3" xfId="35198"/>
    <cellStyle name="Note 2 2 34 30" xfId="2402"/>
    <cellStyle name="Note 2 2 34 31" xfId="20333"/>
    <cellStyle name="Note 2 2 34 32" xfId="1462"/>
    <cellStyle name="Note 2 2 34 4" xfId="5042"/>
    <cellStyle name="Note 2 2 34 4 2" xfId="22648"/>
    <cellStyle name="Note 2 2 34 4 3" xfId="20615"/>
    <cellStyle name="Note 2 2 34 5" xfId="5812"/>
    <cellStyle name="Note 2 2 34 5 2" xfId="23418"/>
    <cellStyle name="Note 2 2 34 5 3" xfId="35007"/>
    <cellStyle name="Note 2 2 34 6" xfId="5814"/>
    <cellStyle name="Note 2 2 34 6 2" xfId="23420"/>
    <cellStyle name="Note 2 2 34 6 3" xfId="34168"/>
    <cellStyle name="Note 2 2 34 7" xfId="6296"/>
    <cellStyle name="Note 2 2 34 7 2" xfId="23902"/>
    <cellStyle name="Note 2 2 34 7 3" xfId="24476"/>
    <cellStyle name="Note 2 2 34 8" xfId="7375"/>
    <cellStyle name="Note 2 2 34 8 2" xfId="24884"/>
    <cellStyle name="Note 2 2 34 8 3" xfId="28871"/>
    <cellStyle name="Note 2 2 34 9" xfId="7817"/>
    <cellStyle name="Note 2 2 34 9 2" xfId="25270"/>
    <cellStyle name="Note 2 2 34 9 3" xfId="36004"/>
    <cellStyle name="Note 2 2 35" xfId="725"/>
    <cellStyle name="Note 2 2 35 10" xfId="8199"/>
    <cellStyle name="Note 2 2 35 10 2" xfId="25652"/>
    <cellStyle name="Note 2 2 35 10 3" xfId="36386"/>
    <cellStyle name="Note 2 2 35 11" xfId="8715"/>
    <cellStyle name="Note 2 2 35 11 2" xfId="26168"/>
    <cellStyle name="Note 2 2 35 11 3" xfId="36902"/>
    <cellStyle name="Note 2 2 35 12" xfId="9363"/>
    <cellStyle name="Note 2 2 35 12 2" xfId="26816"/>
    <cellStyle name="Note 2 2 35 12 3" xfId="37550"/>
    <cellStyle name="Note 2 2 35 13" xfId="8616"/>
    <cellStyle name="Note 2 2 35 13 2" xfId="26069"/>
    <cellStyle name="Note 2 2 35 13 3" xfId="36803"/>
    <cellStyle name="Note 2 2 35 14" xfId="10092"/>
    <cellStyle name="Note 2 2 35 14 2" xfId="27545"/>
    <cellStyle name="Note 2 2 35 14 3" xfId="38279"/>
    <cellStyle name="Note 2 2 35 15" xfId="7026"/>
    <cellStyle name="Note 2 2 35 15 2" xfId="24571"/>
    <cellStyle name="Note 2 2 35 15 3" xfId="21665"/>
    <cellStyle name="Note 2 2 35 16" xfId="10749"/>
    <cellStyle name="Note 2 2 35 16 2" xfId="28202"/>
    <cellStyle name="Note 2 2 35 16 3" xfId="38936"/>
    <cellStyle name="Note 2 2 35 17" xfId="9383"/>
    <cellStyle name="Note 2 2 35 17 2" xfId="26836"/>
    <cellStyle name="Note 2 2 35 17 3" xfId="37570"/>
    <cellStyle name="Note 2 2 35 18" xfId="11294"/>
    <cellStyle name="Note 2 2 35 18 2" xfId="28747"/>
    <cellStyle name="Note 2 2 35 18 3" xfId="39481"/>
    <cellStyle name="Note 2 2 35 19" xfId="12412"/>
    <cellStyle name="Note 2 2 35 19 2" xfId="29658"/>
    <cellStyle name="Note 2 2 35 19 3" xfId="39946"/>
    <cellStyle name="Note 2 2 35 2" xfId="3910"/>
    <cellStyle name="Note 2 2 35 2 2" xfId="21612"/>
    <cellStyle name="Note 2 2 35 2 3" xfId="34158"/>
    <cellStyle name="Note 2 2 35 20" xfId="13458"/>
    <cellStyle name="Note 2 2 35 20 2" xfId="30595"/>
    <cellStyle name="Note 2 2 35 20 3" xfId="40709"/>
    <cellStyle name="Note 2 2 35 21" xfId="12205"/>
    <cellStyle name="Note 2 2 35 21 2" xfId="29494"/>
    <cellStyle name="Note 2 2 35 21 3" xfId="39888"/>
    <cellStyle name="Note 2 2 35 22" xfId="13913"/>
    <cellStyle name="Note 2 2 35 22 2" xfId="31050"/>
    <cellStyle name="Note 2 2 35 22 3" xfId="41164"/>
    <cellStyle name="Note 2 2 35 23" xfId="14539"/>
    <cellStyle name="Note 2 2 35 23 2" xfId="31603"/>
    <cellStyle name="Note 2 2 35 23 3" xfId="41567"/>
    <cellStyle name="Note 2 2 35 24" xfId="14158"/>
    <cellStyle name="Note 2 2 35 24 2" xfId="31274"/>
    <cellStyle name="Note 2 2 35 24 3" xfId="41357"/>
    <cellStyle name="Note 2 2 35 25" xfId="15788"/>
    <cellStyle name="Note 2 2 35 25 2" xfId="32751"/>
    <cellStyle name="Note 2 2 35 25 3" xfId="42533"/>
    <cellStyle name="Note 2 2 35 26" xfId="14380"/>
    <cellStyle name="Note 2 2 35 26 2" xfId="31484"/>
    <cellStyle name="Note 2 2 35 26 3" xfId="41554"/>
    <cellStyle name="Note 2 2 35 27" xfId="16874"/>
    <cellStyle name="Note 2 2 35 27 2" xfId="33629"/>
    <cellStyle name="Note 2 2 35 27 3" xfId="42966"/>
    <cellStyle name="Note 2 2 35 28" xfId="17567"/>
    <cellStyle name="Note 2 2 35 28 2" xfId="34220"/>
    <cellStyle name="Note 2 2 35 28 3" xfId="43376"/>
    <cellStyle name="Note 2 2 35 29" xfId="19696"/>
    <cellStyle name="Note 2 2 35 29 2" xfId="35769"/>
    <cellStyle name="Note 2 2 35 29 3" xfId="44101"/>
    <cellStyle name="Note 2 2 35 3" xfId="3498"/>
    <cellStyle name="Note 2 2 35 3 2" xfId="21254"/>
    <cellStyle name="Note 2 2 35 3 3" xfId="35253"/>
    <cellStyle name="Note 2 2 35 30" xfId="2640"/>
    <cellStyle name="Note 2 2 35 31" xfId="20501"/>
    <cellStyle name="Note 2 2 35 32" xfId="29968"/>
    <cellStyle name="Note 2 2 35 4" xfId="5313"/>
    <cellStyle name="Note 2 2 35 4 2" xfId="22919"/>
    <cellStyle name="Note 2 2 35 4 3" xfId="31555"/>
    <cellStyle name="Note 2 2 35 5" xfId="3748"/>
    <cellStyle name="Note 2 2 35 5 2" xfId="21490"/>
    <cellStyle name="Note 2 2 35 5 3" xfId="1603"/>
    <cellStyle name="Note 2 2 35 6" xfId="5898"/>
    <cellStyle name="Note 2 2 35 6 2" xfId="23504"/>
    <cellStyle name="Note 2 2 35 6 3" xfId="29743"/>
    <cellStyle name="Note 2 2 35 7" xfId="3449"/>
    <cellStyle name="Note 2 2 35 7 2" xfId="21206"/>
    <cellStyle name="Note 2 2 35 7 3" xfId="1521"/>
    <cellStyle name="Note 2 2 35 8" xfId="7247"/>
    <cellStyle name="Note 2 2 35 8 2" xfId="24767"/>
    <cellStyle name="Note 2 2 35 8 3" xfId="35497"/>
    <cellStyle name="Note 2 2 35 9" xfId="8215"/>
    <cellStyle name="Note 2 2 35 9 2" xfId="25668"/>
    <cellStyle name="Note 2 2 35 9 3" xfId="36402"/>
    <cellStyle name="Note 2 2 36" xfId="3682"/>
    <cellStyle name="Note 2 2 36 2" xfId="21426"/>
    <cellStyle name="Note 2 2 36 3" xfId="34127"/>
    <cellStyle name="Note 2 2 37" xfId="4755"/>
    <cellStyle name="Note 2 2 37 2" xfId="22361"/>
    <cellStyle name="Note 2 2 37 3" xfId="20624"/>
    <cellStyle name="Note 2 2 38" xfId="3421"/>
    <cellStyle name="Note 2 2 38 2" xfId="21178"/>
    <cellStyle name="Note 2 2 38 3" xfId="34861"/>
    <cellStyle name="Note 2 2 39" xfId="5278"/>
    <cellStyle name="Note 2 2 39 2" xfId="22884"/>
    <cellStyle name="Note 2 2 39 3" xfId="34628"/>
    <cellStyle name="Note 2 2 4" xfId="1104"/>
    <cellStyle name="Note 2 2 4 10" xfId="8438"/>
    <cellStyle name="Note 2 2 4 10 2" xfId="25891"/>
    <cellStyle name="Note 2 2 4 10 3" xfId="36625"/>
    <cellStyle name="Note 2 2 4 11" xfId="7391"/>
    <cellStyle name="Note 2 2 4 11 2" xfId="24900"/>
    <cellStyle name="Note 2 2 4 11 3" xfId="34763"/>
    <cellStyle name="Note 2 2 4 12" xfId="8980"/>
    <cellStyle name="Note 2 2 4 12 2" xfId="26433"/>
    <cellStyle name="Note 2 2 4 12 3" xfId="37167"/>
    <cellStyle name="Note 2 2 4 13" xfId="9564"/>
    <cellStyle name="Note 2 2 4 13 2" xfId="27017"/>
    <cellStyle name="Note 2 2 4 13 3" xfId="37751"/>
    <cellStyle name="Note 2 2 4 14" xfId="9731"/>
    <cellStyle name="Note 2 2 4 14 2" xfId="27184"/>
    <cellStyle name="Note 2 2 4 14 3" xfId="37918"/>
    <cellStyle name="Note 2 2 4 15" xfId="10268"/>
    <cellStyle name="Note 2 2 4 15 2" xfId="27721"/>
    <cellStyle name="Note 2 2 4 15 3" xfId="38455"/>
    <cellStyle name="Note 2 2 4 16" xfId="10427"/>
    <cellStyle name="Note 2 2 4 16 2" xfId="27880"/>
    <cellStyle name="Note 2 2 4 16 3" xfId="38614"/>
    <cellStyle name="Note 2 2 4 17" xfId="10891"/>
    <cellStyle name="Note 2 2 4 17 2" xfId="28344"/>
    <cellStyle name="Note 2 2 4 17 3" xfId="39078"/>
    <cellStyle name="Note 2 2 4 18" xfId="11029"/>
    <cellStyle name="Note 2 2 4 18 2" xfId="28482"/>
    <cellStyle name="Note 2 2 4 18 3" xfId="39216"/>
    <cellStyle name="Note 2 2 4 19" xfId="11373"/>
    <cellStyle name="Note 2 2 4 19 2" xfId="28826"/>
    <cellStyle name="Note 2 2 4 19 3" xfId="39560"/>
    <cellStyle name="Note 2 2 4 2" xfId="3019"/>
    <cellStyle name="Note 2 2 4 2 2" xfId="20832"/>
    <cellStyle name="Note 2 2 4 2 3" xfId="35204"/>
    <cellStyle name="Note 2 2 4 20" xfId="12791"/>
    <cellStyle name="Note 2 2 4 20 2" xfId="29989"/>
    <cellStyle name="Note 2 2 4 20 3" xfId="40164"/>
    <cellStyle name="Note 2 2 4 21" xfId="13623"/>
    <cellStyle name="Note 2 2 4 21 2" xfId="30760"/>
    <cellStyle name="Note 2 2 4 21 3" xfId="40874"/>
    <cellStyle name="Note 2 2 4 22" xfId="13419"/>
    <cellStyle name="Note 2 2 4 22 2" xfId="30556"/>
    <cellStyle name="Note 2 2 4 22 3" xfId="40670"/>
    <cellStyle name="Note 2 2 4 23" xfId="12073"/>
    <cellStyle name="Note 2 2 4 23 2" xfId="29374"/>
    <cellStyle name="Note 2 2 4 23 3" xfId="39778"/>
    <cellStyle name="Note 2 2 4 24" xfId="14918"/>
    <cellStyle name="Note 2 2 4 24 2" xfId="31939"/>
    <cellStyle name="Note 2 2 4 24 3" xfId="41785"/>
    <cellStyle name="Note 2 2 4 25" xfId="15306"/>
    <cellStyle name="Note 2 2 4 25 2" xfId="32269"/>
    <cellStyle name="Note 2 2 4 25 3" xfId="42051"/>
    <cellStyle name="Note 2 2 4 26" xfId="15887"/>
    <cellStyle name="Note 2 2 4 26 2" xfId="32850"/>
    <cellStyle name="Note 2 2 4 26 3" xfId="42632"/>
    <cellStyle name="Note 2 2 4 27" xfId="16009"/>
    <cellStyle name="Note 2 2 4 27 2" xfId="32972"/>
    <cellStyle name="Note 2 2 4 27 3" xfId="42754"/>
    <cellStyle name="Note 2 2 4 28" xfId="17253"/>
    <cellStyle name="Note 2 2 4 28 2" xfId="33963"/>
    <cellStyle name="Note 2 2 4 28 3" xfId="43184"/>
    <cellStyle name="Note 2 2 4 29" xfId="17785"/>
    <cellStyle name="Note 2 2 4 29 2" xfId="34438"/>
    <cellStyle name="Note 2 2 4 29 3" xfId="43594"/>
    <cellStyle name="Note 2 2 4 3" xfId="4289"/>
    <cellStyle name="Note 2 2 4 3 2" xfId="21949"/>
    <cellStyle name="Note 2 2 4 3 3" xfId="34855"/>
    <cellStyle name="Note 2 2 4 30" xfId="19775"/>
    <cellStyle name="Note 2 2 4 30 2" xfId="35821"/>
    <cellStyle name="Note 2 2 4 30 3" xfId="44180"/>
    <cellStyle name="Note 2 2 4 31" xfId="2181"/>
    <cellStyle name="Note 2 2 4 32" xfId="20129"/>
    <cellStyle name="Note 2 2 4 33" xfId="25107"/>
    <cellStyle name="Note 2 2 4 4" xfId="4687"/>
    <cellStyle name="Note 2 2 4 4 2" xfId="22293"/>
    <cellStyle name="Note 2 2 4 4 3" xfId="21024"/>
    <cellStyle name="Note 2 2 4 5" xfId="5471"/>
    <cellStyle name="Note 2 2 4 5 2" xfId="23077"/>
    <cellStyle name="Note 2 2 4 5 3" xfId="21714"/>
    <cellStyle name="Note 2 2 4 6" xfId="5617"/>
    <cellStyle name="Note 2 2 4 6 2" xfId="23223"/>
    <cellStyle name="Note 2 2 4 6 3" xfId="35543"/>
    <cellStyle name="Note 2 2 4 7" xfId="5997"/>
    <cellStyle name="Note 2 2 4 7 2" xfId="23603"/>
    <cellStyle name="Note 2 2 4 7 3" xfId="21696"/>
    <cellStyle name="Note 2 2 4 8" xfId="6119"/>
    <cellStyle name="Note 2 2 4 8 2" xfId="23725"/>
    <cellStyle name="Note 2 2 4 8 3" xfId="35109"/>
    <cellStyle name="Note 2 2 4 9" xfId="7937"/>
    <cellStyle name="Note 2 2 4 9 2" xfId="25390"/>
    <cellStyle name="Note 2 2 4 9 3" xfId="36124"/>
    <cellStyle name="Note 2 2 40" xfId="3466"/>
    <cellStyle name="Note 2 2 40 2" xfId="21222"/>
    <cellStyle name="Note 2 2 40 3" xfId="1537"/>
    <cellStyle name="Note 2 2 41" xfId="5879"/>
    <cellStyle name="Note 2 2 41 2" xfId="23485"/>
    <cellStyle name="Note 2 2 41 3" xfId="35635"/>
    <cellStyle name="Note 2 2 42" xfId="8008"/>
    <cellStyle name="Note 2 2 42 2" xfId="25461"/>
    <cellStyle name="Note 2 2 42 3" xfId="36195"/>
    <cellStyle name="Note 2 2 43" xfId="6706"/>
    <cellStyle name="Note 2 2 43 2" xfId="24302"/>
    <cellStyle name="Note 2 2 43 3" xfId="21516"/>
    <cellStyle name="Note 2 2 44" xfId="7732"/>
    <cellStyle name="Note 2 2 44 2" xfId="25185"/>
    <cellStyle name="Note 2 2 44 3" xfId="35919"/>
    <cellStyle name="Note 2 2 45" xfId="8798"/>
    <cellStyle name="Note 2 2 45 2" xfId="26251"/>
    <cellStyle name="Note 2 2 45 3" xfId="36985"/>
    <cellStyle name="Note 2 2 46" xfId="8542"/>
    <cellStyle name="Note 2 2 46 2" xfId="25995"/>
    <cellStyle name="Note 2 2 46 3" xfId="36729"/>
    <cellStyle name="Note 2 2 47" xfId="9315"/>
    <cellStyle name="Note 2 2 47 2" xfId="26768"/>
    <cellStyle name="Note 2 2 47 3" xfId="37502"/>
    <cellStyle name="Note 2 2 48" xfId="8202"/>
    <cellStyle name="Note 2 2 48 2" xfId="25655"/>
    <cellStyle name="Note 2 2 48 3" xfId="36389"/>
    <cellStyle name="Note 2 2 49" xfId="10051"/>
    <cellStyle name="Note 2 2 49 2" xfId="27504"/>
    <cellStyle name="Note 2 2 49 3" xfId="38238"/>
    <cellStyle name="Note 2 2 5" xfId="1159"/>
    <cellStyle name="Note 2 2 5 10" xfId="7739"/>
    <cellStyle name="Note 2 2 5 10 2" xfId="25192"/>
    <cellStyle name="Note 2 2 5 10 3" xfId="35926"/>
    <cellStyle name="Note 2 2 5 11" xfId="6805"/>
    <cellStyle name="Note 2 2 5 11 2" xfId="24394"/>
    <cellStyle name="Note 2 2 5 11 3" xfId="20398"/>
    <cellStyle name="Note 2 2 5 12" xfId="9035"/>
    <cellStyle name="Note 2 2 5 12 2" xfId="26488"/>
    <cellStyle name="Note 2 2 5 12 3" xfId="37222"/>
    <cellStyle name="Note 2 2 5 13" xfId="8180"/>
    <cellStyle name="Note 2 2 5 13 2" xfId="25633"/>
    <cellStyle name="Note 2 2 5 13 3" xfId="36367"/>
    <cellStyle name="Note 2 2 5 14" xfId="9786"/>
    <cellStyle name="Note 2 2 5 14 2" xfId="27239"/>
    <cellStyle name="Note 2 2 5 14 3" xfId="37973"/>
    <cellStyle name="Note 2 2 5 15" xfId="8631"/>
    <cellStyle name="Note 2 2 5 15 2" xfId="26084"/>
    <cellStyle name="Note 2 2 5 15 3" xfId="36818"/>
    <cellStyle name="Note 2 2 5 16" xfId="10482"/>
    <cellStyle name="Note 2 2 5 16 2" xfId="27935"/>
    <cellStyle name="Note 2 2 5 16 3" xfId="38669"/>
    <cellStyle name="Note 2 2 5 17" xfId="8610"/>
    <cellStyle name="Note 2 2 5 17 2" xfId="26063"/>
    <cellStyle name="Note 2 2 5 17 3" xfId="36797"/>
    <cellStyle name="Note 2 2 5 18" xfId="11084"/>
    <cellStyle name="Note 2 2 5 18 2" xfId="28537"/>
    <cellStyle name="Note 2 2 5 18 3" xfId="39271"/>
    <cellStyle name="Note 2 2 5 19" xfId="6679"/>
    <cellStyle name="Note 2 2 5 19 2" xfId="24275"/>
    <cellStyle name="Note 2 2 5 19 3" xfId="28885"/>
    <cellStyle name="Note 2 2 5 2" xfId="3074"/>
    <cellStyle name="Note 2 2 5 2 2" xfId="20887"/>
    <cellStyle name="Note 2 2 5 2 3" xfId="24550"/>
    <cellStyle name="Note 2 2 5 20" xfId="12846"/>
    <cellStyle name="Note 2 2 5 20 2" xfId="30044"/>
    <cellStyle name="Note 2 2 5 20 3" xfId="40219"/>
    <cellStyle name="Note 2 2 5 21" xfId="11999"/>
    <cellStyle name="Note 2 2 5 21 2" xfId="29301"/>
    <cellStyle name="Note 2 2 5 21 3" xfId="39710"/>
    <cellStyle name="Note 2 2 5 22" xfId="12208"/>
    <cellStyle name="Note 2 2 5 22 2" xfId="29497"/>
    <cellStyle name="Note 2 2 5 22 3" xfId="39891"/>
    <cellStyle name="Note 2 2 5 23" xfId="11940"/>
    <cellStyle name="Note 2 2 5 23 2" xfId="29242"/>
    <cellStyle name="Note 2 2 5 23 3" xfId="39655"/>
    <cellStyle name="Note 2 2 5 24" xfId="14973"/>
    <cellStyle name="Note 2 2 5 24 2" xfId="31994"/>
    <cellStyle name="Note 2 2 5 24 3" xfId="41840"/>
    <cellStyle name="Note 2 2 5 25" xfId="15289"/>
    <cellStyle name="Note 2 2 5 25 2" xfId="32252"/>
    <cellStyle name="Note 2 2 5 25 3" xfId="42034"/>
    <cellStyle name="Note 2 2 5 26" xfId="15391"/>
    <cellStyle name="Note 2 2 5 26 2" xfId="32354"/>
    <cellStyle name="Note 2 2 5 26 3" xfId="42136"/>
    <cellStyle name="Note 2 2 5 27" xfId="16064"/>
    <cellStyle name="Note 2 2 5 27 2" xfId="33027"/>
    <cellStyle name="Note 2 2 5 27 3" xfId="42809"/>
    <cellStyle name="Note 2 2 5 28" xfId="17308"/>
    <cellStyle name="Note 2 2 5 28 2" xfId="34018"/>
    <cellStyle name="Note 2 2 5 28 3" xfId="43239"/>
    <cellStyle name="Note 2 2 5 29" xfId="17840"/>
    <cellStyle name="Note 2 2 5 29 2" xfId="34493"/>
    <cellStyle name="Note 2 2 5 29 3" xfId="43649"/>
    <cellStyle name="Note 2 2 5 3" xfId="4344"/>
    <cellStyle name="Note 2 2 5 3 2" xfId="22004"/>
    <cellStyle name="Note 2 2 5 3 3" xfId="29636"/>
    <cellStyle name="Note 2 2 5 30" xfId="19440"/>
    <cellStyle name="Note 2 2 5 30 2" xfId="35624"/>
    <cellStyle name="Note 2 2 5 30 3" xfId="43976"/>
    <cellStyle name="Note 2 2 5 31" xfId="2236"/>
    <cellStyle name="Note 2 2 5 32" xfId="20184"/>
    <cellStyle name="Note 2 2 5 33" xfId="33501"/>
    <cellStyle name="Note 2 2 5 4" xfId="4670"/>
    <cellStyle name="Note 2 2 5 4 2" xfId="22276"/>
    <cellStyle name="Note 2 2 5 4 3" xfId="32162"/>
    <cellStyle name="Note 2 2 5 5" xfId="4785"/>
    <cellStyle name="Note 2 2 5 5 2" xfId="22391"/>
    <cellStyle name="Note 2 2 5 5 3" xfId="34726"/>
    <cellStyle name="Note 2 2 5 6" xfId="5672"/>
    <cellStyle name="Note 2 2 5 6 2" xfId="23278"/>
    <cellStyle name="Note 2 2 5 6 3" xfId="31542"/>
    <cellStyle name="Note 2 2 5 7" xfId="4883"/>
    <cellStyle name="Note 2 2 5 7 2" xfId="22489"/>
    <cellStyle name="Note 2 2 5 7 3" xfId="29624"/>
    <cellStyle name="Note 2 2 5 8" xfId="6174"/>
    <cellStyle name="Note 2 2 5 8 2" xfId="23780"/>
    <cellStyle name="Note 2 2 5 8 3" xfId="33325"/>
    <cellStyle name="Note 2 2 5 9" xfId="6437"/>
    <cellStyle name="Note 2 2 5 9 2" xfId="24041"/>
    <cellStyle name="Note 2 2 5 9 3" xfId="31610"/>
    <cellStyle name="Note 2 2 50" xfId="9320"/>
    <cellStyle name="Note 2 2 50 2" xfId="26773"/>
    <cellStyle name="Note 2 2 50 3" xfId="37507"/>
    <cellStyle name="Note 2 2 51" xfId="10719"/>
    <cellStyle name="Note 2 2 51 2" xfId="28172"/>
    <cellStyle name="Note 2 2 51 3" xfId="38906"/>
    <cellStyle name="Note 2 2 52" xfId="10055"/>
    <cellStyle name="Note 2 2 52 2" xfId="27508"/>
    <cellStyle name="Note 2 2 52 3" xfId="38242"/>
    <cellStyle name="Note 2 2 53" xfId="12193"/>
    <cellStyle name="Note 2 2 53 2" xfId="29482"/>
    <cellStyle name="Note 2 2 53 3" xfId="39876"/>
    <cellStyle name="Note 2 2 54" xfId="12241"/>
    <cellStyle name="Note 2 2 54 2" xfId="29528"/>
    <cellStyle name="Note 2 2 54 3" xfId="39922"/>
    <cellStyle name="Note 2 2 55" xfId="12215"/>
    <cellStyle name="Note 2 2 55 2" xfId="29503"/>
    <cellStyle name="Note 2 2 55 3" xfId="39897"/>
    <cellStyle name="Note 2 2 56" xfId="13803"/>
    <cellStyle name="Note 2 2 56 2" xfId="30940"/>
    <cellStyle name="Note 2 2 56 3" xfId="41054"/>
    <cellStyle name="Note 2 2 57" xfId="14336"/>
    <cellStyle name="Note 2 2 57 2" xfId="31442"/>
    <cellStyle name="Note 2 2 57 3" xfId="41513"/>
    <cellStyle name="Note 2 2 58" xfId="15365"/>
    <cellStyle name="Note 2 2 58 2" xfId="32328"/>
    <cellStyle name="Note 2 2 58 3" xfId="42110"/>
    <cellStyle name="Note 2 2 59" xfId="14110"/>
    <cellStyle name="Note 2 2 59 2" xfId="31229"/>
    <cellStyle name="Note 2 2 59 3" xfId="41315"/>
    <cellStyle name="Note 2 2 6" xfId="1150"/>
    <cellStyle name="Note 2 2 6 10" xfId="7364"/>
    <cellStyle name="Note 2 2 6 10 2" xfId="24873"/>
    <cellStyle name="Note 2 2 6 10 3" xfId="21658"/>
    <cellStyle name="Note 2 2 6 11" xfId="7459"/>
    <cellStyle name="Note 2 2 6 11 2" xfId="24968"/>
    <cellStyle name="Note 2 2 6 11 3" xfId="35295"/>
    <cellStyle name="Note 2 2 6 12" xfId="9026"/>
    <cellStyle name="Note 2 2 6 12 2" xfId="26479"/>
    <cellStyle name="Note 2 2 6 12 3" xfId="37213"/>
    <cellStyle name="Note 2 2 6 13" xfId="6664"/>
    <cellStyle name="Note 2 2 6 13 2" xfId="24263"/>
    <cellStyle name="Note 2 2 6 13 3" xfId="31662"/>
    <cellStyle name="Note 2 2 6 14" xfId="9777"/>
    <cellStyle name="Note 2 2 6 14 2" xfId="27230"/>
    <cellStyle name="Note 2 2 6 14 3" xfId="37964"/>
    <cellStyle name="Note 2 2 6 15" xfId="8703"/>
    <cellStyle name="Note 2 2 6 15 2" xfId="26156"/>
    <cellStyle name="Note 2 2 6 15 3" xfId="36890"/>
    <cellStyle name="Note 2 2 6 16" xfId="10473"/>
    <cellStyle name="Note 2 2 6 16 2" xfId="27926"/>
    <cellStyle name="Note 2 2 6 16 3" xfId="38660"/>
    <cellStyle name="Note 2 2 6 17" xfId="8740"/>
    <cellStyle name="Note 2 2 6 17 2" xfId="26193"/>
    <cellStyle name="Note 2 2 6 17 3" xfId="36927"/>
    <cellStyle name="Note 2 2 6 18" xfId="11075"/>
    <cellStyle name="Note 2 2 6 18 2" xfId="28528"/>
    <cellStyle name="Note 2 2 6 18 3" xfId="39262"/>
    <cellStyle name="Note 2 2 6 19" xfId="8655"/>
    <cellStyle name="Note 2 2 6 19 2" xfId="26108"/>
    <cellStyle name="Note 2 2 6 19 3" xfId="36842"/>
    <cellStyle name="Note 2 2 6 2" xfId="3065"/>
    <cellStyle name="Note 2 2 6 2 2" xfId="20878"/>
    <cellStyle name="Note 2 2 6 2 3" xfId="35720"/>
    <cellStyle name="Note 2 2 6 20" xfId="12837"/>
    <cellStyle name="Note 2 2 6 20 2" xfId="30035"/>
    <cellStyle name="Note 2 2 6 20 3" xfId="40210"/>
    <cellStyle name="Note 2 2 6 21" xfId="12100"/>
    <cellStyle name="Note 2 2 6 21 2" xfId="29400"/>
    <cellStyle name="Note 2 2 6 21 3" xfId="39802"/>
    <cellStyle name="Note 2 2 6 22" xfId="13613"/>
    <cellStyle name="Note 2 2 6 22 2" xfId="30750"/>
    <cellStyle name="Note 2 2 6 22 3" xfId="40864"/>
    <cellStyle name="Note 2 2 6 23" xfId="13202"/>
    <cellStyle name="Note 2 2 6 23 2" xfId="30339"/>
    <cellStyle name="Note 2 2 6 23 3" xfId="40453"/>
    <cellStyle name="Note 2 2 6 24" xfId="14964"/>
    <cellStyle name="Note 2 2 6 24 2" xfId="31985"/>
    <cellStyle name="Note 2 2 6 24 3" xfId="41831"/>
    <cellStyle name="Note 2 2 6 25" xfId="15436"/>
    <cellStyle name="Note 2 2 6 25 2" xfId="32399"/>
    <cellStyle name="Note 2 2 6 25 3" xfId="42181"/>
    <cellStyle name="Note 2 2 6 26" xfId="15715"/>
    <cellStyle name="Note 2 2 6 26 2" xfId="32678"/>
    <cellStyle name="Note 2 2 6 26 3" xfId="42460"/>
    <cellStyle name="Note 2 2 6 27" xfId="16055"/>
    <cellStyle name="Note 2 2 6 27 2" xfId="33018"/>
    <cellStyle name="Note 2 2 6 27 3" xfId="42800"/>
    <cellStyle name="Note 2 2 6 28" xfId="17299"/>
    <cellStyle name="Note 2 2 6 28 2" xfId="34009"/>
    <cellStyle name="Note 2 2 6 28 3" xfId="43230"/>
    <cellStyle name="Note 2 2 6 29" xfId="17831"/>
    <cellStyle name="Note 2 2 6 29 2" xfId="34484"/>
    <cellStyle name="Note 2 2 6 29 3" xfId="43640"/>
    <cellStyle name="Note 2 2 6 3" xfId="4335"/>
    <cellStyle name="Note 2 2 6 3 2" xfId="21995"/>
    <cellStyle name="Note 2 2 6 3 3" xfId="35584"/>
    <cellStyle name="Note 2 2 6 30" xfId="19400"/>
    <cellStyle name="Note 2 2 6 30 2" xfId="35602"/>
    <cellStyle name="Note 2 2 6 30 3" xfId="43955"/>
    <cellStyle name="Note 2 2 6 31" xfId="2227"/>
    <cellStyle name="Note 2 2 6 32" xfId="20175"/>
    <cellStyle name="Note 2 2 6 33" xfId="21845"/>
    <cellStyle name="Note 2 2 6 4" xfId="4834"/>
    <cellStyle name="Note 2 2 6 4 2" xfId="22440"/>
    <cellStyle name="Note 2 2 6 4 3" xfId="33436"/>
    <cellStyle name="Note 2 2 6 5" xfId="5201"/>
    <cellStyle name="Note 2 2 6 5 2" xfId="22807"/>
    <cellStyle name="Note 2 2 6 5 3" xfId="20455"/>
    <cellStyle name="Note 2 2 6 6" xfId="5663"/>
    <cellStyle name="Note 2 2 6 6 2" xfId="23269"/>
    <cellStyle name="Note 2 2 6 6 3" xfId="21703"/>
    <cellStyle name="Note 2 2 6 7" xfId="4980"/>
    <cellStyle name="Note 2 2 6 7 2" xfId="22586"/>
    <cellStyle name="Note 2 2 6 7 3" xfId="29618"/>
    <cellStyle name="Note 2 2 6 8" xfId="6165"/>
    <cellStyle name="Note 2 2 6 8 2" xfId="23771"/>
    <cellStyle name="Note 2 2 6 8 3" xfId="30145"/>
    <cellStyle name="Note 2 2 6 9" xfId="7751"/>
    <cellStyle name="Note 2 2 6 9 2" xfId="25204"/>
    <cellStyle name="Note 2 2 6 9 3" xfId="35938"/>
    <cellStyle name="Note 2 2 60" xfId="15769"/>
    <cellStyle name="Note 2 2 60 2" xfId="32732"/>
    <cellStyle name="Note 2 2 60 3" xfId="42514"/>
    <cellStyle name="Note 2 2 61" xfId="16711"/>
    <cellStyle name="Note 2 2 61 2" xfId="33506"/>
    <cellStyle name="Note 2 2 61 3" xfId="42952"/>
    <cellStyle name="Note 2 2 62" xfId="16667"/>
    <cellStyle name="Note 2 2 62 2" xfId="33475"/>
    <cellStyle name="Note 2 2 62 3" xfId="42943"/>
    <cellStyle name="Note 2 2 63" xfId="19552"/>
    <cellStyle name="Note 2 2 63 2" xfId="35690"/>
    <cellStyle name="Note 2 2 63 3" xfId="44043"/>
    <cellStyle name="Note 2 2 64" xfId="1732"/>
    <cellStyle name="Note 2 2 7" xfId="1137"/>
    <cellStyle name="Note 2 2 7 10" xfId="8044"/>
    <cellStyle name="Note 2 2 7 10 2" xfId="25497"/>
    <cellStyle name="Note 2 2 7 10 3" xfId="36231"/>
    <cellStyle name="Note 2 2 7 11" xfId="8800"/>
    <cellStyle name="Note 2 2 7 11 2" xfId="26253"/>
    <cellStyle name="Note 2 2 7 11 3" xfId="36987"/>
    <cellStyle name="Note 2 2 7 12" xfId="9013"/>
    <cellStyle name="Note 2 2 7 12 2" xfId="26466"/>
    <cellStyle name="Note 2 2 7 12 3" xfId="37200"/>
    <cellStyle name="Note 2 2 7 13" xfId="7210"/>
    <cellStyle name="Note 2 2 7 13 2" xfId="24735"/>
    <cellStyle name="Note 2 2 7 13 3" xfId="21509"/>
    <cellStyle name="Note 2 2 7 14" xfId="9764"/>
    <cellStyle name="Note 2 2 7 14 2" xfId="27217"/>
    <cellStyle name="Note 2 2 7 14 3" xfId="37951"/>
    <cellStyle name="Note 2 2 7 15" xfId="8363"/>
    <cellStyle name="Note 2 2 7 15 2" xfId="25816"/>
    <cellStyle name="Note 2 2 7 15 3" xfId="36550"/>
    <cellStyle name="Note 2 2 7 16" xfId="10460"/>
    <cellStyle name="Note 2 2 7 16 2" xfId="27913"/>
    <cellStyle name="Note 2 2 7 16 3" xfId="38647"/>
    <cellStyle name="Note 2 2 7 17" xfId="9600"/>
    <cellStyle name="Note 2 2 7 17 2" xfId="27053"/>
    <cellStyle name="Note 2 2 7 17 3" xfId="37787"/>
    <cellStyle name="Note 2 2 7 18" xfId="11062"/>
    <cellStyle name="Note 2 2 7 18 2" xfId="28515"/>
    <cellStyle name="Note 2 2 7 18 3" xfId="39249"/>
    <cellStyle name="Note 2 2 7 19" xfId="10301"/>
    <cellStyle name="Note 2 2 7 19 2" xfId="27754"/>
    <cellStyle name="Note 2 2 7 19 3" xfId="38488"/>
    <cellStyle name="Note 2 2 7 2" xfId="3052"/>
    <cellStyle name="Note 2 2 7 2 2" xfId="20865"/>
    <cellStyle name="Note 2 2 7 2 3" xfId="1490"/>
    <cellStyle name="Note 2 2 7 20" xfId="12824"/>
    <cellStyle name="Note 2 2 7 20 2" xfId="30022"/>
    <cellStyle name="Note 2 2 7 20 3" xfId="40197"/>
    <cellStyle name="Note 2 2 7 21" xfId="13374"/>
    <cellStyle name="Note 2 2 7 21 2" xfId="30511"/>
    <cellStyle name="Note 2 2 7 21 3" xfId="40625"/>
    <cellStyle name="Note 2 2 7 22" xfId="13149"/>
    <cellStyle name="Note 2 2 7 22 2" xfId="30286"/>
    <cellStyle name="Note 2 2 7 22 3" xfId="40400"/>
    <cellStyle name="Note 2 2 7 23" xfId="13767"/>
    <cellStyle name="Note 2 2 7 23 2" xfId="30904"/>
    <cellStyle name="Note 2 2 7 23 3" xfId="41018"/>
    <cellStyle name="Note 2 2 7 24" xfId="14951"/>
    <cellStyle name="Note 2 2 7 24 2" xfId="31972"/>
    <cellStyle name="Note 2 2 7 24 3" xfId="41818"/>
    <cellStyle name="Note 2 2 7 25" xfId="15700"/>
    <cellStyle name="Note 2 2 7 25 2" xfId="32663"/>
    <cellStyle name="Note 2 2 7 25 3" xfId="42445"/>
    <cellStyle name="Note 2 2 7 26" xfId="15654"/>
    <cellStyle name="Note 2 2 7 26 2" xfId="32617"/>
    <cellStyle name="Note 2 2 7 26 3" xfId="42399"/>
    <cellStyle name="Note 2 2 7 27" xfId="16042"/>
    <cellStyle name="Note 2 2 7 27 2" xfId="33005"/>
    <cellStyle name="Note 2 2 7 27 3" xfId="42787"/>
    <cellStyle name="Note 2 2 7 28" xfId="17286"/>
    <cellStyle name="Note 2 2 7 28 2" xfId="33996"/>
    <cellStyle name="Note 2 2 7 28 3" xfId="43217"/>
    <cellStyle name="Note 2 2 7 29" xfId="17818"/>
    <cellStyle name="Note 2 2 7 29 2" xfId="34471"/>
    <cellStyle name="Note 2 2 7 29 3" xfId="43627"/>
    <cellStyle name="Note 2 2 7 3" xfId="4322"/>
    <cellStyle name="Note 2 2 7 3 2" xfId="21982"/>
    <cellStyle name="Note 2 2 7 3 3" xfId="24537"/>
    <cellStyle name="Note 2 2 7 30" xfId="19655"/>
    <cellStyle name="Note 2 2 7 30 2" xfId="35745"/>
    <cellStyle name="Note 2 2 7 30 3" xfId="44060"/>
    <cellStyle name="Note 2 2 7 31" xfId="2214"/>
    <cellStyle name="Note 2 2 7 32" xfId="20162"/>
    <cellStyle name="Note 2 2 7 33" xfId="25052"/>
    <cellStyle name="Note 2 2 7 4" xfId="5179"/>
    <cellStyle name="Note 2 2 7 4 2" xfId="22785"/>
    <cellStyle name="Note 2 2 7 4 3" xfId="33361"/>
    <cellStyle name="Note 2 2 7 5" xfId="5112"/>
    <cellStyle name="Note 2 2 7 5 2" xfId="22718"/>
    <cellStyle name="Note 2 2 7 5 3" xfId="33248"/>
    <cellStyle name="Note 2 2 7 6" xfId="5650"/>
    <cellStyle name="Note 2 2 7 6 2" xfId="23256"/>
    <cellStyle name="Note 2 2 7 6 3" xfId="29591"/>
    <cellStyle name="Note 2 2 7 7" xfId="4610"/>
    <cellStyle name="Note 2 2 7 7 2" xfId="22216"/>
    <cellStyle name="Note 2 2 7 7 3" xfId="28952"/>
    <cellStyle name="Note 2 2 7 8" xfId="6152"/>
    <cellStyle name="Note 2 2 7 8 2" xfId="23758"/>
    <cellStyle name="Note 2 2 7 8 3" xfId="32142"/>
    <cellStyle name="Note 2 2 7 9" xfId="7503"/>
    <cellStyle name="Note 2 2 7 9 2" xfId="25012"/>
    <cellStyle name="Note 2 2 7 9 3" xfId="1776"/>
    <cellStyle name="Note 2 2 8" xfId="755"/>
    <cellStyle name="Note 2 2 8 10" xfId="8358"/>
    <cellStyle name="Note 2 2 8 10 2" xfId="25811"/>
    <cellStyle name="Note 2 2 8 10 3" xfId="36545"/>
    <cellStyle name="Note 2 2 8 11" xfId="8417"/>
    <cellStyle name="Note 2 2 8 11 2" xfId="25870"/>
    <cellStyle name="Note 2 2 8 11 3" xfId="36604"/>
    <cellStyle name="Note 2 2 8 12" xfId="8752"/>
    <cellStyle name="Note 2 2 8 12 2" xfId="26205"/>
    <cellStyle name="Note 2 2 8 12 3" xfId="36939"/>
    <cellStyle name="Note 2 2 8 13" xfId="9490"/>
    <cellStyle name="Note 2 2 8 13 2" xfId="26943"/>
    <cellStyle name="Note 2 2 8 13 3" xfId="37677"/>
    <cellStyle name="Note 2 2 8 14" xfId="8175"/>
    <cellStyle name="Note 2 2 8 14 2" xfId="25628"/>
    <cellStyle name="Note 2 2 8 14 3" xfId="36362"/>
    <cellStyle name="Note 2 2 8 15" xfId="10204"/>
    <cellStyle name="Note 2 2 8 15 2" xfId="27657"/>
    <cellStyle name="Note 2 2 8 15 3" xfId="38391"/>
    <cellStyle name="Note 2 2 8 16" xfId="7827"/>
    <cellStyle name="Note 2 2 8 16 2" xfId="25280"/>
    <cellStyle name="Note 2 2 8 16 3" xfId="36014"/>
    <cellStyle name="Note 2 2 8 17" xfId="10838"/>
    <cellStyle name="Note 2 2 8 17 2" xfId="28291"/>
    <cellStyle name="Note 2 2 8 17 3" xfId="39025"/>
    <cellStyle name="Note 2 2 8 18" xfId="8515"/>
    <cellStyle name="Note 2 2 8 18 2" xfId="25968"/>
    <cellStyle name="Note 2 2 8 18 3" xfId="36702"/>
    <cellStyle name="Note 2 2 8 19" xfId="11346"/>
    <cellStyle name="Note 2 2 8 19 2" xfId="28799"/>
    <cellStyle name="Note 2 2 8 19 3" xfId="39533"/>
    <cellStyle name="Note 2 2 8 2" xfId="2670"/>
    <cellStyle name="Note 2 2 8 2 2" xfId="20523"/>
    <cellStyle name="Note 2 2 8 2 3" xfId="21336"/>
    <cellStyle name="Note 2 2 8 20" xfId="12442"/>
    <cellStyle name="Note 2 2 8 20 2" xfId="29682"/>
    <cellStyle name="Note 2 2 8 20 3" xfId="39966"/>
    <cellStyle name="Note 2 2 8 21" xfId="13567"/>
    <cellStyle name="Note 2 2 8 21 2" xfId="30704"/>
    <cellStyle name="Note 2 2 8 21 3" xfId="40818"/>
    <cellStyle name="Note 2 2 8 22" xfId="13732"/>
    <cellStyle name="Note 2 2 8 22 2" xfId="30869"/>
    <cellStyle name="Note 2 2 8 22 3" xfId="40983"/>
    <cellStyle name="Note 2 2 8 23" xfId="13962"/>
    <cellStyle name="Note 2 2 8 23 2" xfId="31099"/>
    <cellStyle name="Note 2 2 8 23 3" xfId="41213"/>
    <cellStyle name="Note 2 2 8 24" xfId="14569"/>
    <cellStyle name="Note 2 2 8 24 2" xfId="31627"/>
    <cellStyle name="Note 2 2 8 24 3" xfId="41587"/>
    <cellStyle name="Note 2 2 8 25" xfId="14175"/>
    <cellStyle name="Note 2 2 8 25 2" xfId="31291"/>
    <cellStyle name="Note 2 2 8 25 3" xfId="41374"/>
    <cellStyle name="Note 2 2 8 26" xfId="15851"/>
    <cellStyle name="Note 2 2 8 26 2" xfId="32814"/>
    <cellStyle name="Note 2 2 8 26 3" xfId="42596"/>
    <cellStyle name="Note 2 2 8 27" xfId="15630"/>
    <cellStyle name="Note 2 2 8 27 2" xfId="32593"/>
    <cellStyle name="Note 2 2 8 27 3" xfId="42375"/>
    <cellStyle name="Note 2 2 8 28" xfId="16904"/>
    <cellStyle name="Note 2 2 8 28 2" xfId="33653"/>
    <cellStyle name="Note 2 2 8 28 3" xfId="42986"/>
    <cellStyle name="Note 2 2 8 29" xfId="17587"/>
    <cellStyle name="Note 2 2 8 29 2" xfId="34240"/>
    <cellStyle name="Note 2 2 8 29 3" xfId="43396"/>
    <cellStyle name="Note 2 2 8 3" xfId="3940"/>
    <cellStyle name="Note 2 2 8 3 2" xfId="21637"/>
    <cellStyle name="Note 2 2 8 3 3" xfId="21627"/>
    <cellStyle name="Note 2 2 8 30" xfId="19748"/>
    <cellStyle name="Note 2 2 8 30 2" xfId="35801"/>
    <cellStyle name="Note 2 2 8 30 3" xfId="44153"/>
    <cellStyle name="Note 2 2 8 31" xfId="1832"/>
    <cellStyle name="Note 2 2 8 32" xfId="19818"/>
    <cellStyle name="Note 2 2 8 33" xfId="34146"/>
    <cellStyle name="Note 2 2 8 4" xfId="3515"/>
    <cellStyle name="Note 2 2 8 4 2" xfId="21271"/>
    <cellStyle name="Note 2 2 8 4 3" xfId="29128"/>
    <cellStyle name="Note 2 2 8 5" xfId="5413"/>
    <cellStyle name="Note 2 2 8 5 2" xfId="23019"/>
    <cellStyle name="Note 2 2 8 5 3" xfId="21560"/>
    <cellStyle name="Note 2 2 8 6" xfId="5079"/>
    <cellStyle name="Note 2 2 8 6 2" xfId="22685"/>
    <cellStyle name="Note 2 2 8 6 3" xfId="35443"/>
    <cellStyle name="Note 2 2 8 7" xfId="5961"/>
    <cellStyle name="Note 2 2 8 7 2" xfId="23567"/>
    <cellStyle name="Note 2 2 8 7 3" xfId="24487"/>
    <cellStyle name="Note 2 2 8 8" xfId="4993"/>
    <cellStyle name="Note 2 2 8 8 2" xfId="22599"/>
    <cellStyle name="Note 2 2 8 8 3" xfId="21730"/>
    <cellStyle name="Note 2 2 8 9" xfId="6526"/>
    <cellStyle name="Note 2 2 8 9 2" xfId="24129"/>
    <cellStyle name="Note 2 2 8 9 3" xfId="34786"/>
    <cellStyle name="Note 2 2 9" xfId="1061"/>
    <cellStyle name="Note 2 2 9 10" xfId="7362"/>
    <cellStyle name="Note 2 2 9 10 2" xfId="24871"/>
    <cellStyle name="Note 2 2 9 10 3" xfId="28980"/>
    <cellStyle name="Note 2 2 9 11" xfId="8414"/>
    <cellStyle name="Note 2 2 9 11 2" xfId="25867"/>
    <cellStyle name="Note 2 2 9 11 3" xfId="36601"/>
    <cellStyle name="Note 2 2 9 12" xfId="8937"/>
    <cellStyle name="Note 2 2 9 12 2" xfId="26390"/>
    <cellStyle name="Note 2 2 9 12 3" xfId="37124"/>
    <cellStyle name="Note 2 2 9 13" xfId="8657"/>
    <cellStyle name="Note 2 2 9 13 2" xfId="26110"/>
    <cellStyle name="Note 2 2 9 13 3" xfId="36844"/>
    <cellStyle name="Note 2 2 9 14" xfId="9688"/>
    <cellStyle name="Note 2 2 9 14 2" xfId="27141"/>
    <cellStyle name="Note 2 2 9 14 3" xfId="37875"/>
    <cellStyle name="Note 2 2 9 15" xfId="7471"/>
    <cellStyle name="Note 2 2 9 15 2" xfId="24980"/>
    <cellStyle name="Note 2 2 9 15 3" xfId="1743"/>
    <cellStyle name="Note 2 2 9 16" xfId="10385"/>
    <cellStyle name="Note 2 2 9 16 2" xfId="27838"/>
    <cellStyle name="Note 2 2 9 16 3" xfId="38572"/>
    <cellStyle name="Note 2 2 9 17" xfId="8155"/>
    <cellStyle name="Note 2 2 9 17 2" xfId="25608"/>
    <cellStyle name="Note 2 2 9 17 3" xfId="36342"/>
    <cellStyle name="Note 2 2 9 18" xfId="10992"/>
    <cellStyle name="Note 2 2 9 18 2" xfId="28445"/>
    <cellStyle name="Note 2 2 9 18 3" xfId="39179"/>
    <cellStyle name="Note 2 2 9 19" xfId="9486"/>
    <cellStyle name="Note 2 2 9 19 2" xfId="26939"/>
    <cellStyle name="Note 2 2 9 19 3" xfId="37673"/>
    <cellStyle name="Note 2 2 9 2" xfId="2976"/>
    <cellStyle name="Note 2 2 9 2 2" xfId="20794"/>
    <cellStyle name="Note 2 2 9 2 3" xfId="34935"/>
    <cellStyle name="Note 2 2 9 20" xfId="12748"/>
    <cellStyle name="Note 2 2 9 20 2" xfId="29951"/>
    <cellStyle name="Note 2 2 9 20 3" xfId="40129"/>
    <cellStyle name="Note 2 2 9 21" xfId="13335"/>
    <cellStyle name="Note 2 2 9 21 2" xfId="30472"/>
    <cellStyle name="Note 2 2 9 21 3" xfId="40586"/>
    <cellStyle name="Note 2 2 9 22" xfId="13563"/>
    <cellStyle name="Note 2 2 9 22 2" xfId="30700"/>
    <cellStyle name="Note 2 2 9 22 3" xfId="40814"/>
    <cellStyle name="Note 2 2 9 23" xfId="13235"/>
    <cellStyle name="Note 2 2 9 23 2" xfId="30372"/>
    <cellStyle name="Note 2 2 9 23 3" xfId="40486"/>
    <cellStyle name="Note 2 2 9 24" xfId="14875"/>
    <cellStyle name="Note 2 2 9 24 2" xfId="31900"/>
    <cellStyle name="Note 2 2 9 24 3" xfId="41750"/>
    <cellStyle name="Note 2 2 9 25" xfId="15460"/>
    <cellStyle name="Note 2 2 9 25 2" xfId="32423"/>
    <cellStyle name="Note 2 2 9 25 3" xfId="42205"/>
    <cellStyle name="Note 2 2 9 26" xfId="14198"/>
    <cellStyle name="Note 2 2 9 26 2" xfId="31313"/>
    <cellStyle name="Note 2 2 9 26 3" xfId="41394"/>
    <cellStyle name="Note 2 2 9 27" xfId="15974"/>
    <cellStyle name="Note 2 2 9 27 2" xfId="32937"/>
    <cellStyle name="Note 2 2 9 27 3" xfId="42719"/>
    <cellStyle name="Note 2 2 9 28" xfId="17210"/>
    <cellStyle name="Note 2 2 9 28 2" xfId="33925"/>
    <cellStyle name="Note 2 2 9 28 3" xfId="43149"/>
    <cellStyle name="Note 2 2 9 29" xfId="17750"/>
    <cellStyle name="Note 2 2 9 29 2" xfId="34403"/>
    <cellStyle name="Note 2 2 9 29 3" xfId="43559"/>
    <cellStyle name="Note 2 2 9 3" xfId="4246"/>
    <cellStyle name="Note 2 2 9 3 2" xfId="21912"/>
    <cellStyle name="Note 2 2 9 3 3" xfId="33274"/>
    <cellStyle name="Note 2 2 9 30" xfId="18921"/>
    <cellStyle name="Note 2 2 9 30 2" xfId="35267"/>
    <cellStyle name="Note 2 2 9 30 3" xfId="43793"/>
    <cellStyle name="Note 2 2 9 31" xfId="2138"/>
    <cellStyle name="Note 2 2 9 32" xfId="20090"/>
    <cellStyle name="Note 2 2 9 33" xfId="29114"/>
    <cellStyle name="Note 2 2 9 4" xfId="4858"/>
    <cellStyle name="Note 2 2 9 4 2" xfId="22464"/>
    <cellStyle name="Note 2 2 9 4 3" xfId="33373"/>
    <cellStyle name="Note 2 2 9 5" xfId="3538"/>
    <cellStyle name="Note 2 2 9 5 2" xfId="21292"/>
    <cellStyle name="Note 2 2 9 5 3" xfId="29821"/>
    <cellStyle name="Note 2 2 9 6" xfId="5579"/>
    <cellStyle name="Note 2 2 9 6 2" xfId="23185"/>
    <cellStyle name="Note 2 2 9 6 3" xfId="24499"/>
    <cellStyle name="Note 2 2 9 7" xfId="3326"/>
    <cellStyle name="Note 2 2 9 7 2" xfId="21084"/>
    <cellStyle name="Note 2 2 9 7 3" xfId="32108"/>
    <cellStyle name="Note 2 2 9 8" xfId="6084"/>
    <cellStyle name="Note 2 2 9 8 2" xfId="23690"/>
    <cellStyle name="Note 2 2 9 8 3" xfId="35407"/>
    <cellStyle name="Note 2 2 9 9" xfId="7214"/>
    <cellStyle name="Note 2 2 9 9 2" xfId="24738"/>
    <cellStyle name="Note 2 2 9 9 3" xfId="33679"/>
    <cellStyle name="Note 2 20" xfId="930"/>
    <cellStyle name="Note 2 20 10" xfId="7872"/>
    <cellStyle name="Note 2 20 10 2" xfId="25325"/>
    <cellStyle name="Note 2 20 10 3" xfId="36059"/>
    <cellStyle name="Note 2 20 11" xfId="7452"/>
    <cellStyle name="Note 2 20 11 2" xfId="24961"/>
    <cellStyle name="Note 2 20 11 3" xfId="35815"/>
    <cellStyle name="Note 2 20 12" xfId="8299"/>
    <cellStyle name="Note 2 20 12 2" xfId="25752"/>
    <cellStyle name="Note 2 20 12 3" xfId="36486"/>
    <cellStyle name="Note 2 20 13" xfId="9153"/>
    <cellStyle name="Note 2 20 13 2" xfId="26606"/>
    <cellStyle name="Note 2 20 13 3" xfId="37340"/>
    <cellStyle name="Note 2 20 14" xfId="6841"/>
    <cellStyle name="Note 2 20 14 2" xfId="24429"/>
    <cellStyle name="Note 2 20 14 3" xfId="1725"/>
    <cellStyle name="Note 2 20 15" xfId="9904"/>
    <cellStyle name="Note 2 20 15 2" xfId="27357"/>
    <cellStyle name="Note 2 20 15 3" xfId="38091"/>
    <cellStyle name="Note 2 20 16" xfId="9399"/>
    <cellStyle name="Note 2 20 16 2" xfId="26852"/>
    <cellStyle name="Note 2 20 16 3" xfId="37586"/>
    <cellStyle name="Note 2 20 17" xfId="10596"/>
    <cellStyle name="Note 2 20 17 2" xfId="28049"/>
    <cellStyle name="Note 2 20 17 3" xfId="38783"/>
    <cellStyle name="Note 2 20 18" xfId="10124"/>
    <cellStyle name="Note 2 20 18 2" xfId="27577"/>
    <cellStyle name="Note 2 20 18 3" xfId="38311"/>
    <cellStyle name="Note 2 20 19" xfId="11195"/>
    <cellStyle name="Note 2 20 19 2" xfId="28648"/>
    <cellStyle name="Note 2 20 19 3" xfId="39382"/>
    <cellStyle name="Note 2 20 2" xfId="2845"/>
    <cellStyle name="Note 2 20 2 2" xfId="20677"/>
    <cellStyle name="Note 2 20 2 3" xfId="29133"/>
    <cellStyle name="Note 2 20 20" xfId="12617"/>
    <cellStyle name="Note 2 20 20 2" xfId="29833"/>
    <cellStyle name="Note 2 20 20 3" xfId="40020"/>
    <cellStyle name="Note 2 20 21" xfId="12041"/>
    <cellStyle name="Note 2 20 21 2" xfId="29342"/>
    <cellStyle name="Note 2 20 21 3" xfId="39748"/>
    <cellStyle name="Note 2 20 22" xfId="13690"/>
    <cellStyle name="Note 2 20 22 2" xfId="30827"/>
    <cellStyle name="Note 2 20 22 3" xfId="40941"/>
    <cellStyle name="Note 2 20 23" xfId="12199"/>
    <cellStyle name="Note 2 20 23 2" xfId="29488"/>
    <cellStyle name="Note 2 20 23 3" xfId="39882"/>
    <cellStyle name="Note 2 20 24" xfId="14744"/>
    <cellStyle name="Note 2 20 24 2" xfId="31779"/>
    <cellStyle name="Note 2 20 24 3" xfId="41641"/>
    <cellStyle name="Note 2 20 25" xfId="15348"/>
    <cellStyle name="Note 2 20 25 2" xfId="32311"/>
    <cellStyle name="Note 2 20 25 3" xfId="42093"/>
    <cellStyle name="Note 2 20 26" xfId="15255"/>
    <cellStyle name="Note 2 20 26 2" xfId="32218"/>
    <cellStyle name="Note 2 20 26 3" xfId="42000"/>
    <cellStyle name="Note 2 20 27" xfId="15591"/>
    <cellStyle name="Note 2 20 27 2" xfId="32554"/>
    <cellStyle name="Note 2 20 27 3" xfId="42336"/>
    <cellStyle name="Note 2 20 28" xfId="17079"/>
    <cellStyle name="Note 2 20 28 2" xfId="33804"/>
    <cellStyle name="Note 2 20 28 3" xfId="43040"/>
    <cellStyle name="Note 2 20 29" xfId="17641"/>
    <cellStyle name="Note 2 20 29 2" xfId="34294"/>
    <cellStyle name="Note 2 20 29 3" xfId="43450"/>
    <cellStyle name="Note 2 20 3" xfId="4115"/>
    <cellStyle name="Note 2 20 3 2" xfId="21793"/>
    <cellStyle name="Note 2 20 3 3" xfId="35685"/>
    <cellStyle name="Note 2 20 30" xfId="19245"/>
    <cellStyle name="Note 2 20 30 2" xfId="35482"/>
    <cellStyle name="Note 2 20 30 3" xfId="43933"/>
    <cellStyle name="Note 2 20 31" xfId="2007"/>
    <cellStyle name="Note 2 20 32" xfId="19974"/>
    <cellStyle name="Note 2 20 33" xfId="1422"/>
    <cellStyle name="Note 2 20 4" xfId="4732"/>
    <cellStyle name="Note 2 20 4 2" xfId="22338"/>
    <cellStyle name="Note 2 20 4 3" xfId="33177"/>
    <cellStyle name="Note 2 20 5" xfId="4635"/>
    <cellStyle name="Note 2 20 5 2" xfId="22241"/>
    <cellStyle name="Note 2 20 5 3" xfId="21586"/>
    <cellStyle name="Note 2 20 6" xfId="5026"/>
    <cellStyle name="Note 2 20 6 2" xfId="22632"/>
    <cellStyle name="Note 2 20 6 3" xfId="33251"/>
    <cellStyle name="Note 2 20 7" xfId="5783"/>
    <cellStyle name="Note 2 20 7 2" xfId="23389"/>
    <cellStyle name="Note 2 20 7 3" xfId="21691"/>
    <cellStyle name="Note 2 20 8" xfId="5341"/>
    <cellStyle name="Note 2 20 8 2" xfId="22947"/>
    <cellStyle name="Note 2 20 8 3" xfId="35436"/>
    <cellStyle name="Note 2 20 9" xfId="6365"/>
    <cellStyle name="Note 2 20 9 2" xfId="23970"/>
    <cellStyle name="Note 2 20 9 3" xfId="33205"/>
    <cellStyle name="Note 2 21" xfId="1215"/>
    <cellStyle name="Note 2 21 10" xfId="6428"/>
    <cellStyle name="Note 2 21 10 2" xfId="24032"/>
    <cellStyle name="Note 2 21 10 3" xfId="21678"/>
    <cellStyle name="Note 2 21 11" xfId="7180"/>
    <cellStyle name="Note 2 21 11 2" xfId="24708"/>
    <cellStyle name="Note 2 21 11 3" xfId="34653"/>
    <cellStyle name="Note 2 21 12" xfId="9091"/>
    <cellStyle name="Note 2 21 12 2" xfId="26544"/>
    <cellStyle name="Note 2 21 12 3" xfId="37278"/>
    <cellStyle name="Note 2 21 13" xfId="8562"/>
    <cellStyle name="Note 2 21 13 2" xfId="26015"/>
    <cellStyle name="Note 2 21 13 3" xfId="36749"/>
    <cellStyle name="Note 2 21 14" xfId="9842"/>
    <cellStyle name="Note 2 21 14 2" xfId="27295"/>
    <cellStyle name="Note 2 21 14 3" xfId="38029"/>
    <cellStyle name="Note 2 21 15" xfId="8861"/>
    <cellStyle name="Note 2 21 15 2" xfId="26314"/>
    <cellStyle name="Note 2 21 15 3" xfId="37048"/>
    <cellStyle name="Note 2 21 16" xfId="10538"/>
    <cellStyle name="Note 2 21 16 2" xfId="27991"/>
    <cellStyle name="Note 2 21 16 3" xfId="38725"/>
    <cellStyle name="Note 2 21 17" xfId="8530"/>
    <cellStyle name="Note 2 21 17 2" xfId="25983"/>
    <cellStyle name="Note 2 21 17 3" xfId="36717"/>
    <cellStyle name="Note 2 21 18" xfId="11140"/>
    <cellStyle name="Note 2 21 18 2" xfId="28593"/>
    <cellStyle name="Note 2 21 18 3" xfId="39327"/>
    <cellStyle name="Note 2 21 19" xfId="9588"/>
    <cellStyle name="Note 2 21 19 2" xfId="27041"/>
    <cellStyle name="Note 2 21 19 3" xfId="37775"/>
    <cellStyle name="Note 2 21 2" xfId="3130"/>
    <cellStyle name="Note 2 21 2 2" xfId="20943"/>
    <cellStyle name="Note 2 21 2 3" xfId="33452"/>
    <cellStyle name="Note 2 21 20" xfId="12902"/>
    <cellStyle name="Note 2 21 20 2" xfId="30100"/>
    <cellStyle name="Note 2 21 20 3" xfId="40275"/>
    <cellStyle name="Note 2 21 21" xfId="13206"/>
    <cellStyle name="Note 2 21 21 2" xfId="30343"/>
    <cellStyle name="Note 2 21 21 3" xfId="40457"/>
    <cellStyle name="Note 2 21 22" xfId="13804"/>
    <cellStyle name="Note 2 21 22 2" xfId="30941"/>
    <cellStyle name="Note 2 21 22 3" xfId="41055"/>
    <cellStyle name="Note 2 21 23" xfId="13999"/>
    <cellStyle name="Note 2 21 23 2" xfId="31136"/>
    <cellStyle name="Note 2 21 23 3" xfId="41250"/>
    <cellStyle name="Note 2 21 24" xfId="15029"/>
    <cellStyle name="Note 2 21 24 2" xfId="32050"/>
    <cellStyle name="Note 2 21 24 3" xfId="41896"/>
    <cellStyle name="Note 2 21 25" xfId="15273"/>
    <cellStyle name="Note 2 21 25 2" xfId="32236"/>
    <cellStyle name="Note 2 21 25 3" xfId="42018"/>
    <cellStyle name="Note 2 21 26" xfId="15362"/>
    <cellStyle name="Note 2 21 26 2" xfId="32325"/>
    <cellStyle name="Note 2 21 26 3" xfId="42107"/>
    <cellStyle name="Note 2 21 27" xfId="16120"/>
    <cellStyle name="Note 2 21 27 2" xfId="33083"/>
    <cellStyle name="Note 2 21 27 3" xfId="42865"/>
    <cellStyle name="Note 2 21 28" xfId="17364"/>
    <cellStyle name="Note 2 21 28 2" xfId="34074"/>
    <cellStyle name="Note 2 21 28 3" xfId="43295"/>
    <cellStyle name="Note 2 21 29" xfId="17896"/>
    <cellStyle name="Note 2 21 29 2" xfId="34549"/>
    <cellStyle name="Note 2 21 29 3" xfId="43705"/>
    <cellStyle name="Note 2 21 3" xfId="4400"/>
    <cellStyle name="Note 2 21 3 2" xfId="22060"/>
    <cellStyle name="Note 2 21 3 3" xfId="33379"/>
    <cellStyle name="Note 2 21 30" xfId="18962"/>
    <cellStyle name="Note 2 21 30 2" xfId="35301"/>
    <cellStyle name="Note 2 21 30 3" xfId="43827"/>
    <cellStyle name="Note 2 21 31" xfId="2292"/>
    <cellStyle name="Note 2 21 32" xfId="20240"/>
    <cellStyle name="Note 2 21 33" xfId="34890"/>
    <cellStyle name="Note 2 21 4" xfId="4654"/>
    <cellStyle name="Note 2 21 4 2" xfId="22260"/>
    <cellStyle name="Note 2 21 4 3" xfId="24432"/>
    <cellStyle name="Note 2 21 5" xfId="4747"/>
    <cellStyle name="Note 2 21 5 2" xfId="22353"/>
    <cellStyle name="Note 2 21 5 3" xfId="20469"/>
    <cellStyle name="Note 2 21 6" xfId="5728"/>
    <cellStyle name="Note 2 21 6 2" xfId="23334"/>
    <cellStyle name="Note 2 21 6 3" xfId="33342"/>
    <cellStyle name="Note 2 21 7" xfId="4598"/>
    <cellStyle name="Note 2 21 7 2" xfId="22204"/>
    <cellStyle name="Note 2 21 7 3" xfId="20629"/>
    <cellStyle name="Note 2 21 8" xfId="6230"/>
    <cellStyle name="Note 2 21 8 2" xfId="23836"/>
    <cellStyle name="Note 2 21 8 3" xfId="33704"/>
    <cellStyle name="Note 2 21 9" xfId="7393"/>
    <cellStyle name="Note 2 21 9 2" xfId="24902"/>
    <cellStyle name="Note 2 21 9 3" xfId="1737"/>
    <cellStyle name="Note 2 22" xfId="1180"/>
    <cellStyle name="Note 2 22 10" xfId="7285"/>
    <cellStyle name="Note 2 22 10 2" xfId="24799"/>
    <cellStyle name="Note 2 22 10 3" xfId="25120"/>
    <cellStyle name="Note 2 22 11" xfId="8013"/>
    <cellStyle name="Note 2 22 11 2" xfId="25466"/>
    <cellStyle name="Note 2 22 11 3" xfId="36200"/>
    <cellStyle name="Note 2 22 12" xfId="9056"/>
    <cellStyle name="Note 2 22 12 2" xfId="26509"/>
    <cellStyle name="Note 2 22 12 3" xfId="37243"/>
    <cellStyle name="Note 2 22 13" xfId="9198"/>
    <cellStyle name="Note 2 22 13 2" xfId="26651"/>
    <cellStyle name="Note 2 22 13 3" xfId="37385"/>
    <cellStyle name="Note 2 22 14" xfId="9807"/>
    <cellStyle name="Note 2 22 14 2" xfId="27260"/>
    <cellStyle name="Note 2 22 14 3" xfId="37994"/>
    <cellStyle name="Note 2 22 15" xfId="9946"/>
    <cellStyle name="Note 2 22 15 2" xfId="27399"/>
    <cellStyle name="Note 2 22 15 3" xfId="38133"/>
    <cellStyle name="Note 2 22 16" xfId="10503"/>
    <cellStyle name="Note 2 22 16 2" xfId="27956"/>
    <cellStyle name="Note 2 22 16 3" xfId="38690"/>
    <cellStyle name="Note 2 22 17" xfId="10633"/>
    <cellStyle name="Note 2 22 17 2" xfId="28086"/>
    <cellStyle name="Note 2 22 17 3" xfId="38820"/>
    <cellStyle name="Note 2 22 18" xfId="11105"/>
    <cellStyle name="Note 2 22 18 2" xfId="28558"/>
    <cellStyle name="Note 2 22 18 3" xfId="39292"/>
    <cellStyle name="Note 2 22 19" xfId="11227"/>
    <cellStyle name="Note 2 22 19 2" xfId="28680"/>
    <cellStyle name="Note 2 22 19 3" xfId="39414"/>
    <cellStyle name="Note 2 22 2" xfId="3095"/>
    <cellStyle name="Note 2 22 2 2" xfId="20908"/>
    <cellStyle name="Note 2 22 2 3" xfId="29108"/>
    <cellStyle name="Note 2 22 20" xfId="12867"/>
    <cellStyle name="Note 2 22 20 2" xfId="30065"/>
    <cellStyle name="Note 2 22 20 3" xfId="40240"/>
    <cellStyle name="Note 2 22 21" xfId="13100"/>
    <cellStyle name="Note 2 22 21 2" xfId="30237"/>
    <cellStyle name="Note 2 22 21 3" xfId="40351"/>
    <cellStyle name="Note 2 22 22" xfId="13481"/>
    <cellStyle name="Note 2 22 22 2" xfId="30618"/>
    <cellStyle name="Note 2 22 22 3" xfId="40732"/>
    <cellStyle name="Note 2 22 23" xfId="13736"/>
    <cellStyle name="Note 2 22 23 2" xfId="30873"/>
    <cellStyle name="Note 2 22 23 3" xfId="40987"/>
    <cellStyle name="Note 2 22 24" xfId="14994"/>
    <cellStyle name="Note 2 22 24 2" xfId="32015"/>
    <cellStyle name="Note 2 22 24 3" xfId="41861"/>
    <cellStyle name="Note 2 22 25" xfId="14309"/>
    <cellStyle name="Note 2 22 25 2" xfId="31415"/>
    <cellStyle name="Note 2 22 25 3" xfId="41486"/>
    <cellStyle name="Note 2 22 26" xfId="15698"/>
    <cellStyle name="Note 2 22 26 2" xfId="32661"/>
    <cellStyle name="Note 2 22 26 3" xfId="42443"/>
    <cellStyle name="Note 2 22 27" xfId="16085"/>
    <cellStyle name="Note 2 22 27 2" xfId="33048"/>
    <cellStyle name="Note 2 22 27 3" xfId="42830"/>
    <cellStyle name="Note 2 22 28" xfId="17329"/>
    <cellStyle name="Note 2 22 28 2" xfId="34039"/>
    <cellStyle name="Note 2 22 28 3" xfId="43260"/>
    <cellStyle name="Note 2 22 29" xfId="17861"/>
    <cellStyle name="Note 2 22 29 2" xfId="34514"/>
    <cellStyle name="Note 2 22 29 3" xfId="43670"/>
    <cellStyle name="Note 2 22 3" xfId="4365"/>
    <cellStyle name="Note 2 22 3 2" xfId="22025"/>
    <cellStyle name="Note 2 22 3 3" xfId="33606"/>
    <cellStyle name="Note 2 22 30" xfId="19007"/>
    <cellStyle name="Note 2 22 30 2" xfId="35327"/>
    <cellStyle name="Note 2 22 30 3" xfId="43866"/>
    <cellStyle name="Note 2 22 31" xfId="2257"/>
    <cellStyle name="Note 2 22 32" xfId="20205"/>
    <cellStyle name="Note 2 22 33" xfId="35240"/>
    <cellStyle name="Note 2 22 4" xfId="3655"/>
    <cellStyle name="Note 2 22 4 2" xfId="21399"/>
    <cellStyle name="Note 2 22 4 3" xfId="22193"/>
    <cellStyle name="Note 2 22 5" xfId="5174"/>
    <cellStyle name="Note 2 22 5 2" xfId="22780"/>
    <cellStyle name="Note 2 22 5 3" xfId="21569"/>
    <cellStyle name="Note 2 22 6" xfId="5693"/>
    <cellStyle name="Note 2 22 6 2" xfId="23299"/>
    <cellStyle name="Note 2 22 6 3" xfId="34696"/>
    <cellStyle name="Note 2 22 7" xfId="5816"/>
    <cellStyle name="Note 2 22 7 2" xfId="23422"/>
    <cellStyle name="Note 2 22 7 3" xfId="32145"/>
    <cellStyle name="Note 2 22 8" xfId="6195"/>
    <cellStyle name="Note 2 22 8 2" xfId="23801"/>
    <cellStyle name="Note 2 22 8 3" xfId="34681"/>
    <cellStyle name="Note 2 22 9" xfId="6737"/>
    <cellStyle name="Note 2 22 9 2" xfId="24327"/>
    <cellStyle name="Note 2 22 9 3" xfId="28994"/>
    <cellStyle name="Note 2 23" xfId="1048"/>
    <cellStyle name="Note 2 23 10" xfId="8436"/>
    <cellStyle name="Note 2 23 10 2" xfId="25889"/>
    <cellStyle name="Note 2 23 10 3" xfId="36623"/>
    <cellStyle name="Note 2 23 11" xfId="8147"/>
    <cellStyle name="Note 2 23 11 2" xfId="25600"/>
    <cellStyle name="Note 2 23 11 3" xfId="36334"/>
    <cellStyle name="Note 2 23 12" xfId="8924"/>
    <cellStyle name="Note 2 23 12 2" xfId="26377"/>
    <cellStyle name="Note 2 23 12 3" xfId="37111"/>
    <cellStyle name="Note 2 23 13" xfId="9562"/>
    <cellStyle name="Note 2 23 13 2" xfId="27015"/>
    <cellStyle name="Note 2 23 13 3" xfId="37749"/>
    <cellStyle name="Note 2 23 14" xfId="9675"/>
    <cellStyle name="Note 2 23 14 2" xfId="27128"/>
    <cellStyle name="Note 2 23 14 3" xfId="37862"/>
    <cellStyle name="Note 2 23 15" xfId="10266"/>
    <cellStyle name="Note 2 23 15 2" xfId="27719"/>
    <cellStyle name="Note 2 23 15 3" xfId="38453"/>
    <cellStyle name="Note 2 23 16" xfId="10372"/>
    <cellStyle name="Note 2 23 16 2" xfId="27825"/>
    <cellStyle name="Note 2 23 16 3" xfId="38559"/>
    <cellStyle name="Note 2 23 17" xfId="10889"/>
    <cellStyle name="Note 2 23 17 2" xfId="28342"/>
    <cellStyle name="Note 2 23 17 3" xfId="39076"/>
    <cellStyle name="Note 2 23 18" xfId="10979"/>
    <cellStyle name="Note 2 23 18 2" xfId="28432"/>
    <cellStyle name="Note 2 23 18 3" xfId="39166"/>
    <cellStyle name="Note 2 23 19" xfId="11371"/>
    <cellStyle name="Note 2 23 19 2" xfId="28824"/>
    <cellStyle name="Note 2 23 19 3" xfId="39558"/>
    <cellStyle name="Note 2 23 2" xfId="2963"/>
    <cellStyle name="Note 2 23 2 2" xfId="20781"/>
    <cellStyle name="Note 2 23 2 3" xfId="1474"/>
    <cellStyle name="Note 2 23 20" xfId="12735"/>
    <cellStyle name="Note 2 23 20 2" xfId="29938"/>
    <cellStyle name="Note 2 23 20 3" xfId="40116"/>
    <cellStyle name="Note 2 23 21" xfId="13621"/>
    <cellStyle name="Note 2 23 21 2" xfId="30758"/>
    <cellStyle name="Note 2 23 21 3" xfId="40872"/>
    <cellStyle name="Note 2 23 22" xfId="12111"/>
    <cellStyle name="Note 2 23 22 2" xfId="29410"/>
    <cellStyle name="Note 2 23 22 3" xfId="39811"/>
    <cellStyle name="Note 2 23 23" xfId="13313"/>
    <cellStyle name="Note 2 23 23 2" xfId="30450"/>
    <cellStyle name="Note 2 23 23 3" xfId="40564"/>
    <cellStyle name="Note 2 23 24" xfId="14862"/>
    <cellStyle name="Note 2 23 24 2" xfId="31887"/>
    <cellStyle name="Note 2 23 24 3" xfId="41737"/>
    <cellStyle name="Note 2 23 25" xfId="15318"/>
    <cellStyle name="Note 2 23 25 2" xfId="32281"/>
    <cellStyle name="Note 2 23 25 3" xfId="42063"/>
    <cellStyle name="Note 2 23 26" xfId="15885"/>
    <cellStyle name="Note 2 23 26 2" xfId="32848"/>
    <cellStyle name="Note 2 23 26 3" xfId="42630"/>
    <cellStyle name="Note 2 23 27" xfId="15961"/>
    <cellStyle name="Note 2 23 27 2" xfId="32924"/>
    <cellStyle name="Note 2 23 27 3" xfId="42706"/>
    <cellStyle name="Note 2 23 28" xfId="17197"/>
    <cellStyle name="Note 2 23 28 2" xfId="33912"/>
    <cellStyle name="Note 2 23 28 3" xfId="43136"/>
    <cellStyle name="Note 2 23 29" xfId="17737"/>
    <cellStyle name="Note 2 23 29 2" xfId="34390"/>
    <cellStyle name="Note 2 23 29 3" xfId="43546"/>
    <cellStyle name="Note 2 23 3" xfId="4233"/>
    <cellStyle name="Note 2 23 3 2" xfId="21899"/>
    <cellStyle name="Note 2 23 3 3" xfId="31741"/>
    <cellStyle name="Note 2 23 30" xfId="19773"/>
    <cellStyle name="Note 2 23 30 2" xfId="35819"/>
    <cellStyle name="Note 2 23 30 3" xfId="44178"/>
    <cellStyle name="Note 2 23 31" xfId="2125"/>
    <cellStyle name="Note 2 23 32" xfId="20077"/>
    <cellStyle name="Note 2 23 33" xfId="30206"/>
    <cellStyle name="Note 2 23 4" xfId="4702"/>
    <cellStyle name="Note 2 23 4 2" xfId="22308"/>
    <cellStyle name="Note 2 23 4 3" xfId="34872"/>
    <cellStyle name="Note 2 23 5" xfId="5469"/>
    <cellStyle name="Note 2 23 5 2" xfId="23075"/>
    <cellStyle name="Note 2 23 5 3" xfId="29037"/>
    <cellStyle name="Note 2 23 6" xfId="5566"/>
    <cellStyle name="Note 2 23 6 2" xfId="23172"/>
    <cellStyle name="Note 2 23 6 3" xfId="24653"/>
    <cellStyle name="Note 2 23 7" xfId="5995"/>
    <cellStyle name="Note 2 23 7 2" xfId="23601"/>
    <cellStyle name="Note 2 23 7 3" xfId="29019"/>
    <cellStyle name="Note 2 23 8" xfId="6071"/>
    <cellStyle name="Note 2 23 8 2" xfId="23677"/>
    <cellStyle name="Note 2 23 8 3" xfId="35111"/>
    <cellStyle name="Note 2 23 9" xfId="6422"/>
    <cellStyle name="Note 2 23 9 2" xfId="24026"/>
    <cellStyle name="Note 2 23 9 3" xfId="33693"/>
    <cellStyle name="Note 2 24" xfId="982"/>
    <cellStyle name="Note 2 24 10" xfId="7292"/>
    <cellStyle name="Note 2 24 10 2" xfId="24806"/>
    <cellStyle name="Note 2 24 10 3" xfId="33181"/>
    <cellStyle name="Note 2 24 11" xfId="7397"/>
    <cellStyle name="Note 2 24 11 2" xfId="24906"/>
    <cellStyle name="Note 2 24 11 3" xfId="1739"/>
    <cellStyle name="Note 2 24 12" xfId="8673"/>
    <cellStyle name="Note 2 24 12 2" xfId="26126"/>
    <cellStyle name="Note 2 24 12 3" xfId="36860"/>
    <cellStyle name="Note 2 24 13" xfId="6406"/>
    <cellStyle name="Note 2 24 13 2" xfId="24010"/>
    <cellStyle name="Note 2 24 13 3" xfId="35101"/>
    <cellStyle name="Note 2 24 14" xfId="7497"/>
    <cellStyle name="Note 2 24 14 2" xfId="25006"/>
    <cellStyle name="Note 2 24 14 3" xfId="1770"/>
    <cellStyle name="Note 2 24 15" xfId="9441"/>
    <cellStyle name="Note 2 24 15 2" xfId="26894"/>
    <cellStyle name="Note 2 24 15 3" xfId="37628"/>
    <cellStyle name="Note 2 24 16" xfId="9498"/>
    <cellStyle name="Note 2 24 16 2" xfId="26951"/>
    <cellStyle name="Note 2 24 16 3" xfId="37685"/>
    <cellStyle name="Note 2 24 17" xfId="10159"/>
    <cellStyle name="Note 2 24 17 2" xfId="27612"/>
    <cellStyle name="Note 2 24 17 3" xfId="38346"/>
    <cellStyle name="Note 2 24 18" xfId="10212"/>
    <cellStyle name="Note 2 24 18 2" xfId="27665"/>
    <cellStyle name="Note 2 24 18 3" xfId="38399"/>
    <cellStyle name="Note 2 24 19" xfId="10802"/>
    <cellStyle name="Note 2 24 19 2" xfId="28255"/>
    <cellStyle name="Note 2 24 19 3" xfId="38989"/>
    <cellStyle name="Note 2 24 2" xfId="2897"/>
    <cellStyle name="Note 2 24 2 2" xfId="20723"/>
    <cellStyle name="Note 2 24 2 3" xfId="25116"/>
    <cellStyle name="Note 2 24 20" xfId="12669"/>
    <cellStyle name="Note 2 24 20 2" xfId="29877"/>
    <cellStyle name="Note 2 24 20 3" xfId="40061"/>
    <cellStyle name="Note 2 24 21" xfId="12028"/>
    <cellStyle name="Note 2 24 21 2" xfId="29329"/>
    <cellStyle name="Note 2 24 21 3" xfId="39736"/>
    <cellStyle name="Note 2 24 22" xfId="13280"/>
    <cellStyle name="Note 2 24 22 2" xfId="30417"/>
    <cellStyle name="Note 2 24 22 3" xfId="40531"/>
    <cellStyle name="Note 2 24 23" xfId="13674"/>
    <cellStyle name="Note 2 24 23 2" xfId="30811"/>
    <cellStyle name="Note 2 24 23 3" xfId="40925"/>
    <cellStyle name="Note 2 24 24" xfId="14796"/>
    <cellStyle name="Note 2 24 24 2" xfId="31825"/>
    <cellStyle name="Note 2 24 24 3" xfId="41682"/>
    <cellStyle name="Note 2 24 25" xfId="15336"/>
    <cellStyle name="Note 2 24 25 2" xfId="32299"/>
    <cellStyle name="Note 2 24 25 3" xfId="42081"/>
    <cellStyle name="Note 2 24 26" xfId="15502"/>
    <cellStyle name="Note 2 24 26 2" xfId="32465"/>
    <cellStyle name="Note 2 24 26 3" xfId="42247"/>
    <cellStyle name="Note 2 24 27" xfId="14093"/>
    <cellStyle name="Note 2 24 27 2" xfId="31212"/>
    <cellStyle name="Note 2 24 27 3" xfId="41302"/>
    <cellStyle name="Note 2 24 28" xfId="17131"/>
    <cellStyle name="Note 2 24 28 2" xfId="33850"/>
    <cellStyle name="Note 2 24 28 3" xfId="43081"/>
    <cellStyle name="Note 2 24 29" xfId="17682"/>
    <cellStyle name="Note 2 24 29 2" xfId="34335"/>
    <cellStyle name="Note 2 24 29 3" xfId="43491"/>
    <cellStyle name="Note 2 24 3" xfId="4167"/>
    <cellStyle name="Note 2 24 3 2" xfId="21839"/>
    <cellStyle name="Note 2 24 3 3" xfId="35346"/>
    <cellStyle name="Note 2 24 30" xfId="19421"/>
    <cellStyle name="Note 2 24 30 2" xfId="35611"/>
    <cellStyle name="Note 2 24 30 3" xfId="43967"/>
    <cellStyle name="Note 2 24 31" xfId="2059"/>
    <cellStyle name="Note 2 24 32" xfId="20017"/>
    <cellStyle name="Note 2 24 33" xfId="33868"/>
    <cellStyle name="Note 2 24 4" xfId="4720"/>
    <cellStyle name="Note 2 24 4 2" xfId="22326"/>
    <cellStyle name="Note 2 24 4 3" xfId="24683"/>
    <cellStyle name="Note 2 24 5" xfId="4904"/>
    <cellStyle name="Note 2 24 5 2" xfId="22510"/>
    <cellStyle name="Note 2 24 5 3" xfId="34725"/>
    <cellStyle name="Note 2 24 6" xfId="3396"/>
    <cellStyle name="Note 2 24 6 2" xfId="21153"/>
    <cellStyle name="Note 2 24 6 3" xfId="35223"/>
    <cellStyle name="Note 2 24 7" xfId="5371"/>
    <cellStyle name="Note 2 24 7 2" xfId="22977"/>
    <cellStyle name="Note 2 24 7 3" xfId="31707"/>
    <cellStyle name="Note 2 24 8" xfId="5420"/>
    <cellStyle name="Note 2 24 8 2" xfId="23026"/>
    <cellStyle name="Note 2 24 8 3" xfId="29759"/>
    <cellStyle name="Note 2 24 9" xfId="8030"/>
    <cellStyle name="Note 2 24 9 2" xfId="25483"/>
    <cellStyle name="Note 2 24 9 3" xfId="36217"/>
    <cellStyle name="Note 2 25" xfId="925"/>
    <cellStyle name="Note 2 25 10" xfId="8228"/>
    <cellStyle name="Note 2 25 10 2" xfId="25681"/>
    <cellStyle name="Note 2 25 10 3" xfId="36415"/>
    <cellStyle name="Note 2 25 11" xfId="7576"/>
    <cellStyle name="Note 2 25 11 2" xfId="25067"/>
    <cellStyle name="Note 2 25 11 3" xfId="35843"/>
    <cellStyle name="Note 2 25 12" xfId="8382"/>
    <cellStyle name="Note 2 25 12 2" xfId="25835"/>
    <cellStyle name="Note 2 25 12 3" xfId="36569"/>
    <cellStyle name="Note 2 25 13" xfId="9374"/>
    <cellStyle name="Note 2 25 13 2" xfId="26827"/>
    <cellStyle name="Note 2 25 13 3" xfId="37561"/>
    <cellStyle name="Note 2 25 14" xfId="8768"/>
    <cellStyle name="Note 2 25 14 2" xfId="26221"/>
    <cellStyle name="Note 2 25 14 3" xfId="36955"/>
    <cellStyle name="Note 2 25 15" xfId="10102"/>
    <cellStyle name="Note 2 25 15 2" xfId="27555"/>
    <cellStyle name="Note 2 25 15 3" xfId="38289"/>
    <cellStyle name="Note 2 25 16" xfId="8859"/>
    <cellStyle name="Note 2 25 16 2" xfId="26312"/>
    <cellStyle name="Note 2 25 16 3" xfId="37046"/>
    <cellStyle name="Note 2 25 17" xfId="10759"/>
    <cellStyle name="Note 2 25 17 2" xfId="28212"/>
    <cellStyle name="Note 2 25 17 3" xfId="38946"/>
    <cellStyle name="Note 2 25 18" xfId="6768"/>
    <cellStyle name="Note 2 25 18 2" xfId="24358"/>
    <cellStyle name="Note 2 25 18 3" xfId="34774"/>
    <cellStyle name="Note 2 25 19" xfId="11300"/>
    <cellStyle name="Note 2 25 19 2" xfId="28753"/>
    <cellStyle name="Note 2 25 19 3" xfId="39487"/>
    <cellStyle name="Note 2 25 2" xfId="2840"/>
    <cellStyle name="Note 2 25 2 2" xfId="20672"/>
    <cellStyle name="Note 2 25 2 3" xfId="20493"/>
    <cellStyle name="Note 2 25 20" xfId="12612"/>
    <cellStyle name="Note 2 25 20 2" xfId="29828"/>
    <cellStyle name="Note 2 25 20 3" xfId="40016"/>
    <cellStyle name="Note 2 25 21" xfId="13467"/>
    <cellStyle name="Note 2 25 21 2" xfId="30604"/>
    <cellStyle name="Note 2 25 21 3" xfId="40718"/>
    <cellStyle name="Note 2 25 22" xfId="12053"/>
    <cellStyle name="Note 2 25 22 2" xfId="29354"/>
    <cellStyle name="Note 2 25 22 3" xfId="39758"/>
    <cellStyle name="Note 2 25 23" xfId="13942"/>
    <cellStyle name="Note 2 25 23 2" xfId="31079"/>
    <cellStyle name="Note 2 25 23 3" xfId="41193"/>
    <cellStyle name="Note 2 25 24" xfId="14739"/>
    <cellStyle name="Note 2 25 24 2" xfId="31775"/>
    <cellStyle name="Note 2 25 24 3" xfId="41637"/>
    <cellStyle name="Note 2 25 25" xfId="15497"/>
    <cellStyle name="Note 2 25 25 2" xfId="32460"/>
    <cellStyle name="Note 2 25 25 3" xfId="42242"/>
    <cellStyle name="Note 2 25 26" xfId="15795"/>
    <cellStyle name="Note 2 25 26 2" xfId="32758"/>
    <cellStyle name="Note 2 25 26 3" xfId="42540"/>
    <cellStyle name="Note 2 25 27" xfId="15392"/>
    <cellStyle name="Note 2 25 27 2" xfId="32355"/>
    <cellStyle name="Note 2 25 27 3" xfId="42137"/>
    <cellStyle name="Note 2 25 28" xfId="17074"/>
    <cellStyle name="Note 2 25 28 2" xfId="33800"/>
    <cellStyle name="Note 2 25 28 3" xfId="43036"/>
    <cellStyle name="Note 2 25 29" xfId="17637"/>
    <cellStyle name="Note 2 25 29 2" xfId="34290"/>
    <cellStyle name="Note 2 25 29 3" xfId="43446"/>
    <cellStyle name="Note 2 25 3" xfId="4110"/>
    <cellStyle name="Note 2 25 3 2" xfId="21788"/>
    <cellStyle name="Note 2 25 3 3" xfId="35591"/>
    <cellStyle name="Note 2 25 30" xfId="19702"/>
    <cellStyle name="Note 2 25 30 2" xfId="35774"/>
    <cellStyle name="Note 2 25 30 3" xfId="44107"/>
    <cellStyle name="Note 2 25 31" xfId="2002"/>
    <cellStyle name="Note 2 25 32" xfId="19969"/>
    <cellStyle name="Note 2 25 33" xfId="33176"/>
    <cellStyle name="Note 2 25 4" xfId="4898"/>
    <cellStyle name="Note 2 25 4 2" xfId="22504"/>
    <cellStyle name="Note 2 25 4 3" xfId="35571"/>
    <cellStyle name="Note 2 25 5" xfId="5323"/>
    <cellStyle name="Note 2 25 5 2" xfId="22929"/>
    <cellStyle name="Note 2 25 5 3" xfId="31709"/>
    <cellStyle name="Note 2 25 6" xfId="4788"/>
    <cellStyle name="Note 2 25 6 2" xfId="22394"/>
    <cellStyle name="Note 2 25 6 3" xfId="31570"/>
    <cellStyle name="Note 2 25 7" xfId="5905"/>
    <cellStyle name="Note 2 25 7 2" xfId="23511"/>
    <cellStyle name="Note 2 25 7 3" xfId="34805"/>
    <cellStyle name="Note 2 25 8" xfId="5196"/>
    <cellStyle name="Note 2 25 8 2" xfId="22802"/>
    <cellStyle name="Note 2 25 8 3" xfId="28935"/>
    <cellStyle name="Note 2 25 9" xfId="7329"/>
    <cellStyle name="Note 2 25 9 2" xfId="24842"/>
    <cellStyle name="Note 2 25 9 3" xfId="28982"/>
    <cellStyle name="Note 2 26" xfId="1039"/>
    <cellStyle name="Note 2 26 10" xfId="6565"/>
    <cellStyle name="Note 2 26 10 2" xfId="24168"/>
    <cellStyle name="Note 2 26 10 3" xfId="20407"/>
    <cellStyle name="Note 2 26 11" xfId="7752"/>
    <cellStyle name="Note 2 26 11 2" xfId="25205"/>
    <cellStyle name="Note 2 26 11 3" xfId="35939"/>
    <cellStyle name="Note 2 26 12" xfId="8915"/>
    <cellStyle name="Note 2 26 12 2" xfId="26368"/>
    <cellStyle name="Note 2 26 12 3" xfId="37102"/>
    <cellStyle name="Note 2 26 13" xfId="6659"/>
    <cellStyle name="Note 2 26 13 2" xfId="24259"/>
    <cellStyle name="Note 2 26 13 3" xfId="35388"/>
    <cellStyle name="Note 2 26 14" xfId="9666"/>
    <cellStyle name="Note 2 26 14 2" xfId="27119"/>
    <cellStyle name="Note 2 26 14 3" xfId="37853"/>
    <cellStyle name="Note 2 26 15" xfId="7387"/>
    <cellStyle name="Note 2 26 15 2" xfId="24896"/>
    <cellStyle name="Note 2 26 15 3" xfId="21659"/>
    <cellStyle name="Note 2 26 16" xfId="10363"/>
    <cellStyle name="Note 2 26 16 2" xfId="27816"/>
    <cellStyle name="Note 2 26 16 3" xfId="38550"/>
    <cellStyle name="Note 2 26 17" xfId="9340"/>
    <cellStyle name="Note 2 26 17 2" xfId="26793"/>
    <cellStyle name="Note 2 26 17 3" xfId="37527"/>
    <cellStyle name="Note 2 26 18" xfId="10971"/>
    <cellStyle name="Note 2 26 18 2" xfId="28424"/>
    <cellStyle name="Note 2 26 18 3" xfId="39158"/>
    <cellStyle name="Note 2 26 19" xfId="10072"/>
    <cellStyle name="Note 2 26 19 2" xfId="27525"/>
    <cellStyle name="Note 2 26 19 3" xfId="38259"/>
    <cellStyle name="Note 2 26 2" xfId="2954"/>
    <cellStyle name="Note 2 26 2 2" xfId="20773"/>
    <cellStyle name="Note 2 26 2 3" xfId="31344"/>
    <cellStyle name="Note 2 26 20" xfId="12726"/>
    <cellStyle name="Note 2 26 20 2" xfId="29930"/>
    <cellStyle name="Note 2 26 20 3" xfId="40108"/>
    <cellStyle name="Note 2 26 21" xfId="13330"/>
    <cellStyle name="Note 2 26 21 2" xfId="30467"/>
    <cellStyle name="Note 2 26 21 3" xfId="40581"/>
    <cellStyle name="Note 2 26 22" xfId="13172"/>
    <cellStyle name="Note 2 26 22 2" xfId="30309"/>
    <cellStyle name="Note 2 26 22 3" xfId="40423"/>
    <cellStyle name="Note 2 26 23" xfId="13939"/>
    <cellStyle name="Note 2 26 23 2" xfId="31076"/>
    <cellStyle name="Note 2 26 23 3" xfId="41190"/>
    <cellStyle name="Note 2 26 24" xfId="14853"/>
    <cellStyle name="Note 2 26 24 2" xfId="31879"/>
    <cellStyle name="Note 2 26 24 3" xfId="41729"/>
    <cellStyle name="Note 2 26 25" xfId="15469"/>
    <cellStyle name="Note 2 26 25 2" xfId="32432"/>
    <cellStyle name="Note 2 26 25 3" xfId="42214"/>
    <cellStyle name="Note 2 26 26" xfId="15683"/>
    <cellStyle name="Note 2 26 26 2" xfId="32646"/>
    <cellStyle name="Note 2 26 26 3" xfId="42428"/>
    <cellStyle name="Note 2 26 27" xfId="15953"/>
    <cellStyle name="Note 2 26 27 2" xfId="32916"/>
    <cellStyle name="Note 2 26 27 3" xfId="42698"/>
    <cellStyle name="Note 2 26 28" xfId="17188"/>
    <cellStyle name="Note 2 26 28 2" xfId="33904"/>
    <cellStyle name="Note 2 26 28 3" xfId="43128"/>
    <cellStyle name="Note 2 26 29" xfId="17729"/>
    <cellStyle name="Note 2 26 29 2" xfId="34382"/>
    <cellStyle name="Note 2 26 29 3" xfId="43538"/>
    <cellStyle name="Note 2 26 3" xfId="4224"/>
    <cellStyle name="Note 2 26 3 2" xfId="21891"/>
    <cellStyle name="Note 2 26 3 3" xfId="29641"/>
    <cellStyle name="Note 2 26 30" xfId="18924"/>
    <cellStyle name="Note 2 26 30 2" xfId="35269"/>
    <cellStyle name="Note 2 26 30 3" xfId="43796"/>
    <cellStyle name="Note 2 26 31" xfId="2116"/>
    <cellStyle name="Note 2 26 32" xfId="20069"/>
    <cellStyle name="Note 2 26 33" xfId="28974"/>
    <cellStyle name="Note 2 26 4" xfId="4867"/>
    <cellStyle name="Note 2 26 4 2" xfId="22473"/>
    <cellStyle name="Note 2 26 4 3" xfId="34842"/>
    <cellStyle name="Note 2 26 5" xfId="5151"/>
    <cellStyle name="Note 2 26 5 2" xfId="22757"/>
    <cellStyle name="Note 2 26 5 3" xfId="21726"/>
    <cellStyle name="Note 2 26 6" xfId="5558"/>
    <cellStyle name="Note 2 26 6 2" xfId="23164"/>
    <cellStyle name="Note 2 26 6 3" xfId="35425"/>
    <cellStyle name="Note 2 26 7" xfId="5116"/>
    <cellStyle name="Note 2 26 7 2" xfId="22722"/>
    <cellStyle name="Note 2 26 7 3" xfId="24514"/>
    <cellStyle name="Note 2 26 8" xfId="6063"/>
    <cellStyle name="Note 2 26 8 2" xfId="23669"/>
    <cellStyle name="Note 2 26 8 3" xfId="33331"/>
    <cellStyle name="Note 2 26 9" xfId="7461"/>
    <cellStyle name="Note 2 26 9 2" xfId="24970"/>
    <cellStyle name="Note 2 26 9 3" xfId="35786"/>
    <cellStyle name="Note 2 27" xfId="763"/>
    <cellStyle name="Note 2 27 10" xfId="6613"/>
    <cellStyle name="Note 2 27 10 2" xfId="24216"/>
    <cellStyle name="Note 2 27 10 3" xfId="20405"/>
    <cellStyle name="Note 2 27 11" xfId="6764"/>
    <cellStyle name="Note 2 27 11 2" xfId="24354"/>
    <cellStyle name="Note 2 27 11 3" xfId="21669"/>
    <cellStyle name="Note 2 27 12" xfId="8835"/>
    <cellStyle name="Note 2 27 12 2" xfId="26288"/>
    <cellStyle name="Note 2 27 12 3" xfId="37022"/>
    <cellStyle name="Note 2 27 13" xfId="7201"/>
    <cellStyle name="Note 2 27 13 2" xfId="24726"/>
    <cellStyle name="Note 2 27 13 3" xfId="34767"/>
    <cellStyle name="Note 2 27 14" xfId="7670"/>
    <cellStyle name="Note 2 27 14 2" xfId="25123"/>
    <cellStyle name="Note 2 27 14 3" xfId="35857"/>
    <cellStyle name="Note 2 27 15" xfId="7681"/>
    <cellStyle name="Note 2 27 15 2" xfId="25134"/>
    <cellStyle name="Note 2 27 15 3" xfId="35868"/>
    <cellStyle name="Note 2 27 16" xfId="9468"/>
    <cellStyle name="Note 2 27 16 2" xfId="26921"/>
    <cellStyle name="Note 2 27 16 3" xfId="37655"/>
    <cellStyle name="Note 2 27 17" xfId="9611"/>
    <cellStyle name="Note 2 27 17 2" xfId="27064"/>
    <cellStyle name="Note 2 27 17 3" xfId="37798"/>
    <cellStyle name="Note 2 27 18" xfId="10184"/>
    <cellStyle name="Note 2 27 18 2" xfId="27637"/>
    <cellStyle name="Note 2 27 18 3" xfId="38371"/>
    <cellStyle name="Note 2 27 19" xfId="10311"/>
    <cellStyle name="Note 2 27 19 2" xfId="27764"/>
    <cellStyle name="Note 2 27 19 3" xfId="38498"/>
    <cellStyle name="Note 2 27 2" xfId="2678"/>
    <cellStyle name="Note 2 27 2 2" xfId="20531"/>
    <cellStyle name="Note 2 27 2 3" xfId="25105"/>
    <cellStyle name="Note 2 27 20" xfId="12450"/>
    <cellStyle name="Note 2 27 20 2" xfId="29690"/>
    <cellStyle name="Note 2 27 20 3" xfId="39974"/>
    <cellStyle name="Note 2 27 21" xfId="13377"/>
    <cellStyle name="Note 2 27 21 2" xfId="30514"/>
    <cellStyle name="Note 2 27 21 3" xfId="40628"/>
    <cellStyle name="Note 2 27 22" xfId="13130"/>
    <cellStyle name="Note 2 27 22 2" xfId="30267"/>
    <cellStyle name="Note 2 27 22 3" xfId="40381"/>
    <cellStyle name="Note 2 27 23" xfId="11934"/>
    <cellStyle name="Note 2 27 23 2" xfId="29236"/>
    <cellStyle name="Note 2 27 23 3" xfId="39651"/>
    <cellStyle name="Note 2 27 24" xfId="14577"/>
    <cellStyle name="Note 2 27 24 2" xfId="31635"/>
    <cellStyle name="Note 2 27 24 3" xfId="41595"/>
    <cellStyle name="Note 2 27 25" xfId="14183"/>
    <cellStyle name="Note 2 27 25 2" xfId="31299"/>
    <cellStyle name="Note 2 27 25 3" xfId="41382"/>
    <cellStyle name="Note 2 27 26" xfId="15589"/>
    <cellStyle name="Note 2 27 26 2" xfId="32552"/>
    <cellStyle name="Note 2 27 26 3" xfId="42334"/>
    <cellStyle name="Note 2 27 27" xfId="14104"/>
    <cellStyle name="Note 2 27 27 2" xfId="31223"/>
    <cellStyle name="Note 2 27 27 3" xfId="41311"/>
    <cellStyle name="Note 2 27 28" xfId="16912"/>
    <cellStyle name="Note 2 27 28 2" xfId="33661"/>
    <cellStyle name="Note 2 27 28 3" xfId="42994"/>
    <cellStyle name="Note 2 27 29" xfId="17595"/>
    <cellStyle name="Note 2 27 29 2" xfId="34248"/>
    <cellStyle name="Note 2 27 29 3" xfId="43404"/>
    <cellStyle name="Note 2 27 3" xfId="3948"/>
    <cellStyle name="Note 2 27 3 2" xfId="21645"/>
    <cellStyle name="Note 2 27 3 3" xfId="34623"/>
    <cellStyle name="Note 2 27 30" xfId="19656"/>
    <cellStyle name="Note 2 27 30 2" xfId="35746"/>
    <cellStyle name="Note 2 27 30 3" xfId="44061"/>
    <cellStyle name="Note 2 27 31" xfId="1840"/>
    <cellStyle name="Note 2 27 32" xfId="19826"/>
    <cellStyle name="Note 2 27 33" xfId="35689"/>
    <cellStyle name="Note 2 27 4" xfId="3523"/>
    <cellStyle name="Note 2 27 4 2" xfId="21279"/>
    <cellStyle name="Note 2 27 4 3" xfId="34129"/>
    <cellStyle name="Note 2 27 5" xfId="5024"/>
    <cellStyle name="Note 2 27 5 2" xfId="22630"/>
    <cellStyle name="Note 2 27 5 3" xfId="34720"/>
    <cellStyle name="Note 2 27 6" xfId="3412"/>
    <cellStyle name="Note 2 27 6 2" xfId="21169"/>
    <cellStyle name="Note 2 27 6 3" xfId="33392"/>
    <cellStyle name="Note 2 27 7" xfId="4896"/>
    <cellStyle name="Note 2 27 7 2" xfId="22502"/>
    <cellStyle name="Note 2 27 7 3" xfId="21736"/>
    <cellStyle name="Note 2 27 8" xfId="5394"/>
    <cellStyle name="Note 2 27 8 2" xfId="23000"/>
    <cellStyle name="Note 2 27 8 3" xfId="31708"/>
    <cellStyle name="Note 2 27 9" xfId="7509"/>
    <cellStyle name="Note 2 27 9 2" xfId="25018"/>
    <cellStyle name="Note 2 27 9 3" xfId="1782"/>
    <cellStyle name="Note 2 28" xfId="920"/>
    <cellStyle name="Note 2 28 10" xfId="8219"/>
    <cellStyle name="Note 2 28 10 2" xfId="25672"/>
    <cellStyle name="Note 2 28 10 3" xfId="36406"/>
    <cellStyle name="Note 2 28 11" xfId="8478"/>
    <cellStyle name="Note 2 28 11 2" xfId="25931"/>
    <cellStyle name="Note 2 28 11 3" xfId="36665"/>
    <cellStyle name="Note 2 28 12" xfId="8857"/>
    <cellStyle name="Note 2 28 12 2" xfId="26310"/>
    <cellStyle name="Note 2 28 12 3" xfId="37044"/>
    <cellStyle name="Note 2 28 13" xfId="9367"/>
    <cellStyle name="Note 2 28 13 2" xfId="26820"/>
    <cellStyle name="Note 2 28 13 3" xfId="37554"/>
    <cellStyle name="Note 2 28 14" xfId="8599"/>
    <cellStyle name="Note 2 28 14 2" xfId="26052"/>
    <cellStyle name="Note 2 28 14 3" xfId="36786"/>
    <cellStyle name="Note 2 28 15" xfId="10096"/>
    <cellStyle name="Note 2 28 15 2" xfId="27549"/>
    <cellStyle name="Note 2 28 15 3" xfId="38283"/>
    <cellStyle name="Note 2 28 16" xfId="7396"/>
    <cellStyle name="Note 2 28 16 2" xfId="24905"/>
    <cellStyle name="Note 2 28 16 3" xfId="1803"/>
    <cellStyle name="Note 2 28 17" xfId="10753"/>
    <cellStyle name="Note 2 28 17 2" xfId="28206"/>
    <cellStyle name="Note 2 28 17 3" xfId="38940"/>
    <cellStyle name="Note 2 28 18" xfId="9477"/>
    <cellStyle name="Note 2 28 18 2" xfId="26930"/>
    <cellStyle name="Note 2 28 18 3" xfId="37664"/>
    <cellStyle name="Note 2 28 19" xfId="11296"/>
    <cellStyle name="Note 2 28 19 2" xfId="28749"/>
    <cellStyle name="Note 2 28 19 3" xfId="39483"/>
    <cellStyle name="Note 2 28 2" xfId="2835"/>
    <cellStyle name="Note 2 28 2 2" xfId="20667"/>
    <cellStyle name="Note 2 28 2 3" xfId="28969"/>
    <cellStyle name="Note 2 28 20" xfId="12607"/>
    <cellStyle name="Note 2 28 20 2" xfId="29823"/>
    <cellStyle name="Note 2 28 20 3" xfId="40011"/>
    <cellStyle name="Note 2 28 21" xfId="13462"/>
    <cellStyle name="Note 2 28 21 2" xfId="30599"/>
    <cellStyle name="Note 2 28 21 3" xfId="40713"/>
    <cellStyle name="Note 2 28 22" xfId="13514"/>
    <cellStyle name="Note 2 28 22 2" xfId="30651"/>
    <cellStyle name="Note 2 28 22 3" xfId="40765"/>
    <cellStyle name="Note 2 28 23" xfId="13915"/>
    <cellStyle name="Note 2 28 23 2" xfId="31052"/>
    <cellStyle name="Note 2 28 23 3" xfId="41166"/>
    <cellStyle name="Note 2 28 24" xfId="14734"/>
    <cellStyle name="Note 2 28 24 2" xfId="31770"/>
    <cellStyle name="Note 2 28 24 3" xfId="41632"/>
    <cellStyle name="Note 2 28 25" xfId="14225"/>
    <cellStyle name="Note 2 28 25 2" xfId="31339"/>
    <cellStyle name="Note 2 28 25 3" xfId="41418"/>
    <cellStyle name="Note 2 28 26" xfId="15790"/>
    <cellStyle name="Note 2 28 26 2" xfId="32753"/>
    <cellStyle name="Note 2 28 26 3" xfId="42535"/>
    <cellStyle name="Note 2 28 27" xfId="15594"/>
    <cellStyle name="Note 2 28 27 2" xfId="32557"/>
    <cellStyle name="Note 2 28 27 3" xfId="42339"/>
    <cellStyle name="Note 2 28 28" xfId="17069"/>
    <cellStyle name="Note 2 28 28 2" xfId="33795"/>
    <cellStyle name="Note 2 28 28 3" xfId="43031"/>
    <cellStyle name="Note 2 28 29" xfId="17632"/>
    <cellStyle name="Note 2 28 29 2" xfId="34285"/>
    <cellStyle name="Note 2 28 29 3" xfId="43441"/>
    <cellStyle name="Note 2 28 3" xfId="4105"/>
    <cellStyle name="Note 2 28 3 2" xfId="21783"/>
    <cellStyle name="Note 2 28 3 3" xfId="1806"/>
    <cellStyle name="Note 2 28 30" xfId="19698"/>
    <cellStyle name="Note 2 28 30 2" xfId="35771"/>
    <cellStyle name="Note 2 28 30 3" xfId="44103"/>
    <cellStyle name="Note 2 28 31" xfId="1997"/>
    <cellStyle name="Note 2 28 32" xfId="19964"/>
    <cellStyle name="Note 2 28 33" xfId="20035"/>
    <cellStyle name="Note 2 28 4" xfId="3570"/>
    <cellStyle name="Note 2 28 4 2" xfId="21324"/>
    <cellStyle name="Note 2 28 4 3" xfId="24152"/>
    <cellStyle name="Note 2 28 5" xfId="5317"/>
    <cellStyle name="Note 2 28 5 2" xfId="22923"/>
    <cellStyle name="Note 2 28 5 3" xfId="21564"/>
    <cellStyle name="Note 2 28 6" xfId="5031"/>
    <cellStyle name="Note 2 28 6 2" xfId="22637"/>
    <cellStyle name="Note 2 28 6 3" xfId="21573"/>
    <cellStyle name="Note 2 28 7" xfId="5900"/>
    <cellStyle name="Note 2 28 7 2" xfId="23506"/>
    <cellStyle name="Note 2 28 7 3" xfId="24643"/>
    <cellStyle name="Note 2 28 8" xfId="3336"/>
    <cellStyle name="Note 2 28 8 2" xfId="21094"/>
    <cellStyle name="Note 2 28 8 3" xfId="33807"/>
    <cellStyle name="Note 2 28 9" xfId="7265"/>
    <cellStyle name="Note 2 28 9 2" xfId="24782"/>
    <cellStyle name="Note 2 28 9 3" xfId="29707"/>
    <cellStyle name="Note 2 29" xfId="1148"/>
    <cellStyle name="Note 2 29 10" xfId="7999"/>
    <cellStyle name="Note 2 29 10 2" xfId="25452"/>
    <cellStyle name="Note 2 29 10 3" xfId="36186"/>
    <cellStyle name="Note 2 29 11" xfId="8231"/>
    <cellStyle name="Note 2 29 11 2" xfId="25684"/>
    <cellStyle name="Note 2 29 11 3" xfId="36418"/>
    <cellStyle name="Note 2 29 12" xfId="9024"/>
    <cellStyle name="Note 2 29 12 2" xfId="26477"/>
    <cellStyle name="Note 2 29 12 3" xfId="37211"/>
    <cellStyle name="Note 2 29 13" xfId="8096"/>
    <cellStyle name="Note 2 29 13 2" xfId="25549"/>
    <cellStyle name="Note 2 29 13 3" xfId="36283"/>
    <cellStyle name="Note 2 29 14" xfId="9775"/>
    <cellStyle name="Note 2 29 14 2" xfId="27228"/>
    <cellStyle name="Note 2 29 14 3" xfId="37962"/>
    <cellStyle name="Note 2 29 15" xfId="6484"/>
    <cellStyle name="Note 2 29 15 2" xfId="24088"/>
    <cellStyle name="Note 2 29 15 3" xfId="33202"/>
    <cellStyle name="Note 2 29 16" xfId="10471"/>
    <cellStyle name="Note 2 29 16 2" xfId="27924"/>
    <cellStyle name="Note 2 29 16 3" xfId="38658"/>
    <cellStyle name="Note 2 29 17" xfId="7768"/>
    <cellStyle name="Note 2 29 17 2" xfId="25221"/>
    <cellStyle name="Note 2 29 17 3" xfId="35955"/>
    <cellStyle name="Note 2 29 18" xfId="11073"/>
    <cellStyle name="Note 2 29 18 2" xfId="28526"/>
    <cellStyle name="Note 2 29 18 3" xfId="39260"/>
    <cellStyle name="Note 2 29 19" xfId="9537"/>
    <cellStyle name="Note 2 29 19 2" xfId="26990"/>
    <cellStyle name="Note 2 29 19 3" xfId="37724"/>
    <cellStyle name="Note 2 29 2" xfId="3063"/>
    <cellStyle name="Note 2 29 2 2" xfId="20876"/>
    <cellStyle name="Note 2 29 2 3" xfId="25104"/>
    <cellStyle name="Note 2 29 20" xfId="12835"/>
    <cellStyle name="Note 2 29 20 2" xfId="30033"/>
    <cellStyle name="Note 2 29 20 3" xfId="40208"/>
    <cellStyle name="Note 2 29 21" xfId="12254"/>
    <cellStyle name="Note 2 29 21 2" xfId="29541"/>
    <cellStyle name="Note 2 29 21 3" xfId="39934"/>
    <cellStyle name="Note 2 29 22" xfId="13146"/>
    <cellStyle name="Note 2 29 22 2" xfId="30283"/>
    <cellStyle name="Note 2 29 22 3" xfId="40397"/>
    <cellStyle name="Note 2 29 23" xfId="13571"/>
    <cellStyle name="Note 2 29 23 2" xfId="30708"/>
    <cellStyle name="Note 2 29 23 3" xfId="40822"/>
    <cellStyle name="Note 2 29 24" xfId="14962"/>
    <cellStyle name="Note 2 29 24 2" xfId="31983"/>
    <cellStyle name="Note 2 29 24 3" xfId="41829"/>
    <cellStyle name="Note 2 29 25" xfId="15435"/>
    <cellStyle name="Note 2 29 25 2" xfId="32398"/>
    <cellStyle name="Note 2 29 25 3" xfId="42180"/>
    <cellStyle name="Note 2 29 26" xfId="15368"/>
    <cellStyle name="Note 2 29 26 2" xfId="32331"/>
    <cellStyle name="Note 2 29 26 3" xfId="42113"/>
    <cellStyle name="Note 2 29 27" xfId="16053"/>
    <cellStyle name="Note 2 29 27 2" xfId="33016"/>
    <cellStyle name="Note 2 29 27 3" xfId="42798"/>
    <cellStyle name="Note 2 29 28" xfId="17297"/>
    <cellStyle name="Note 2 29 28 2" xfId="34007"/>
    <cellStyle name="Note 2 29 28 3" xfId="43228"/>
    <cellStyle name="Note 2 29 29" xfId="17829"/>
    <cellStyle name="Note 2 29 29 2" xfId="34482"/>
    <cellStyle name="Note 2 29 29 3" xfId="43638"/>
    <cellStyle name="Note 2 29 3" xfId="4333"/>
    <cellStyle name="Note 2 29 3 2" xfId="21993"/>
    <cellStyle name="Note 2 29 3 3" xfId="21751"/>
    <cellStyle name="Note 2 29 30" xfId="19498"/>
    <cellStyle name="Note 2 29 30 2" xfId="35659"/>
    <cellStyle name="Note 2 29 30 3" xfId="44025"/>
    <cellStyle name="Note 2 29 31" xfId="2225"/>
    <cellStyle name="Note 2 29 32" xfId="20173"/>
    <cellStyle name="Note 2 29 33" xfId="29086"/>
    <cellStyle name="Note 2 29 4" xfId="4833"/>
    <cellStyle name="Note 2 29 4 2" xfId="22439"/>
    <cellStyle name="Note 2 29 4 3" xfId="34171"/>
    <cellStyle name="Note 2 29 5" xfId="4758"/>
    <cellStyle name="Note 2 29 5 2" xfId="22364"/>
    <cellStyle name="Note 2 29 5 3" xfId="34843"/>
    <cellStyle name="Note 2 29 6" xfId="5661"/>
    <cellStyle name="Note 2 29 6 2" xfId="23267"/>
    <cellStyle name="Note 2 29 6 3" xfId="29026"/>
    <cellStyle name="Note 2 29 7" xfId="3365"/>
    <cellStyle name="Note 2 29 7 2" xfId="21122"/>
    <cellStyle name="Note 2 29 7 3" xfId="34920"/>
    <cellStyle name="Note 2 29 8" xfId="6163"/>
    <cellStyle name="Note 2 29 8 2" xfId="23769"/>
    <cellStyle name="Note 2 29 8 3" xfId="33408"/>
    <cellStyle name="Note 2 29 9" xfId="7787"/>
    <cellStyle name="Note 2 29 9 2" xfId="25240"/>
    <cellStyle name="Note 2 29 9 3" xfId="35974"/>
    <cellStyle name="Note 2 3" xfId="1028"/>
    <cellStyle name="Note 2 3 10" xfId="7796"/>
    <cellStyle name="Note 2 3 10 2" xfId="25249"/>
    <cellStyle name="Note 2 3 10 3" xfId="35983"/>
    <cellStyle name="Note 2 3 11" xfId="6847"/>
    <cellStyle name="Note 2 3 11 2" xfId="24435"/>
    <cellStyle name="Note 2 3 11 3" xfId="29555"/>
    <cellStyle name="Note 2 3 12" xfId="8904"/>
    <cellStyle name="Note 2 3 12 2" xfId="26357"/>
    <cellStyle name="Note 2 3 12 3" xfId="37091"/>
    <cellStyle name="Note 2 3 13" xfId="8799"/>
    <cellStyle name="Note 2 3 13 2" xfId="26252"/>
    <cellStyle name="Note 2 3 13 3" xfId="36986"/>
    <cellStyle name="Note 2 3 14" xfId="9655"/>
    <cellStyle name="Note 2 3 14 2" xfId="27108"/>
    <cellStyle name="Note 2 3 14 3" xfId="37842"/>
    <cellStyle name="Note 2 3 15" xfId="8916"/>
    <cellStyle name="Note 2 3 15 2" xfId="26369"/>
    <cellStyle name="Note 2 3 15 3" xfId="37103"/>
    <cellStyle name="Note 2 3 16" xfId="10352"/>
    <cellStyle name="Note 2 3 16 2" xfId="27805"/>
    <cellStyle name="Note 2 3 16 3" xfId="38539"/>
    <cellStyle name="Note 2 3 17" xfId="9667"/>
    <cellStyle name="Note 2 3 17 2" xfId="27120"/>
    <cellStyle name="Note 2 3 17 3" xfId="37854"/>
    <cellStyle name="Note 2 3 18" xfId="10960"/>
    <cellStyle name="Note 2 3 18 2" xfId="28413"/>
    <cellStyle name="Note 2 3 18 3" xfId="39147"/>
    <cellStyle name="Note 2 3 19" xfId="10364"/>
    <cellStyle name="Note 2 3 19 2" xfId="27817"/>
    <cellStyle name="Note 2 3 19 3" xfId="38551"/>
    <cellStyle name="Note 2 3 2" xfId="2943"/>
    <cellStyle name="Note 2 3 2 2" xfId="20762"/>
    <cellStyle name="Note 2 3 2 3" xfId="21822"/>
    <cellStyle name="Note 2 3 20" xfId="12715"/>
    <cellStyle name="Note 2 3 20 2" xfId="29919"/>
    <cellStyle name="Note 2 3 20 3" xfId="40097"/>
    <cellStyle name="Note 2 3 21" xfId="12018"/>
    <cellStyle name="Note 2 3 21 2" xfId="29319"/>
    <cellStyle name="Note 2 3 21 3" xfId="39726"/>
    <cellStyle name="Note 2 3 22" xfId="11925"/>
    <cellStyle name="Note 2 3 22 2" xfId="29227"/>
    <cellStyle name="Note 2 3 22 3" xfId="39642"/>
    <cellStyle name="Note 2 3 23" xfId="13442"/>
    <cellStyle name="Note 2 3 23 2" xfId="30579"/>
    <cellStyle name="Note 2 3 23 3" xfId="40693"/>
    <cellStyle name="Note 2 3 24" xfId="14842"/>
    <cellStyle name="Note 2 3 24 2" xfId="31868"/>
    <cellStyle name="Note 2 3 24 3" xfId="41718"/>
    <cellStyle name="Note 2 3 25" xfId="15325"/>
    <cellStyle name="Note 2 3 25 2" xfId="32288"/>
    <cellStyle name="Note 2 3 25 3" xfId="42070"/>
    <cellStyle name="Note 2 3 26" xfId="15532"/>
    <cellStyle name="Note 2 3 26 2" xfId="32495"/>
    <cellStyle name="Note 2 3 26 3" xfId="42277"/>
    <cellStyle name="Note 2 3 27" xfId="15942"/>
    <cellStyle name="Note 2 3 27 2" xfId="32905"/>
    <cellStyle name="Note 2 3 27 3" xfId="42687"/>
    <cellStyle name="Note 2 3 28" xfId="17177"/>
    <cellStyle name="Note 2 3 28 2" xfId="33893"/>
    <cellStyle name="Note 2 3 28 3" xfId="43117"/>
    <cellStyle name="Note 2 3 29" xfId="17718"/>
    <cellStyle name="Note 2 3 29 2" xfId="34371"/>
    <cellStyle name="Note 2 3 29 3" xfId="43527"/>
    <cellStyle name="Note 2 3 3" xfId="4213"/>
    <cellStyle name="Note 2 3 3 2" xfId="21880"/>
    <cellStyle name="Note 2 3 3 3" xfId="35590"/>
    <cellStyle name="Note 2 3 30" xfId="19544"/>
    <cellStyle name="Note 2 3 30 2" xfId="35686"/>
    <cellStyle name="Note 2 3 30 3" xfId="44041"/>
    <cellStyle name="Note 2 3 31" xfId="2105"/>
    <cellStyle name="Note 2 3 32" xfId="20058"/>
    <cellStyle name="Note 2 3 33" xfId="29157"/>
    <cellStyle name="Note 2 3 4" xfId="4709"/>
    <cellStyle name="Note 2 3 4 2" xfId="22315"/>
    <cellStyle name="Note 2 3 4 3" xfId="28951"/>
    <cellStyle name="Note 2 3 5" xfId="4949"/>
    <cellStyle name="Note 2 3 5 2" xfId="22555"/>
    <cellStyle name="Note 2 3 5 3" xfId="34837"/>
    <cellStyle name="Note 2 3 6" xfId="5547"/>
    <cellStyle name="Note 2 3 6 2" xfId="23153"/>
    <cellStyle name="Note 2 3 6 3" xfId="19894"/>
    <cellStyle name="Note 2 3 7" xfId="3318"/>
    <cellStyle name="Note 2 3 7 2" xfId="21077"/>
    <cellStyle name="Note 2 3 7 3" xfId="22161"/>
    <cellStyle name="Note 2 3 8" xfId="6052"/>
    <cellStyle name="Note 2 3 8 2" xfId="23658"/>
    <cellStyle name="Note 2 3 8 3" xfId="33555"/>
    <cellStyle name="Note 2 3 9" xfId="7772"/>
    <cellStyle name="Note 2 3 9 2" xfId="25225"/>
    <cellStyle name="Note 2 3 9 3" xfId="35959"/>
    <cellStyle name="Note 2 30" xfId="915"/>
    <cellStyle name="Note 2 30 10" xfId="7190"/>
    <cellStyle name="Note 2 30 10 2" xfId="24715"/>
    <cellStyle name="Note 2 30 10 3" xfId="20394"/>
    <cellStyle name="Note 2 30 11" xfId="6527"/>
    <cellStyle name="Note 2 30 11 2" xfId="24130"/>
    <cellStyle name="Note 2 30 11 3" xfId="19861"/>
    <cellStyle name="Note 2 30 12" xfId="8808"/>
    <cellStyle name="Note 2 30 12 2" xfId="26261"/>
    <cellStyle name="Note 2 30 12 3" xfId="36995"/>
    <cellStyle name="Note 2 30 13" xfId="8613"/>
    <cellStyle name="Note 2 30 13 2" xfId="26066"/>
    <cellStyle name="Note 2 30 13 3" xfId="36800"/>
    <cellStyle name="Note 2 30 14" xfId="9539"/>
    <cellStyle name="Note 2 30 14 2" xfId="26992"/>
    <cellStyle name="Note 2 30 14 3" xfId="37726"/>
    <cellStyle name="Note 2 30 15" xfId="6744"/>
    <cellStyle name="Note 2 30 15 2" xfId="24334"/>
    <cellStyle name="Note 2 30 15 3" xfId="19853"/>
    <cellStyle name="Note 2 30 16" xfId="10246"/>
    <cellStyle name="Note 2 30 16 2" xfId="27699"/>
    <cellStyle name="Note 2 30 16 3" xfId="38433"/>
    <cellStyle name="Note 2 30 17" xfId="6689"/>
    <cellStyle name="Note 2 30 17 2" xfId="24285"/>
    <cellStyle name="Note 2 30 17 3" xfId="28996"/>
    <cellStyle name="Note 2 30 18" xfId="10874"/>
    <cellStyle name="Note 2 30 18 2" xfId="28327"/>
    <cellStyle name="Note 2 30 18 3" xfId="39061"/>
    <cellStyle name="Note 2 30 19" xfId="7783"/>
    <cellStyle name="Note 2 30 19 2" xfId="25236"/>
    <cellStyle name="Note 2 30 19 3" xfId="35970"/>
    <cellStyle name="Note 2 30 2" xfId="2830"/>
    <cellStyle name="Note 2 30 2 2" xfId="20663"/>
    <cellStyle name="Note 2 30 2 3" xfId="34752"/>
    <cellStyle name="Note 2 30 20" xfId="12602"/>
    <cellStyle name="Note 2 30 20 2" xfId="29818"/>
    <cellStyle name="Note 2 30 20 3" xfId="40009"/>
    <cellStyle name="Note 2 30 21" xfId="12047"/>
    <cellStyle name="Note 2 30 21 2" xfId="29348"/>
    <cellStyle name="Note 2 30 21 3" xfId="39753"/>
    <cellStyle name="Note 2 30 22" xfId="13761"/>
    <cellStyle name="Note 2 30 22 2" xfId="30898"/>
    <cellStyle name="Note 2 30 22 3" xfId="41012"/>
    <cellStyle name="Note 2 30 23" xfId="13800"/>
    <cellStyle name="Note 2 30 23 2" xfId="30937"/>
    <cellStyle name="Note 2 30 23 3" xfId="41051"/>
    <cellStyle name="Note 2 30 24" xfId="14729"/>
    <cellStyle name="Note 2 30 24 2" xfId="31765"/>
    <cellStyle name="Note 2 30 24 3" xfId="41630"/>
    <cellStyle name="Note 2 30 25" xfId="15353"/>
    <cellStyle name="Note 2 30 25 2" xfId="32316"/>
    <cellStyle name="Note 2 30 25 3" xfId="42098"/>
    <cellStyle name="Note 2 30 26" xfId="14241"/>
    <cellStyle name="Note 2 30 26 2" xfId="31354"/>
    <cellStyle name="Note 2 30 26 3" xfId="41430"/>
    <cellStyle name="Note 2 30 27" xfId="15874"/>
    <cellStyle name="Note 2 30 27 2" xfId="32837"/>
    <cellStyle name="Note 2 30 27 3" xfId="42619"/>
    <cellStyle name="Note 2 30 28" xfId="17064"/>
    <cellStyle name="Note 2 30 28 2" xfId="33790"/>
    <cellStyle name="Note 2 30 28 3" xfId="43029"/>
    <cellStyle name="Note 2 30 29" xfId="17630"/>
    <cellStyle name="Note 2 30 29 2" xfId="34283"/>
    <cellStyle name="Note 2 30 29 3" xfId="43439"/>
    <cellStyle name="Note 2 30 3" xfId="4100"/>
    <cellStyle name="Note 2 30 3 2" xfId="21778"/>
    <cellStyle name="Note 2 30 3 3" xfId="1608"/>
    <cellStyle name="Note 2 30 30" xfId="19261"/>
    <cellStyle name="Note 2 30 30 2" xfId="35491"/>
    <cellStyle name="Note 2 30 30 3" xfId="43939"/>
    <cellStyle name="Note 2 30 31" xfId="1992"/>
    <cellStyle name="Note 2 30 32" xfId="19959"/>
    <cellStyle name="Note 2 30 33" xfId="21856"/>
    <cellStyle name="Note 2 30 4" xfId="4737"/>
    <cellStyle name="Note 2 30 4 2" xfId="22343"/>
    <cellStyle name="Note 2 30 4 3" xfId="34729"/>
    <cellStyle name="Note 2 30 5" xfId="3586"/>
    <cellStyle name="Note 2 30 5 2" xfId="21338"/>
    <cellStyle name="Note 2 30 5 3" xfId="33278"/>
    <cellStyle name="Note 2 30 6" xfId="5453"/>
    <cellStyle name="Note 2 30 6 2" xfId="23059"/>
    <cellStyle name="Note 2 30 6 3" xfId="1671"/>
    <cellStyle name="Note 2 30 7" xfId="5149"/>
    <cellStyle name="Note 2 30 7 2" xfId="22755"/>
    <cellStyle name="Note 2 30 7 3" xfId="29049"/>
    <cellStyle name="Note 2 30 8" xfId="5984"/>
    <cellStyle name="Note 2 30 8 2" xfId="23590"/>
    <cellStyle name="Note 2 30 8 3" xfId="29584"/>
    <cellStyle name="Note 2 30 9" xfId="6632"/>
    <cellStyle name="Note 2 30 9 2" xfId="24233"/>
    <cellStyle name="Note 2 30 9 3" xfId="24463"/>
    <cellStyle name="Note 2 31" xfId="1189"/>
    <cellStyle name="Note 2 31 10" xfId="7228"/>
    <cellStyle name="Note 2 31 10 2" xfId="24751"/>
    <cellStyle name="Note 2 31 10 3" xfId="34651"/>
    <cellStyle name="Note 2 31 11" xfId="8200"/>
    <cellStyle name="Note 2 31 11 2" xfId="25653"/>
    <cellStyle name="Note 2 31 11 3" xfId="36387"/>
    <cellStyle name="Note 2 31 12" xfId="9065"/>
    <cellStyle name="Note 2 31 12 2" xfId="26518"/>
    <cellStyle name="Note 2 31 12 3" xfId="37252"/>
    <cellStyle name="Note 2 31 13" xfId="7358"/>
    <cellStyle name="Note 2 31 13 2" xfId="24867"/>
    <cellStyle name="Note 2 31 13 3" xfId="33674"/>
    <cellStyle name="Note 2 31 14" xfId="9816"/>
    <cellStyle name="Note 2 31 14 2" xfId="27269"/>
    <cellStyle name="Note 2 31 14 3" xfId="38003"/>
    <cellStyle name="Note 2 31 15" xfId="8754"/>
    <cellStyle name="Note 2 31 15 2" xfId="26207"/>
    <cellStyle name="Note 2 31 15 3" xfId="36941"/>
    <cellStyle name="Note 2 31 16" xfId="10512"/>
    <cellStyle name="Note 2 31 16 2" xfId="27965"/>
    <cellStyle name="Note 2 31 16 3" xfId="38699"/>
    <cellStyle name="Note 2 31 17" xfId="8785"/>
    <cellStyle name="Note 2 31 17 2" xfId="26238"/>
    <cellStyle name="Note 2 31 17 3" xfId="36972"/>
    <cellStyle name="Note 2 31 18" xfId="11114"/>
    <cellStyle name="Note 2 31 18 2" xfId="28567"/>
    <cellStyle name="Note 2 31 18 3" xfId="39301"/>
    <cellStyle name="Note 2 31 19" xfId="9186"/>
    <cellStyle name="Note 2 31 19 2" xfId="26639"/>
    <cellStyle name="Note 2 31 19 3" xfId="37373"/>
    <cellStyle name="Note 2 31 2" xfId="3104"/>
    <cellStyle name="Note 2 31 2 2" xfId="20917"/>
    <cellStyle name="Note 2 31 2 3" xfId="33395"/>
    <cellStyle name="Note 2 31 20" xfId="12876"/>
    <cellStyle name="Note 2 31 20 2" xfId="30074"/>
    <cellStyle name="Note 2 31 20 3" xfId="40249"/>
    <cellStyle name="Note 2 31 21" xfId="13205"/>
    <cellStyle name="Note 2 31 21 2" xfId="30342"/>
    <cellStyle name="Note 2 31 21 3" xfId="40456"/>
    <cellStyle name="Note 2 31 22" xfId="13291"/>
    <cellStyle name="Note 2 31 22 2" xfId="30428"/>
    <cellStyle name="Note 2 31 22 3" xfId="40542"/>
    <cellStyle name="Note 2 31 23" xfId="13998"/>
    <cellStyle name="Note 2 31 23 2" xfId="31135"/>
    <cellStyle name="Note 2 31 23 3" xfId="41249"/>
    <cellStyle name="Note 2 31 24" xfId="15003"/>
    <cellStyle name="Note 2 31 24 2" xfId="32024"/>
    <cellStyle name="Note 2 31 24 3" xfId="41870"/>
    <cellStyle name="Note 2 31 25" xfId="15280"/>
    <cellStyle name="Note 2 31 25 2" xfId="32243"/>
    <cellStyle name="Note 2 31 25 3" xfId="42025"/>
    <cellStyle name="Note 2 31 26" xfId="15592"/>
    <cellStyle name="Note 2 31 26 2" xfId="32555"/>
    <cellStyle name="Note 2 31 26 3" xfId="42337"/>
    <cellStyle name="Note 2 31 27" xfId="16094"/>
    <cellStyle name="Note 2 31 27 2" xfId="33057"/>
    <cellStyle name="Note 2 31 27 3" xfId="42839"/>
    <cellStyle name="Note 2 31 28" xfId="17338"/>
    <cellStyle name="Note 2 31 28 2" xfId="34048"/>
    <cellStyle name="Note 2 31 28 3" xfId="43269"/>
    <cellStyle name="Note 2 31 29" xfId="17870"/>
    <cellStyle name="Note 2 31 29 2" xfId="34523"/>
    <cellStyle name="Note 2 31 29 3" xfId="43679"/>
    <cellStyle name="Note 2 31 3" xfId="4374"/>
    <cellStyle name="Note 2 31 3 2" xfId="22034"/>
    <cellStyle name="Note 2 31 3 3" xfId="20476"/>
    <cellStyle name="Note 2 31 30" xfId="18963"/>
    <cellStyle name="Note 2 31 30 2" xfId="35302"/>
    <cellStyle name="Note 2 31 30 3" xfId="43828"/>
    <cellStyle name="Note 2 31 31" xfId="2266"/>
    <cellStyle name="Note 2 31 32" xfId="20214"/>
    <cellStyle name="Note 2 31 33" xfId="21607"/>
    <cellStyle name="Note 2 31 4" xfId="4661"/>
    <cellStyle name="Note 2 31 4 2" xfId="22267"/>
    <cellStyle name="Note 2 31 4 3" xfId="29666"/>
    <cellStyle name="Note 2 31 5" xfId="5027"/>
    <cellStyle name="Note 2 31 5 2" xfId="22633"/>
    <cellStyle name="Note 2 31 5 3" xfId="31564"/>
    <cellStyle name="Note 2 31 6" xfId="5702"/>
    <cellStyle name="Note 2 31 6 2" xfId="23308"/>
    <cellStyle name="Note 2 31 6 3" xfId="35010"/>
    <cellStyle name="Note 2 31 7" xfId="4793"/>
    <cellStyle name="Note 2 31 7 2" xfId="22399"/>
    <cellStyle name="Note 2 31 7 3" xfId="35450"/>
    <cellStyle name="Note 2 31 8" xfId="6204"/>
    <cellStyle name="Note 2 31 8 2" xfId="23810"/>
    <cellStyle name="Note 2 31 8 3" xfId="34995"/>
    <cellStyle name="Note 2 31 9" xfId="7344"/>
    <cellStyle name="Note 2 31 9 2" xfId="24856"/>
    <cellStyle name="Note 2 31 9 3" xfId="29222"/>
    <cellStyle name="Note 2 32" xfId="965"/>
    <cellStyle name="Note 2 32 10" xfId="6445"/>
    <cellStyle name="Note 2 32 10 2" xfId="24049"/>
    <cellStyle name="Note 2 32 10 3" xfId="33935"/>
    <cellStyle name="Note 2 32 11" xfId="8271"/>
    <cellStyle name="Note 2 32 11 2" xfId="25724"/>
    <cellStyle name="Note 2 32 11 3" xfId="36458"/>
    <cellStyle name="Note 2 32 12" xfId="8656"/>
    <cellStyle name="Note 2 32 12 2" xfId="26109"/>
    <cellStyle name="Note 2 32 12 3" xfId="36843"/>
    <cellStyle name="Note 2 32 13" xfId="8863"/>
    <cellStyle name="Note 2 32 13 2" xfId="26316"/>
    <cellStyle name="Note 2 32 13 3" xfId="37050"/>
    <cellStyle name="Note 2 32 14" xfId="8949"/>
    <cellStyle name="Note 2 32 14 2" xfId="26402"/>
    <cellStyle name="Note 2 32 14 3" xfId="37136"/>
    <cellStyle name="Note 2 32 15" xfId="8690"/>
    <cellStyle name="Note 2 32 15 2" xfId="26143"/>
    <cellStyle name="Note 2 32 15 3" xfId="36877"/>
    <cellStyle name="Note 2 32 16" xfId="9700"/>
    <cellStyle name="Note 2 32 16 2" xfId="27153"/>
    <cellStyle name="Note 2 32 16 3" xfId="37887"/>
    <cellStyle name="Note 2 32 17" xfId="7425"/>
    <cellStyle name="Note 2 32 17 2" xfId="24934"/>
    <cellStyle name="Note 2 32 17 3" xfId="35594"/>
    <cellStyle name="Note 2 32 18" xfId="10397"/>
    <cellStyle name="Note 2 32 18 2" xfId="27850"/>
    <cellStyle name="Note 2 32 18 3" xfId="38584"/>
    <cellStyle name="Note 2 32 19" xfId="9316"/>
    <cellStyle name="Note 2 32 19 2" xfId="26769"/>
    <cellStyle name="Note 2 32 19 3" xfId="37503"/>
    <cellStyle name="Note 2 32 2" xfId="2880"/>
    <cellStyle name="Note 2 32 2 2" xfId="20710"/>
    <cellStyle name="Note 2 32 2 3" xfId="33497"/>
    <cellStyle name="Note 2 32 20" xfId="12652"/>
    <cellStyle name="Note 2 32 20 2" xfId="29864"/>
    <cellStyle name="Note 2 32 20 3" xfId="40048"/>
    <cellStyle name="Note 2 32 21" xfId="12061"/>
    <cellStyle name="Note 2 32 21 2" xfId="29362"/>
    <cellStyle name="Note 2 32 21 3" xfId="39766"/>
    <cellStyle name="Note 2 32 22" xfId="13239"/>
    <cellStyle name="Note 2 32 22 2" xfId="30376"/>
    <cellStyle name="Note 2 32 22 3" xfId="40490"/>
    <cellStyle name="Note 2 32 23" xfId="13498"/>
    <cellStyle name="Note 2 32 23 2" xfId="30635"/>
    <cellStyle name="Note 2 32 23 3" xfId="40749"/>
    <cellStyle name="Note 2 32 24" xfId="14779"/>
    <cellStyle name="Note 2 32 24 2" xfId="31812"/>
    <cellStyle name="Note 2 32 24 3" xfId="41669"/>
    <cellStyle name="Note 2 32 25" xfId="15374"/>
    <cellStyle name="Note 2 32 25 2" xfId="32337"/>
    <cellStyle name="Note 2 32 25 3" xfId="42119"/>
    <cellStyle name="Note 2 32 26" xfId="15359"/>
    <cellStyle name="Note 2 32 26 2" xfId="32322"/>
    <cellStyle name="Note 2 32 26 3" xfId="42104"/>
    <cellStyle name="Note 2 32 27" xfId="15456"/>
    <cellStyle name="Note 2 32 27 2" xfId="32419"/>
    <cellStyle name="Note 2 32 27 3" xfId="42201"/>
    <cellStyle name="Note 2 32 28" xfId="17114"/>
    <cellStyle name="Note 2 32 28 2" xfId="33837"/>
    <cellStyle name="Note 2 32 28 3" xfId="43068"/>
    <cellStyle name="Note 2 32 29" xfId="17669"/>
    <cellStyle name="Note 2 32 29 2" xfId="34322"/>
    <cellStyle name="Note 2 32 29 3" xfId="43478"/>
    <cellStyle name="Note 2 32 3" xfId="4150"/>
    <cellStyle name="Note 2 32 3 2" xfId="21826"/>
    <cellStyle name="Note 2 32 3 3" xfId="35749"/>
    <cellStyle name="Note 2 32 30" xfId="19438"/>
    <cellStyle name="Note 2 32 30 2" xfId="35622"/>
    <cellStyle name="Note 2 32 30 3" xfId="43974"/>
    <cellStyle name="Note 2 32 31" xfId="2042"/>
    <cellStyle name="Note 2 32 32" xfId="20004"/>
    <cellStyle name="Note 2 32 33" xfId="21049"/>
    <cellStyle name="Note 2 32 4" xfId="4766"/>
    <cellStyle name="Note 2 32 4 2" xfId="22372"/>
    <cellStyle name="Note 2 32 4 3" xfId="24527"/>
    <cellStyle name="Note 2 32 5" xfId="4744"/>
    <cellStyle name="Note 2 32 5 2" xfId="22350"/>
    <cellStyle name="Note 2 32 5 3" xfId="21582"/>
    <cellStyle name="Note 2 32 6" xfId="4854"/>
    <cellStyle name="Note 2 32 6 2" xfId="22460"/>
    <cellStyle name="Note 2 32 6 3" xfId="35197"/>
    <cellStyle name="Note 2 32 7" xfId="5213"/>
    <cellStyle name="Note 2 32 7 2" xfId="22819"/>
    <cellStyle name="Note 2 32 7 3" xfId="19905"/>
    <cellStyle name="Note 2 32 8" xfId="5589"/>
    <cellStyle name="Note 2 32 8 2" xfId="23195"/>
    <cellStyle name="Note 2 32 8 3" xfId="24654"/>
    <cellStyle name="Note 2 32 9" xfId="7846"/>
    <cellStyle name="Note 2 32 9 2" xfId="25299"/>
    <cellStyle name="Note 2 32 9 3" xfId="36033"/>
    <cellStyle name="Note 2 33" xfId="1263"/>
    <cellStyle name="Note 2 33 10" xfId="7379"/>
    <cellStyle name="Note 2 33 10 2" xfId="24888"/>
    <cellStyle name="Note 2 33 10 3" xfId="34967"/>
    <cellStyle name="Note 2 33 11" xfId="7283"/>
    <cellStyle name="Note 2 33 11 2" xfId="24797"/>
    <cellStyle name="Note 2 33 11 3" xfId="30232"/>
    <cellStyle name="Note 2 33 12" xfId="9138"/>
    <cellStyle name="Note 2 33 12 2" xfId="26591"/>
    <cellStyle name="Note 2 33 12 3" xfId="37325"/>
    <cellStyle name="Note 2 33 13" xfId="6561"/>
    <cellStyle name="Note 2 33 13 2" xfId="24164"/>
    <cellStyle name="Note 2 33 13 3" xfId="24464"/>
    <cellStyle name="Note 2 33 14" xfId="9889"/>
    <cellStyle name="Note 2 33 14 2" xfId="27342"/>
    <cellStyle name="Note 2 33 14 3" xfId="38076"/>
    <cellStyle name="Note 2 33 15" xfId="9297"/>
    <cellStyle name="Note 2 33 15 2" xfId="26750"/>
    <cellStyle name="Note 2 33 15 3" xfId="37484"/>
    <cellStyle name="Note 2 33 16" xfId="10583"/>
    <cellStyle name="Note 2 33 16 2" xfId="28036"/>
    <cellStyle name="Note 2 33 16 3" xfId="38770"/>
    <cellStyle name="Note 2 33 17" xfId="10034"/>
    <cellStyle name="Note 2 33 17 2" xfId="27487"/>
    <cellStyle name="Note 2 33 17 3" xfId="38221"/>
    <cellStyle name="Note 2 33 18" xfId="11185"/>
    <cellStyle name="Note 2 33 18 2" xfId="28638"/>
    <cellStyle name="Note 2 33 18 3" xfId="39372"/>
    <cellStyle name="Note 2 33 19" xfId="10703"/>
    <cellStyle name="Note 2 33 19 2" xfId="28156"/>
    <cellStyle name="Note 2 33 19 3" xfId="38890"/>
    <cellStyle name="Note 2 33 2" xfId="3178"/>
    <cellStyle name="Note 2 33 2 2" xfId="20991"/>
    <cellStyle name="Note 2 33 2 3" xfId="29082"/>
    <cellStyle name="Note 2 33 20" xfId="12950"/>
    <cellStyle name="Note 2 33 20 2" xfId="30147"/>
    <cellStyle name="Note 2 33 20 3" xfId="40319"/>
    <cellStyle name="Note 2 33 21" xfId="13200"/>
    <cellStyle name="Note 2 33 21 2" xfId="30337"/>
    <cellStyle name="Note 2 33 21 3" xfId="40451"/>
    <cellStyle name="Note 2 33 22" xfId="13871"/>
    <cellStyle name="Note 2 33 22 2" xfId="31008"/>
    <cellStyle name="Note 2 33 22 3" xfId="41122"/>
    <cellStyle name="Note 2 33 23" xfId="14002"/>
    <cellStyle name="Note 2 33 23 2" xfId="31139"/>
    <cellStyle name="Note 2 33 23 3" xfId="41253"/>
    <cellStyle name="Note 2 33 24" xfId="15077"/>
    <cellStyle name="Note 2 33 24 2" xfId="32097"/>
    <cellStyle name="Note 2 33 24 3" xfId="41940"/>
    <cellStyle name="Note 2 33 25" xfId="15400"/>
    <cellStyle name="Note 2 33 25 2" xfId="32363"/>
    <cellStyle name="Note 2 33 25 3" xfId="42145"/>
    <cellStyle name="Note 2 33 26" xfId="15709"/>
    <cellStyle name="Note 2 33 26 2" xfId="32672"/>
    <cellStyle name="Note 2 33 26 3" xfId="42454"/>
    <cellStyle name="Note 2 33 27" xfId="16164"/>
    <cellStyle name="Note 2 33 27 2" xfId="33127"/>
    <cellStyle name="Note 2 33 27 3" xfId="42909"/>
    <cellStyle name="Note 2 33 28" xfId="17412"/>
    <cellStyle name="Note 2 33 28 2" xfId="34120"/>
    <cellStyle name="Note 2 33 28 3" xfId="43339"/>
    <cellStyle name="Note 2 33 29" xfId="17940"/>
    <cellStyle name="Note 2 33 29 2" xfId="34593"/>
    <cellStyle name="Note 2 33 29 3" xfId="43749"/>
    <cellStyle name="Note 2 33 3" xfId="4448"/>
    <cellStyle name="Note 2 33 3 2" xfId="22108"/>
    <cellStyle name="Note 2 33 3 3" xfId="33757"/>
    <cellStyle name="Note 2 33 30" xfId="18966"/>
    <cellStyle name="Note 2 33 30 2" xfId="35305"/>
    <cellStyle name="Note 2 33 30 3" xfId="43831"/>
    <cellStyle name="Note 2 33 31" xfId="2340"/>
    <cellStyle name="Note 2 33 32" xfId="20288"/>
    <cellStyle name="Note 2 33 33" xfId="28971"/>
    <cellStyle name="Note 2 33 4" xfId="4798"/>
    <cellStyle name="Note 2 33 4 2" xfId="22404"/>
    <cellStyle name="Note 2 33 4 3" xfId="31724"/>
    <cellStyle name="Note 2 33 5" xfId="5188"/>
    <cellStyle name="Note 2 33 5 2" xfId="22794"/>
    <cellStyle name="Note 2 33 5 3" xfId="34830"/>
    <cellStyle name="Note 2 33 6" xfId="5773"/>
    <cellStyle name="Note 2 33 6 2" xfId="23379"/>
    <cellStyle name="Note 2 33 6 3" xfId="21535"/>
    <cellStyle name="Note 2 33 7" xfId="5261"/>
    <cellStyle name="Note 2 33 7 2" xfId="22867"/>
    <cellStyle name="Note 2 33 7 3" xfId="35195"/>
    <cellStyle name="Note 2 33 8" xfId="6274"/>
    <cellStyle name="Note 2 33 8 2" xfId="23880"/>
    <cellStyle name="Note 2 33 8 3" xfId="21531"/>
    <cellStyle name="Note 2 33 9" xfId="7482"/>
    <cellStyle name="Note 2 33 9 2" xfId="24991"/>
    <cellStyle name="Note 2 33 9 3" xfId="1755"/>
    <cellStyle name="Note 2 34" xfId="1292"/>
    <cellStyle name="Note 2 34 10" xfId="6855"/>
    <cellStyle name="Note 2 34 10 2" xfId="24441"/>
    <cellStyle name="Note 2 34 10 3" xfId="33302"/>
    <cellStyle name="Note 2 34 11" xfId="7886"/>
    <cellStyle name="Note 2 34 11 2" xfId="25339"/>
    <cellStyle name="Note 2 34 11 3" xfId="36073"/>
    <cellStyle name="Note 2 34 12" xfId="9161"/>
    <cellStyle name="Note 2 34 12 2" xfId="26614"/>
    <cellStyle name="Note 2 34 12 3" xfId="37348"/>
    <cellStyle name="Note 2 34 13" xfId="9167"/>
    <cellStyle name="Note 2 34 13 2" xfId="26620"/>
    <cellStyle name="Note 2 34 13 3" xfId="37354"/>
    <cellStyle name="Note 2 34 14" xfId="9911"/>
    <cellStyle name="Note 2 34 14 2" xfId="27364"/>
    <cellStyle name="Note 2 34 14 3" xfId="38098"/>
    <cellStyle name="Note 2 34 15" xfId="9917"/>
    <cellStyle name="Note 2 34 15 2" xfId="27370"/>
    <cellStyle name="Note 2 34 15 3" xfId="38104"/>
    <cellStyle name="Note 2 34 16" xfId="10602"/>
    <cellStyle name="Note 2 34 16 2" xfId="28055"/>
    <cellStyle name="Note 2 34 16 3" xfId="38789"/>
    <cellStyle name="Note 2 34 17" xfId="10608"/>
    <cellStyle name="Note 2 34 17 2" xfId="28061"/>
    <cellStyle name="Note 2 34 17 3" xfId="38795"/>
    <cellStyle name="Note 2 34 18" xfId="11200"/>
    <cellStyle name="Note 2 34 18 2" xfId="28653"/>
    <cellStyle name="Note 2 34 18 3" xfId="39387"/>
    <cellStyle name="Note 2 34 19" xfId="11205"/>
    <cellStyle name="Note 2 34 19 2" xfId="28658"/>
    <cellStyle name="Note 2 34 19 3" xfId="39392"/>
    <cellStyle name="Note 2 34 2" xfId="3207"/>
    <cellStyle name="Note 2 34 2 2" xfId="21011"/>
    <cellStyle name="Note 2 34 2 3" xfId="1495"/>
    <cellStyle name="Note 2 34 20" xfId="12979"/>
    <cellStyle name="Note 2 34 20 2" xfId="30166"/>
    <cellStyle name="Note 2 34 20 3" xfId="40322"/>
    <cellStyle name="Note 2 34 21" xfId="12135"/>
    <cellStyle name="Note 2 34 21 2" xfId="29430"/>
    <cellStyle name="Note 2 34 21 3" xfId="39828"/>
    <cellStyle name="Note 2 34 22" xfId="13426"/>
    <cellStyle name="Note 2 34 22 2" xfId="30563"/>
    <cellStyle name="Note 2 34 22 3" xfId="40677"/>
    <cellStyle name="Note 2 34 23" xfId="11942"/>
    <cellStyle name="Note 2 34 23 2" xfId="29244"/>
    <cellStyle name="Note 2 34 23 3" xfId="39657"/>
    <cellStyle name="Note 2 34 24" xfId="15106"/>
    <cellStyle name="Note 2 34 24 2" xfId="32117"/>
    <cellStyle name="Note 2 34 24 3" xfId="41943"/>
    <cellStyle name="Note 2 34 25" xfId="15544"/>
    <cellStyle name="Note 2 34 25 2" xfId="32507"/>
    <cellStyle name="Note 2 34 25 3" xfId="42289"/>
    <cellStyle name="Note 2 34 26" xfId="15716"/>
    <cellStyle name="Note 2 34 26 2" xfId="32679"/>
    <cellStyle name="Note 2 34 26 3" xfId="42461"/>
    <cellStyle name="Note 2 34 27" xfId="16167"/>
    <cellStyle name="Note 2 34 27 2" xfId="33130"/>
    <cellStyle name="Note 2 34 27 3" xfId="42912"/>
    <cellStyle name="Note 2 34 28" xfId="17441"/>
    <cellStyle name="Note 2 34 28 2" xfId="34139"/>
    <cellStyle name="Note 2 34 28 3" xfId="43342"/>
    <cellStyle name="Note 2 34 29" xfId="17943"/>
    <cellStyle name="Note 2 34 29 2" xfId="34596"/>
    <cellStyle name="Note 2 34 29 3" xfId="43752"/>
    <cellStyle name="Note 2 34 3" xfId="4477"/>
    <cellStyle name="Note 2 34 3 2" xfId="22125"/>
    <cellStyle name="Note 2 34 3 3" xfId="24688"/>
    <cellStyle name="Note 2 34 30" xfId="19509"/>
    <cellStyle name="Note 2 34 30 2" xfId="35666"/>
    <cellStyle name="Note 2 34 30 3" xfId="44036"/>
    <cellStyle name="Note 2 34 31" xfId="2369"/>
    <cellStyle name="Note 2 34 32" xfId="20309"/>
    <cellStyle name="Note 2 34 33" xfId="20305"/>
    <cellStyle name="Note 2 34 4" xfId="4965"/>
    <cellStyle name="Note 2 34 4 2" xfId="22571"/>
    <cellStyle name="Note 2 34 4 3" xfId="29776"/>
    <cellStyle name="Note 2 34 5" xfId="5202"/>
    <cellStyle name="Note 2 34 5 2" xfId="22808"/>
    <cellStyle name="Note 2 34 5 3" xfId="33738"/>
    <cellStyle name="Note 2 34 6" xfId="5788"/>
    <cellStyle name="Note 2 34 6 2" xfId="23394"/>
    <cellStyle name="Note 2 34 6 3" xfId="19872"/>
    <cellStyle name="Note 2 34 7" xfId="5794"/>
    <cellStyle name="Note 2 34 7 2" xfId="23400"/>
    <cellStyle name="Note 2 34 7 3" xfId="33461"/>
    <cellStyle name="Note 2 34 8" xfId="6277"/>
    <cellStyle name="Note 2 34 8 2" xfId="23883"/>
    <cellStyle name="Note 2 34 8 3" xfId="20418"/>
    <cellStyle name="Note 2 34 9" xfId="6460"/>
    <cellStyle name="Note 2 34 9 2" xfId="24064"/>
    <cellStyle name="Note 2 34 9 3" xfId="33204"/>
    <cellStyle name="Note 2 35" xfId="1328"/>
    <cellStyle name="Note 2 35 10" xfId="8563"/>
    <cellStyle name="Note 2 35 10 2" xfId="26016"/>
    <cellStyle name="Note 2 35 10 3" xfId="36750"/>
    <cellStyle name="Note 2 35 11" xfId="9192"/>
    <cellStyle name="Note 2 35 11 2" xfId="26645"/>
    <cellStyle name="Note 2 35 11 3" xfId="37379"/>
    <cellStyle name="Note 2 35 12" xfId="8677"/>
    <cellStyle name="Note 2 35 12 2" xfId="26130"/>
    <cellStyle name="Note 2 35 12 3" xfId="36864"/>
    <cellStyle name="Note 2 35 13" xfId="9940"/>
    <cellStyle name="Note 2 35 13 2" xfId="27393"/>
    <cellStyle name="Note 2 35 13 3" xfId="38127"/>
    <cellStyle name="Note 2 35 14" xfId="6678"/>
    <cellStyle name="Note 2 35 14 2" xfId="24274"/>
    <cellStyle name="Note 2 35 14 3" xfId="29563"/>
    <cellStyle name="Note 2 35 15" xfId="10630"/>
    <cellStyle name="Note 2 35 15 2" xfId="28083"/>
    <cellStyle name="Note 2 35 15 3" xfId="38817"/>
    <cellStyle name="Note 2 35 16" xfId="8237"/>
    <cellStyle name="Note 2 35 16 2" xfId="25690"/>
    <cellStyle name="Note 2 35 16 3" xfId="36424"/>
    <cellStyle name="Note 2 35 17" xfId="11224"/>
    <cellStyle name="Note 2 35 17 2" xfId="28677"/>
    <cellStyle name="Note 2 35 17 3" xfId="39411"/>
    <cellStyle name="Note 2 35 18" xfId="7487"/>
    <cellStyle name="Note 2 35 18 2" xfId="24996"/>
    <cellStyle name="Note 2 35 18 3" xfId="1760"/>
    <cellStyle name="Note 2 35 19" xfId="13015"/>
    <cellStyle name="Note 2 35 19 2" xfId="30194"/>
    <cellStyle name="Note 2 35 19 3" xfId="40342"/>
    <cellStyle name="Note 2 35 2" xfId="4513"/>
    <cellStyle name="Note 2 35 2 2" xfId="22152"/>
    <cellStyle name="Note 2 35 2 3" xfId="28955"/>
    <cellStyle name="Note 2 35 20" xfId="12153"/>
    <cellStyle name="Note 2 35 20 2" xfId="29447"/>
    <cellStyle name="Note 2 35 20 3" xfId="39842"/>
    <cellStyle name="Note 2 35 21" xfId="12203"/>
    <cellStyle name="Note 2 35 21 2" xfId="29492"/>
    <cellStyle name="Note 2 35 21 3" xfId="39886"/>
    <cellStyle name="Note 2 35 22" xfId="13386"/>
    <cellStyle name="Note 2 35 22 2" xfId="30523"/>
    <cellStyle name="Note 2 35 22 3" xfId="40637"/>
    <cellStyle name="Note 2 35 23" xfId="15142"/>
    <cellStyle name="Note 2 35 23 2" xfId="32144"/>
    <cellStyle name="Note 2 35 23 3" xfId="41963"/>
    <cellStyle name="Note 2 35 24" xfId="15585"/>
    <cellStyle name="Note 2 35 24 2" xfId="32548"/>
    <cellStyle name="Note 2 35 24 3" xfId="42330"/>
    <cellStyle name="Note 2 35 25" xfId="15691"/>
    <cellStyle name="Note 2 35 25 2" xfId="32654"/>
    <cellStyle name="Note 2 35 25 3" xfId="42436"/>
    <cellStyle name="Note 2 35 26" xfId="16187"/>
    <cellStyle name="Note 2 35 26 2" xfId="33150"/>
    <cellStyle name="Note 2 35 26 3" xfId="42932"/>
    <cellStyle name="Note 2 35 27" xfId="17477"/>
    <cellStyle name="Note 2 35 27 2" xfId="34167"/>
    <cellStyle name="Note 2 35 27 3" xfId="43362"/>
    <cellStyle name="Note 2 35 28" xfId="17963"/>
    <cellStyle name="Note 2 35 28 2" xfId="34616"/>
    <cellStyle name="Note 2 35 28 3" xfId="43772"/>
    <cellStyle name="Note 2 35 29" xfId="19083"/>
    <cellStyle name="Note 2 35 29 2" xfId="35366"/>
    <cellStyle name="Note 2 35 29 3" xfId="43920"/>
    <cellStyle name="Note 2 35 3" xfId="5020"/>
    <cellStyle name="Note 2 35 3 2" xfId="22626"/>
    <cellStyle name="Note 2 35 3 3" xfId="34836"/>
    <cellStyle name="Note 2 35 30" xfId="2405"/>
    <cellStyle name="Note 2 35 31" xfId="20336"/>
    <cellStyle name="Note 2 35 32" xfId="20379"/>
    <cellStyle name="Note 2 35 4" xfId="5164"/>
    <cellStyle name="Note 2 35 4 2" xfId="22770"/>
    <cellStyle name="Note 2 35 4 3" xfId="29259"/>
    <cellStyle name="Note 2 35 5" xfId="5813"/>
    <cellStyle name="Note 2 35 5 2" xfId="23419"/>
    <cellStyle name="Note 2 35 5 3" xfId="20433"/>
    <cellStyle name="Note 2 35 6" xfId="3327"/>
    <cellStyle name="Note 2 35 6 2" xfId="21085"/>
    <cellStyle name="Note 2 35 6 3" xfId="30157"/>
    <cellStyle name="Note 2 35 7" xfId="6297"/>
    <cellStyle name="Note 2 35 7 2" xfId="23903"/>
    <cellStyle name="Note 2 35 7 3" xfId="21532"/>
    <cellStyle name="Note 2 35 8" xfId="6615"/>
    <cellStyle name="Note 2 35 8 2" xfId="24218"/>
    <cellStyle name="Note 2 35 8 3" xfId="33310"/>
    <cellStyle name="Note 2 35 9" xfId="7044"/>
    <cellStyle name="Note 2 35 9 2" xfId="24589"/>
    <cellStyle name="Note 2 35 9 3" xfId="34971"/>
    <cellStyle name="Note 2 36" xfId="724"/>
    <cellStyle name="Note 2 36 10" xfId="7405"/>
    <cellStyle name="Note 2 36 10 2" xfId="24914"/>
    <cellStyle name="Note 2 36 10 3" xfId="35344"/>
    <cellStyle name="Note 2 36 11" xfId="8275"/>
    <cellStyle name="Note 2 36 11 2" xfId="25728"/>
    <cellStyle name="Note 2 36 11 3" xfId="36462"/>
    <cellStyle name="Note 2 36 12" xfId="8663"/>
    <cellStyle name="Note 2 36 12 2" xfId="26116"/>
    <cellStyle name="Note 2 36 12 3" xfId="36850"/>
    <cellStyle name="Note 2 36 13" xfId="9411"/>
    <cellStyle name="Note 2 36 13 2" xfId="26864"/>
    <cellStyle name="Note 2 36 13 3" xfId="37598"/>
    <cellStyle name="Note 2 36 14" xfId="9225"/>
    <cellStyle name="Note 2 36 14 2" xfId="26678"/>
    <cellStyle name="Note 2 36 14 3" xfId="37412"/>
    <cellStyle name="Note 2 36 15" xfId="10135"/>
    <cellStyle name="Note 2 36 15 2" xfId="27588"/>
    <cellStyle name="Note 2 36 15 3" xfId="38322"/>
    <cellStyle name="Note 2 36 16" xfId="9969"/>
    <cellStyle name="Note 2 36 16 2" xfId="27422"/>
    <cellStyle name="Note 2 36 16 3" xfId="38156"/>
    <cellStyle name="Note 2 36 17" xfId="10784"/>
    <cellStyle name="Note 2 36 17 2" xfId="28237"/>
    <cellStyle name="Note 2 36 17 3" xfId="38971"/>
    <cellStyle name="Note 2 36 18" xfId="10653"/>
    <cellStyle name="Note 2 36 18 2" xfId="28106"/>
    <cellStyle name="Note 2 36 18 3" xfId="38840"/>
    <cellStyle name="Note 2 36 19" xfId="12411"/>
    <cellStyle name="Note 2 36 19 2" xfId="29657"/>
    <cellStyle name="Note 2 36 19 3" xfId="39945"/>
    <cellStyle name="Note 2 36 2" xfId="3909"/>
    <cellStyle name="Note 2 36 2 2" xfId="21611"/>
    <cellStyle name="Note 2 36 2 3" xfId="20386"/>
    <cellStyle name="Note 2 36 20" xfId="13220"/>
    <cellStyle name="Note 2 36 20 2" xfId="30357"/>
    <cellStyle name="Note 2 36 20 3" xfId="40471"/>
    <cellStyle name="Note 2 36 21" xfId="13834"/>
    <cellStyle name="Note 2 36 21 2" xfId="30971"/>
    <cellStyle name="Note 2 36 21 3" xfId="41085"/>
    <cellStyle name="Note 2 36 22" xfId="13785"/>
    <cellStyle name="Note 2 36 22 2" xfId="30922"/>
    <cellStyle name="Note 2 36 22 3" xfId="41036"/>
    <cellStyle name="Note 2 36 23" xfId="14538"/>
    <cellStyle name="Note 2 36 23 2" xfId="31602"/>
    <cellStyle name="Note 2 36 23 3" xfId="41566"/>
    <cellStyle name="Note 2 36 24" xfId="14157"/>
    <cellStyle name="Note 2 36 24 2" xfId="31273"/>
    <cellStyle name="Note 2 36 24 3" xfId="41356"/>
    <cellStyle name="Note 2 36 25" xfId="15718"/>
    <cellStyle name="Note 2 36 25 2" xfId="32681"/>
    <cellStyle name="Note 2 36 25 3" xfId="42463"/>
    <cellStyle name="Note 2 36 26" xfId="15813"/>
    <cellStyle name="Note 2 36 26 2" xfId="32776"/>
    <cellStyle name="Note 2 36 26 3" xfId="42558"/>
    <cellStyle name="Note 2 36 27" xfId="16873"/>
    <cellStyle name="Note 2 36 27 2" xfId="33628"/>
    <cellStyle name="Note 2 36 27 3" xfId="42965"/>
    <cellStyle name="Note 2 36 28" xfId="17566"/>
    <cellStyle name="Note 2 36 28 2" xfId="34219"/>
    <cellStyle name="Note 2 36 28 3" xfId="43375"/>
    <cellStyle name="Note 2 36 29" xfId="18959"/>
    <cellStyle name="Note 2 36 29 2" xfId="35299"/>
    <cellStyle name="Note 2 36 29 3" xfId="43824"/>
    <cellStyle name="Note 2 36 3" xfId="3497"/>
    <cellStyle name="Note 2 36 3 2" xfId="21253"/>
    <cellStyle name="Note 2 36 3 3" xfId="35734"/>
    <cellStyle name="Note 2 36 30" xfId="2639"/>
    <cellStyle name="Note 2 36 31" xfId="20500"/>
    <cellStyle name="Note 2 36 32" xfId="31918"/>
    <cellStyle name="Note 2 36 4" xfId="5204"/>
    <cellStyle name="Note 2 36 4 2" xfId="22810"/>
    <cellStyle name="Note 2 36 4 3" xfId="31713"/>
    <cellStyle name="Note 2 36 5" xfId="5351"/>
    <cellStyle name="Note 2 36 5 2" xfId="22957"/>
    <cellStyle name="Note 2 36 5 3" xfId="20607"/>
    <cellStyle name="Note 2 36 6" xfId="3696"/>
    <cellStyle name="Note 2 36 6 2" xfId="21440"/>
    <cellStyle name="Note 2 36 6 3" xfId="31766"/>
    <cellStyle name="Note 2 36 7" xfId="5923"/>
    <cellStyle name="Note 2 36 7 2" xfId="23529"/>
    <cellStyle name="Note 2 36 7 3" xfId="24644"/>
    <cellStyle name="Note 2 36 8" xfId="6486"/>
    <cellStyle name="Note 2 36 8 2" xfId="24090"/>
    <cellStyle name="Note 2 36 8 3" xfId="29568"/>
    <cellStyle name="Note 2 36 9" xfId="7678"/>
    <cellStyle name="Note 2 36 9 2" xfId="25131"/>
    <cellStyle name="Note 2 36 9 3" xfId="35865"/>
    <cellStyle name="Note 2 37" xfId="3681"/>
    <cellStyle name="Note 2 37 2" xfId="21425"/>
    <cellStyle name="Note 2 37 3" xfId="20341"/>
    <cellStyle name="Note 2 38" xfId="5216"/>
    <cellStyle name="Note 2 38 2" xfId="22822"/>
    <cellStyle name="Note 2 38 3" xfId="21168"/>
    <cellStyle name="Note 2 39" xfId="4753"/>
    <cellStyle name="Note 2 39 2" xfId="22359"/>
    <cellStyle name="Note 2 39 3" xfId="24681"/>
    <cellStyle name="Note 2 4" xfId="1013"/>
    <cellStyle name="Note 2 4 10" xfId="7446"/>
    <cellStyle name="Note 2 4 10 2" xfId="24955"/>
    <cellStyle name="Note 2 4 10 3" xfId="35687"/>
    <cellStyle name="Note 2 4 11" xfId="8272"/>
    <cellStyle name="Note 2 4 11 2" xfId="25725"/>
    <cellStyle name="Note 2 4 11 3" xfId="36459"/>
    <cellStyle name="Note 2 4 12" xfId="8889"/>
    <cellStyle name="Note 2 4 12 2" xfId="26342"/>
    <cellStyle name="Note 2 4 12 3" xfId="37076"/>
    <cellStyle name="Note 2 4 13" xfId="6564"/>
    <cellStyle name="Note 2 4 13 2" xfId="24167"/>
    <cellStyle name="Note 2 4 13 3" xfId="34981"/>
    <cellStyle name="Note 2 4 14" xfId="9640"/>
    <cellStyle name="Note 2 4 14 2" xfId="27093"/>
    <cellStyle name="Note 2 4 14 3" xfId="37827"/>
    <cellStyle name="Note 2 4 15" xfId="8758"/>
    <cellStyle name="Note 2 4 15 2" xfId="26211"/>
    <cellStyle name="Note 2 4 15 3" xfId="36945"/>
    <cellStyle name="Note 2 4 16" xfId="10337"/>
    <cellStyle name="Note 2 4 16 2" xfId="27790"/>
    <cellStyle name="Note 2 4 16 3" xfId="38524"/>
    <cellStyle name="Note 2 4 17" xfId="8360"/>
    <cellStyle name="Note 2 4 17 2" xfId="25813"/>
    <cellStyle name="Note 2 4 17 3" xfId="36547"/>
    <cellStyle name="Note 2 4 18" xfId="10945"/>
    <cellStyle name="Note 2 4 18 2" xfId="28398"/>
    <cellStyle name="Note 2 4 18 3" xfId="39132"/>
    <cellStyle name="Note 2 4 19" xfId="8597"/>
    <cellStyle name="Note 2 4 19 2" xfId="26050"/>
    <cellStyle name="Note 2 4 19 3" xfId="36784"/>
    <cellStyle name="Note 2 4 2" xfId="2928"/>
    <cellStyle name="Note 2 4 2 2" xfId="20747"/>
    <cellStyle name="Note 2 4 2 3" xfId="30161"/>
    <cellStyle name="Note 2 4 20" xfId="12700"/>
    <cellStyle name="Note 2 4 20 2" xfId="29904"/>
    <cellStyle name="Note 2 4 20 3" xfId="40082"/>
    <cellStyle name="Note 2 4 21" xfId="11909"/>
    <cellStyle name="Note 2 4 21 2" xfId="29211"/>
    <cellStyle name="Note 2 4 21 3" xfId="39627"/>
    <cellStyle name="Note 2 4 22" xfId="13694"/>
    <cellStyle name="Note 2 4 22 2" xfId="30831"/>
    <cellStyle name="Note 2 4 22 3" xfId="40945"/>
    <cellStyle name="Note 2 4 23" xfId="13628"/>
    <cellStyle name="Note 2 4 23 2" xfId="30765"/>
    <cellStyle name="Note 2 4 23 3" xfId="40879"/>
    <cellStyle name="Note 2 4 24" xfId="14827"/>
    <cellStyle name="Note 2 4 24 2" xfId="31853"/>
    <cellStyle name="Note 2 4 24 3" xfId="41703"/>
    <cellStyle name="Note 2 4 25" xfId="14256"/>
    <cellStyle name="Note 2 4 25 2" xfId="31367"/>
    <cellStyle name="Note 2 4 25 3" xfId="41443"/>
    <cellStyle name="Note 2 4 26" xfId="15541"/>
    <cellStyle name="Note 2 4 26 2" xfId="32504"/>
    <cellStyle name="Note 2 4 26 3" xfId="42286"/>
    <cellStyle name="Note 2 4 27" xfId="15927"/>
    <cellStyle name="Note 2 4 27 2" xfId="32890"/>
    <cellStyle name="Note 2 4 27 3" xfId="42672"/>
    <cellStyle name="Note 2 4 28" xfId="17162"/>
    <cellStyle name="Note 2 4 28 2" xfId="33878"/>
    <cellStyle name="Note 2 4 28 3" xfId="43102"/>
    <cellStyle name="Note 2 4 29" xfId="17703"/>
    <cellStyle name="Note 2 4 29 2" xfId="34356"/>
    <cellStyle name="Note 2 4 29 3" xfId="43512"/>
    <cellStyle name="Note 2 4 3" xfId="4198"/>
    <cellStyle name="Note 2 4 3 2" xfId="21865"/>
    <cellStyle name="Note 2 4 3 3" xfId="29642"/>
    <cellStyle name="Note 2 4 30" xfId="19049"/>
    <cellStyle name="Note 2 4 30 2" xfId="35349"/>
    <cellStyle name="Note 2 4 30 3" xfId="43905"/>
    <cellStyle name="Note 2 4 31" xfId="2090"/>
    <cellStyle name="Note 2 4 32" xfId="20043"/>
    <cellStyle name="Note 2 4 33" xfId="1433"/>
    <cellStyle name="Note 2 4 4" xfId="3601"/>
    <cellStyle name="Note 2 4 4 2" xfId="21351"/>
    <cellStyle name="Note 2 4 4 3" xfId="22158"/>
    <cellStyle name="Note 2 4 5" xfId="4961"/>
    <cellStyle name="Note 2 4 5 2" xfId="22567"/>
    <cellStyle name="Note 2 4 5 3" xfId="20464"/>
    <cellStyle name="Note 2 4 6" xfId="5532"/>
    <cellStyle name="Note 2 4 6 2" xfId="23138"/>
    <cellStyle name="Note 2 4 6 3" xfId="21557"/>
    <cellStyle name="Note 2 4 7" xfId="5088"/>
    <cellStyle name="Note 2 4 7 2" xfId="22694"/>
    <cellStyle name="Note 2 4 7 3" xfId="21728"/>
    <cellStyle name="Note 2 4 8" xfId="6037"/>
    <cellStyle name="Note 2 4 8 2" xfId="23643"/>
    <cellStyle name="Note 2 4 8 3" xfId="34999"/>
    <cellStyle name="Note 2 4 9" xfId="7384"/>
    <cellStyle name="Note 2 4 9 2" xfId="24893"/>
    <cellStyle name="Note 2 4 9 3" xfId="29704"/>
    <cellStyle name="Note 2 40" xfId="5306"/>
    <cellStyle name="Note 2 40 2" xfId="22912"/>
    <cellStyle name="Note 2 40 3" xfId="35138"/>
    <cellStyle name="Note 2 41" xfId="5325"/>
    <cellStyle name="Note 2 41 2" xfId="22931"/>
    <cellStyle name="Note 2 41 3" xfId="29043"/>
    <cellStyle name="Note 2 42" xfId="5894"/>
    <cellStyle name="Note 2 42 2" xfId="23500"/>
    <cellStyle name="Note 2 42 3" xfId="20431"/>
    <cellStyle name="Note 2 43" xfId="7835"/>
    <cellStyle name="Note 2 43 2" xfId="25288"/>
    <cellStyle name="Note 2 43 3" xfId="36022"/>
    <cellStyle name="Note 2 44" xfId="7930"/>
    <cellStyle name="Note 2 44 2" xfId="25383"/>
    <cellStyle name="Note 2 44 3" xfId="36117"/>
    <cellStyle name="Note 2 45" xfId="8845"/>
    <cellStyle name="Note 2 45 2" xfId="26298"/>
    <cellStyle name="Note 2 45 3" xfId="37032"/>
    <cellStyle name="Note 2 46" xfId="8773"/>
    <cellStyle name="Note 2 46 2" xfId="26226"/>
    <cellStyle name="Note 2 46 3" xfId="36960"/>
    <cellStyle name="Note 2 47" xfId="8111"/>
    <cellStyle name="Note 2 47 2" xfId="25564"/>
    <cellStyle name="Note 2 47 3" xfId="36298"/>
    <cellStyle name="Note 2 48" xfId="9355"/>
    <cellStyle name="Note 2 48 2" xfId="26808"/>
    <cellStyle name="Note 2 48 3" xfId="37542"/>
    <cellStyle name="Note 2 49" xfId="9376"/>
    <cellStyle name="Note 2 49 2" xfId="26829"/>
    <cellStyle name="Note 2 49 3" xfId="37563"/>
    <cellStyle name="Note 2 5" xfId="1103"/>
    <cellStyle name="Note 2 5 10" xfId="7966"/>
    <cellStyle name="Note 2 5 10 2" xfId="25419"/>
    <cellStyle name="Note 2 5 10 3" xfId="36153"/>
    <cellStyle name="Note 2 5 11" xfId="8131"/>
    <cellStyle name="Note 2 5 11 2" xfId="25584"/>
    <cellStyle name="Note 2 5 11 3" xfId="36318"/>
    <cellStyle name="Note 2 5 12" xfId="8979"/>
    <cellStyle name="Note 2 5 12 2" xfId="26432"/>
    <cellStyle name="Note 2 5 12 3" xfId="37166"/>
    <cellStyle name="Note 2 5 13" xfId="8692"/>
    <cellStyle name="Note 2 5 13 2" xfId="26145"/>
    <cellStyle name="Note 2 5 13 3" xfId="36879"/>
    <cellStyle name="Note 2 5 14" xfId="9730"/>
    <cellStyle name="Note 2 5 14 2" xfId="27183"/>
    <cellStyle name="Note 2 5 14 3" xfId="37917"/>
    <cellStyle name="Note 2 5 15" xfId="7531"/>
    <cellStyle name="Note 2 5 15 2" xfId="25040"/>
    <cellStyle name="Note 2 5 15 3" xfId="35832"/>
    <cellStyle name="Note 2 5 16" xfId="10426"/>
    <cellStyle name="Note 2 5 16 2" xfId="27879"/>
    <cellStyle name="Note 2 5 16 3" xfId="38613"/>
    <cellStyle name="Note 2 5 17" xfId="9345"/>
    <cellStyle name="Note 2 5 17 2" xfId="26798"/>
    <cellStyle name="Note 2 5 17 3" xfId="37532"/>
    <cellStyle name="Note 2 5 18" xfId="11028"/>
    <cellStyle name="Note 2 5 18 2" xfId="28481"/>
    <cellStyle name="Note 2 5 18 3" xfId="39215"/>
    <cellStyle name="Note 2 5 19" xfId="10076"/>
    <cellStyle name="Note 2 5 19 2" xfId="27529"/>
    <cellStyle name="Note 2 5 19 3" xfId="38263"/>
    <cellStyle name="Note 2 5 2" xfId="3018"/>
    <cellStyle name="Note 2 5 2 2" xfId="20831"/>
    <cellStyle name="Note 2 5 2 3" xfId="35679"/>
    <cellStyle name="Note 2 5 20" xfId="12790"/>
    <cellStyle name="Note 2 5 20 2" xfId="29988"/>
    <cellStyle name="Note 2 5 20 3" xfId="40163"/>
    <cellStyle name="Note 2 5 21" xfId="11971"/>
    <cellStyle name="Note 2 5 21 2" xfId="29273"/>
    <cellStyle name="Note 2 5 21 3" xfId="39682"/>
    <cellStyle name="Note 2 5 22" xfId="12198"/>
    <cellStyle name="Note 2 5 22 2" xfId="29487"/>
    <cellStyle name="Note 2 5 22 3" xfId="39881"/>
    <cellStyle name="Note 2 5 23" xfId="13431"/>
    <cellStyle name="Note 2 5 23 2" xfId="30568"/>
    <cellStyle name="Note 2 5 23 3" xfId="40682"/>
    <cellStyle name="Note 2 5 24" xfId="14917"/>
    <cellStyle name="Note 2 5 24 2" xfId="31938"/>
    <cellStyle name="Note 2 5 24 3" xfId="41784"/>
    <cellStyle name="Note 2 5 25" xfId="15247"/>
    <cellStyle name="Note 2 5 25 2" xfId="32210"/>
    <cellStyle name="Note 2 5 25 3" xfId="41992"/>
    <cellStyle name="Note 2 5 26" xfId="15388"/>
    <cellStyle name="Note 2 5 26 2" xfId="32351"/>
    <cellStyle name="Note 2 5 26 3" xfId="42133"/>
    <cellStyle name="Note 2 5 27" xfId="16008"/>
    <cellStyle name="Note 2 5 27 2" xfId="32971"/>
    <cellStyle name="Note 2 5 27 3" xfId="42753"/>
    <cellStyle name="Note 2 5 28" xfId="17252"/>
    <cellStyle name="Note 2 5 28 2" xfId="33962"/>
    <cellStyle name="Note 2 5 28 3" xfId="43183"/>
    <cellStyle name="Note 2 5 29" xfId="17784"/>
    <cellStyle name="Note 2 5 29 2" xfId="34437"/>
    <cellStyle name="Note 2 5 29 3" xfId="43593"/>
    <cellStyle name="Note 2 5 3" xfId="4288"/>
    <cellStyle name="Note 2 5 3 2" xfId="21948"/>
    <cellStyle name="Note 2 5 3 3" xfId="35169"/>
    <cellStyle name="Note 2 5 30" xfId="19074"/>
    <cellStyle name="Note 2 5 30 2" xfId="35361"/>
    <cellStyle name="Note 2 5 30 3" xfId="43911"/>
    <cellStyle name="Note 2 5 31" xfId="2180"/>
    <cellStyle name="Note 2 5 32" xfId="20128"/>
    <cellStyle name="Note 2 5 33" xfId="29148"/>
    <cellStyle name="Note 2 5 4" xfId="4627"/>
    <cellStyle name="Note 2 5 4 2" xfId="22233"/>
    <cellStyle name="Note 2 5 4 3" xfId="19922"/>
    <cellStyle name="Note 2 5 5" xfId="4782"/>
    <cellStyle name="Note 2 5 5 2" xfId="22388"/>
    <cellStyle name="Note 2 5 5 3" xfId="19920"/>
    <cellStyle name="Note 2 5 6" xfId="5616"/>
    <cellStyle name="Note 2 5 6 2" xfId="23222"/>
    <cellStyle name="Note 2 5 6 3" xfId="20594"/>
    <cellStyle name="Note 2 5 7" xfId="5132"/>
    <cellStyle name="Note 2 5 7 2" xfId="22738"/>
    <cellStyle name="Note 2 5 7 3" xfId="20339"/>
    <cellStyle name="Note 2 5 8" xfId="6118"/>
    <cellStyle name="Note 2 5 8 2" xfId="23724"/>
    <cellStyle name="Note 2 5 8 3" xfId="35528"/>
    <cellStyle name="Note 2 5 9" xfId="6539"/>
    <cellStyle name="Note 2 5 9 2" xfId="24142"/>
    <cellStyle name="Note 2 5 9 3" xfId="33696"/>
    <cellStyle name="Note 2 50" xfId="10085"/>
    <cellStyle name="Note 2 50 2" xfId="27538"/>
    <cellStyle name="Note 2 50 3" xfId="38272"/>
    <cellStyle name="Note 2 51" xfId="10104"/>
    <cellStyle name="Note 2 51 2" xfId="27557"/>
    <cellStyle name="Note 2 51 3" xfId="38291"/>
    <cellStyle name="Note 2 52" xfId="10743"/>
    <cellStyle name="Note 2 52 2" xfId="28196"/>
    <cellStyle name="Note 2 52 3" xfId="38930"/>
    <cellStyle name="Note 2 53" xfId="10761"/>
    <cellStyle name="Note 2 53 2" xfId="28214"/>
    <cellStyle name="Note 2 53 3" xfId="38948"/>
    <cellStyle name="Note 2 54" xfId="12192"/>
    <cellStyle name="Note 2 54 2" xfId="29481"/>
    <cellStyle name="Note 2 54 3" xfId="39875"/>
    <cellStyle name="Note 2 55" xfId="12217"/>
    <cellStyle name="Note 2 55 2" xfId="29505"/>
    <cellStyle name="Note 2 55 3" xfId="39899"/>
    <cellStyle name="Note 2 56" xfId="13850"/>
    <cellStyle name="Note 2 56 2" xfId="30987"/>
    <cellStyle name="Note 2 56 3" xfId="41101"/>
    <cellStyle name="Note 2 57" xfId="13124"/>
    <cellStyle name="Note 2 57 2" xfId="30261"/>
    <cellStyle name="Note 2 57 3" xfId="40375"/>
    <cellStyle name="Note 2 58" xfId="14335"/>
    <cellStyle name="Note 2 58 2" xfId="31441"/>
    <cellStyle name="Note 2 58 3" xfId="41512"/>
    <cellStyle name="Note 2 59" xfId="15727"/>
    <cellStyle name="Note 2 59 2" xfId="32690"/>
    <cellStyle name="Note 2 59 3" xfId="42472"/>
    <cellStyle name="Note 2 6" xfId="1089"/>
    <cellStyle name="Note 2 6 10" xfId="8489"/>
    <cellStyle name="Note 2 6 10 2" xfId="25942"/>
    <cellStyle name="Note 2 6 10 3" xfId="36676"/>
    <cellStyle name="Note 2 6 11" xfId="8171"/>
    <cellStyle name="Note 2 6 11 2" xfId="25624"/>
    <cellStyle name="Note 2 6 11 3" xfId="36358"/>
    <cellStyle name="Note 2 6 12" xfId="8965"/>
    <cellStyle name="Note 2 6 12 2" xfId="26418"/>
    <cellStyle name="Note 2 6 12 3" xfId="37152"/>
    <cellStyle name="Note 2 6 13" xfId="9609"/>
    <cellStyle name="Note 2 6 13 2" xfId="27062"/>
    <cellStyle name="Note 2 6 13 3" xfId="37796"/>
    <cellStyle name="Note 2 6 14" xfId="9716"/>
    <cellStyle name="Note 2 6 14 2" xfId="27169"/>
    <cellStyle name="Note 2 6 14 3" xfId="37903"/>
    <cellStyle name="Note 2 6 15" xfId="10310"/>
    <cellStyle name="Note 2 6 15 2" xfId="27763"/>
    <cellStyle name="Note 2 6 15 3" xfId="38497"/>
    <cellStyle name="Note 2 6 16" xfId="10412"/>
    <cellStyle name="Note 2 6 16 2" xfId="27865"/>
    <cellStyle name="Note 2 6 16 3" xfId="38599"/>
    <cellStyle name="Note 2 6 17" xfId="10920"/>
    <cellStyle name="Note 2 6 17 2" xfId="28373"/>
    <cellStyle name="Note 2 6 17 3" xfId="39107"/>
    <cellStyle name="Note 2 6 18" xfId="11014"/>
    <cellStyle name="Note 2 6 18 2" xfId="28467"/>
    <cellStyle name="Note 2 6 18 3" xfId="39201"/>
    <cellStyle name="Note 2 6 19" xfId="11387"/>
    <cellStyle name="Note 2 6 19 2" xfId="28840"/>
    <cellStyle name="Note 2 6 19 3" xfId="39574"/>
    <cellStyle name="Note 2 6 2" xfId="3004"/>
    <cellStyle name="Note 2 6 2 2" xfId="20817"/>
    <cellStyle name="Note 2 6 2 3" xfId="22164"/>
    <cellStyle name="Note 2 6 20" xfId="12776"/>
    <cellStyle name="Note 2 6 20 2" xfId="29974"/>
    <cellStyle name="Note 2 6 20 3" xfId="40149"/>
    <cellStyle name="Note 2 6 21" xfId="13661"/>
    <cellStyle name="Note 2 6 21 2" xfId="30798"/>
    <cellStyle name="Note 2 6 21 3" xfId="40912"/>
    <cellStyle name="Note 2 6 22" xfId="13444"/>
    <cellStyle name="Note 2 6 22 2" xfId="30581"/>
    <cellStyle name="Note 2 6 22 3" xfId="40695"/>
    <cellStyle name="Note 2 6 23" xfId="13780"/>
    <cellStyle name="Note 2 6 23 2" xfId="30917"/>
    <cellStyle name="Note 2 6 23 3" xfId="41031"/>
    <cellStyle name="Note 2 6 24" xfId="14903"/>
    <cellStyle name="Note 2 6 24 2" xfId="31924"/>
    <cellStyle name="Note 2 6 24 3" xfId="41770"/>
    <cellStyle name="Note 2 6 25" xfId="15310"/>
    <cellStyle name="Note 2 6 25 2" xfId="32273"/>
    <cellStyle name="Note 2 6 25 3" xfId="42055"/>
    <cellStyle name="Note 2 6 26" xfId="15904"/>
    <cellStyle name="Note 2 6 26 2" xfId="32867"/>
    <cellStyle name="Note 2 6 26 3" xfId="42649"/>
    <cellStyle name="Note 2 6 27" xfId="15994"/>
    <cellStyle name="Note 2 6 27 2" xfId="32957"/>
    <cellStyle name="Note 2 6 27 3" xfId="42739"/>
    <cellStyle name="Note 2 6 28" xfId="17238"/>
    <cellStyle name="Note 2 6 28 2" xfId="33948"/>
    <cellStyle name="Note 2 6 28 3" xfId="43169"/>
    <cellStyle name="Note 2 6 29" xfId="17770"/>
    <cellStyle name="Note 2 6 29 2" xfId="34423"/>
    <cellStyle name="Note 2 6 29 3" xfId="43579"/>
    <cellStyle name="Note 2 6 3" xfId="4274"/>
    <cellStyle name="Note 2 6 3 2" xfId="21934"/>
    <cellStyle name="Note 2 6 3 3" xfId="24539"/>
    <cellStyle name="Note 2 6 30" xfId="19789"/>
    <cellStyle name="Note 2 6 30 2" xfId="35827"/>
    <cellStyle name="Note 2 6 30 3" xfId="44194"/>
    <cellStyle name="Note 2 6 31" xfId="2166"/>
    <cellStyle name="Note 2 6 32" xfId="20114"/>
    <cellStyle name="Note 2 6 33" xfId="28867"/>
    <cellStyle name="Note 2 6 4" xfId="4691"/>
    <cellStyle name="Note 2 6 4 2" xfId="22297"/>
    <cellStyle name="Note 2 6 4 3" xfId="20322"/>
    <cellStyle name="Note 2 6 5" xfId="5506"/>
    <cellStyle name="Note 2 6 5 2" xfId="23112"/>
    <cellStyle name="Note 2 6 5 3" xfId="29600"/>
    <cellStyle name="Note 2 6 6" xfId="5602"/>
    <cellStyle name="Note 2 6 6 2" xfId="23208"/>
    <cellStyle name="Note 2 6 6 3" xfId="29596"/>
    <cellStyle name="Note 2 6 7" xfId="6014"/>
    <cellStyle name="Note 2 6 7 2" xfId="23620"/>
    <cellStyle name="Note 2 6 7 3" xfId="33711"/>
    <cellStyle name="Note 2 6 8" xfId="6104"/>
    <cellStyle name="Note 2 6 8 2" xfId="23710"/>
    <cellStyle name="Note 2 6 8 3" xfId="28904"/>
    <cellStyle name="Note 2 6 9" xfId="7463"/>
    <cellStyle name="Note 2 6 9 2" xfId="24972"/>
    <cellStyle name="Note 2 6 9 3" xfId="35652"/>
    <cellStyle name="Note 2 60" xfId="15364"/>
    <cellStyle name="Note 2 60 2" xfId="32327"/>
    <cellStyle name="Note 2 60 3" xfId="42109"/>
    <cellStyle name="Note 2 61" xfId="15784"/>
    <cellStyle name="Note 2 61 2" xfId="32747"/>
    <cellStyle name="Note 2 61 3" xfId="42529"/>
    <cellStyle name="Note 2 62" xfId="16710"/>
    <cellStyle name="Note 2 62 2" xfId="33505"/>
    <cellStyle name="Note 2 62 3" xfId="42951"/>
    <cellStyle name="Note 2 63" xfId="16668"/>
    <cellStyle name="Note 2 63 2" xfId="33476"/>
    <cellStyle name="Note 2 63 3" xfId="42944"/>
    <cellStyle name="Note 2 64" xfId="19467"/>
    <cellStyle name="Note 2 64 2" xfId="35638"/>
    <cellStyle name="Note 2 64 3" xfId="43994"/>
    <cellStyle name="Note 2 65" xfId="1731"/>
    <cellStyle name="Note 2 7" xfId="996"/>
    <cellStyle name="Note 2 7 10" xfId="7879"/>
    <cellStyle name="Note 2 7 10 2" xfId="25332"/>
    <cellStyle name="Note 2 7 10 3" xfId="36066"/>
    <cellStyle name="Note 2 7 11" xfId="8097"/>
    <cellStyle name="Note 2 7 11 2" xfId="25550"/>
    <cellStyle name="Note 2 7 11 3" xfId="36284"/>
    <cellStyle name="Note 2 7 12" xfId="8874"/>
    <cellStyle name="Note 2 7 12 2" xfId="26327"/>
    <cellStyle name="Note 2 7 12 3" xfId="37061"/>
    <cellStyle name="Note 2 7 13" xfId="8156"/>
    <cellStyle name="Note 2 7 13 2" xfId="25609"/>
    <cellStyle name="Note 2 7 13 3" xfId="36343"/>
    <cellStyle name="Note 2 7 14" xfId="9625"/>
    <cellStyle name="Note 2 7 14 2" xfId="27078"/>
    <cellStyle name="Note 2 7 14 3" xfId="37812"/>
    <cellStyle name="Note 2 7 15" xfId="8487"/>
    <cellStyle name="Note 2 7 15 2" xfId="25940"/>
    <cellStyle name="Note 2 7 15 3" xfId="36674"/>
    <cellStyle name="Note 2 7 16" xfId="10324"/>
    <cellStyle name="Note 2 7 16 2" xfId="27777"/>
    <cellStyle name="Note 2 7 16 3" xfId="38511"/>
    <cellStyle name="Note 2 7 17" xfId="9574"/>
    <cellStyle name="Note 2 7 17 2" xfId="27027"/>
    <cellStyle name="Note 2 7 17 3" xfId="37761"/>
    <cellStyle name="Note 2 7 18" xfId="10933"/>
    <cellStyle name="Note 2 7 18 2" xfId="28386"/>
    <cellStyle name="Note 2 7 18 3" xfId="39120"/>
    <cellStyle name="Note 2 7 19" xfId="10277"/>
    <cellStyle name="Note 2 7 19 2" xfId="27730"/>
    <cellStyle name="Note 2 7 19 3" xfId="38464"/>
    <cellStyle name="Note 2 7 2" xfId="2911"/>
    <cellStyle name="Note 2 7 2 2" xfId="20735"/>
    <cellStyle name="Note 2 7 2 3" xfId="35064"/>
    <cellStyle name="Note 2 7 20" xfId="12683"/>
    <cellStyle name="Note 2 7 20 2" xfId="29890"/>
    <cellStyle name="Note 2 7 20 3" xfId="40071"/>
    <cellStyle name="Note 2 7 21" xfId="12025"/>
    <cellStyle name="Note 2 7 21 2" xfId="29326"/>
    <cellStyle name="Note 2 7 21 3" xfId="39733"/>
    <cellStyle name="Note 2 7 22" xfId="12077"/>
    <cellStyle name="Note 2 7 22 2" xfId="29378"/>
    <cellStyle name="Note 2 7 22 3" xfId="39782"/>
    <cellStyle name="Note 2 7 23" xfId="12089"/>
    <cellStyle name="Note 2 7 23 2" xfId="29389"/>
    <cellStyle name="Note 2 7 23 3" xfId="39791"/>
    <cellStyle name="Note 2 7 24" xfId="14810"/>
    <cellStyle name="Note 2 7 24 2" xfId="31839"/>
    <cellStyle name="Note 2 7 24 3" xfId="41692"/>
    <cellStyle name="Note 2 7 25" xfId="15332"/>
    <cellStyle name="Note 2 7 25 2" xfId="32295"/>
    <cellStyle name="Note 2 7 25 3" xfId="42077"/>
    <cellStyle name="Note 2 7 26" xfId="15613"/>
    <cellStyle name="Note 2 7 26 2" xfId="32576"/>
    <cellStyle name="Note 2 7 26 3" xfId="42358"/>
    <cellStyle name="Note 2 7 27" xfId="15916"/>
    <cellStyle name="Note 2 7 27 2" xfId="32879"/>
    <cellStyle name="Note 2 7 27 3" xfId="42661"/>
    <cellStyle name="Note 2 7 28" xfId="17145"/>
    <cellStyle name="Note 2 7 28 2" xfId="33864"/>
    <cellStyle name="Note 2 7 28 3" xfId="43091"/>
    <cellStyle name="Note 2 7 29" xfId="17692"/>
    <cellStyle name="Note 2 7 29 2" xfId="34345"/>
    <cellStyle name="Note 2 7 29 3" xfId="43501"/>
    <cellStyle name="Note 2 7 3" xfId="4181"/>
    <cellStyle name="Note 2 7 3 2" xfId="21852"/>
    <cellStyle name="Note 2 7 3 3" xfId="1615"/>
    <cellStyle name="Note 2 7 30" xfId="19503"/>
    <cellStyle name="Note 2 7 30 2" xfId="35663"/>
    <cellStyle name="Note 2 7 30 3" xfId="44030"/>
    <cellStyle name="Note 2 7 31" xfId="2073"/>
    <cellStyle name="Note 2 7 32" xfId="20030"/>
    <cellStyle name="Note 2 7 33" xfId="34644"/>
    <cellStyle name="Note 2 7 4" xfId="4716"/>
    <cellStyle name="Note 2 7 4 2" xfId="22322"/>
    <cellStyle name="Note 2 7 4 3" xfId="33376"/>
    <cellStyle name="Note 2 7 5" xfId="5058"/>
    <cellStyle name="Note 2 7 5 2" xfId="22664"/>
    <cellStyle name="Note 2 7 5 3" xfId="20458"/>
    <cellStyle name="Note 2 7 6" xfId="5519"/>
    <cellStyle name="Note 2 7 6 2" xfId="23125"/>
    <cellStyle name="Note 2 7 6 3" xfId="21712"/>
    <cellStyle name="Note 2 7 7" xfId="4624"/>
    <cellStyle name="Note 2 7 7 2" xfId="22230"/>
    <cellStyle name="Note 2 7 7 3" xfId="35576"/>
    <cellStyle name="Note 2 7 8" xfId="6026"/>
    <cellStyle name="Note 2 7 8 2" xfId="23632"/>
    <cellStyle name="Note 2 7 8 3" xfId="1694"/>
    <cellStyle name="Note 2 7 9" xfId="7691"/>
    <cellStyle name="Note 2 7 9 2" xfId="25144"/>
    <cellStyle name="Note 2 7 9 3" xfId="35878"/>
    <cellStyle name="Note 2 8" xfId="978"/>
    <cellStyle name="Note 2 8 10" xfId="8419"/>
    <cellStyle name="Note 2 8 10 2" xfId="25872"/>
    <cellStyle name="Note 2 8 10 3" xfId="36606"/>
    <cellStyle name="Note 2 8 11" xfId="7402"/>
    <cellStyle name="Note 2 8 11 2" xfId="24911"/>
    <cellStyle name="Note 2 8 11 3" xfId="35820"/>
    <cellStyle name="Note 2 8 12" xfId="8553"/>
    <cellStyle name="Note 2 8 12 2" xfId="26006"/>
    <cellStyle name="Note 2 8 12 3" xfId="36740"/>
    <cellStyle name="Note 2 8 13" xfId="9546"/>
    <cellStyle name="Note 2 8 13 2" xfId="26999"/>
    <cellStyle name="Note 2 8 13 3" xfId="37733"/>
    <cellStyle name="Note 2 8 14" xfId="8782"/>
    <cellStyle name="Note 2 8 14 2" xfId="26235"/>
    <cellStyle name="Note 2 8 14 3" xfId="36969"/>
    <cellStyle name="Note 2 8 15" xfId="10251"/>
    <cellStyle name="Note 2 8 15 2" xfId="27704"/>
    <cellStyle name="Note 2 8 15 3" xfId="38438"/>
    <cellStyle name="Note 2 8 16" xfId="8716"/>
    <cellStyle name="Note 2 8 16 2" xfId="26169"/>
    <cellStyle name="Note 2 8 16 3" xfId="36903"/>
    <cellStyle name="Note 2 8 17" xfId="10878"/>
    <cellStyle name="Note 2 8 17 2" xfId="28331"/>
    <cellStyle name="Note 2 8 17 3" xfId="39065"/>
    <cellStyle name="Note 2 8 18" xfId="8742"/>
    <cellStyle name="Note 2 8 18 2" xfId="26195"/>
    <cellStyle name="Note 2 8 18 3" xfId="36929"/>
    <cellStyle name="Note 2 8 19" xfId="11366"/>
    <cellStyle name="Note 2 8 19 2" xfId="28819"/>
    <cellStyle name="Note 2 8 19 3" xfId="39553"/>
    <cellStyle name="Note 2 8 2" xfId="2893"/>
    <cellStyle name="Note 2 8 2 2" xfId="20719"/>
    <cellStyle name="Note 2 8 2 3" xfId="33465"/>
    <cellStyle name="Note 2 8 20" xfId="12665"/>
    <cellStyle name="Note 2 8 20 2" xfId="29873"/>
    <cellStyle name="Note 2 8 20 3" xfId="40057"/>
    <cellStyle name="Note 2 8 21" xfId="13608"/>
    <cellStyle name="Note 2 8 21 2" xfId="30745"/>
    <cellStyle name="Note 2 8 21 3" xfId="40859"/>
    <cellStyle name="Note 2 8 22" xfId="13823"/>
    <cellStyle name="Note 2 8 22 2" xfId="30960"/>
    <cellStyle name="Note 2 8 22 3" xfId="41074"/>
    <cellStyle name="Note 2 8 23" xfId="13979"/>
    <cellStyle name="Note 2 8 23 2" xfId="31116"/>
    <cellStyle name="Note 2 8 23 3" xfId="41230"/>
    <cellStyle name="Note 2 8 24" xfId="14792"/>
    <cellStyle name="Note 2 8 24 2" xfId="31821"/>
    <cellStyle name="Note 2 8 24 3" xfId="41678"/>
    <cellStyle name="Note 2 8 25" xfId="14245"/>
    <cellStyle name="Note 2 8 25 2" xfId="31357"/>
    <cellStyle name="Note 2 8 25 3" xfId="41433"/>
    <cellStyle name="Note 2 8 26" xfId="15877"/>
    <cellStyle name="Note 2 8 26 2" xfId="32840"/>
    <cellStyle name="Note 2 8 26 3" xfId="42622"/>
    <cellStyle name="Note 2 8 27" xfId="15728"/>
    <cellStyle name="Note 2 8 27 2" xfId="32691"/>
    <cellStyle name="Note 2 8 27 3" xfId="42473"/>
    <cellStyle name="Note 2 8 28" xfId="17127"/>
    <cellStyle name="Note 2 8 28 2" xfId="33846"/>
    <cellStyle name="Note 2 8 28 3" xfId="43077"/>
    <cellStyle name="Note 2 8 29" xfId="17678"/>
    <cellStyle name="Note 2 8 29 2" xfId="34331"/>
    <cellStyle name="Note 2 8 29 3" xfId="43487"/>
    <cellStyle name="Note 2 8 3" xfId="4163"/>
    <cellStyle name="Note 2 8 3 2" xfId="21835"/>
    <cellStyle name="Note 2 8 3 3" xfId="35339"/>
    <cellStyle name="Note 2 8 30" xfId="19768"/>
    <cellStyle name="Note 2 8 30 2" xfId="35816"/>
    <cellStyle name="Note 2 8 30 3" xfId="44173"/>
    <cellStyle name="Note 2 8 31" xfId="2055"/>
    <cellStyle name="Note 2 8 32" xfId="20013"/>
    <cellStyle name="Note 2 8 33" xfId="35688"/>
    <cellStyle name="Note 2 8 4" xfId="3590"/>
    <cellStyle name="Note 2 8 4 2" xfId="21341"/>
    <cellStyle name="Note 2 8 4 3" xfId="24546"/>
    <cellStyle name="Note 2 8 5" xfId="5457"/>
    <cellStyle name="Note 2 8 5 2" xfId="23063"/>
    <cellStyle name="Note 2 8 5 3" xfId="31549"/>
    <cellStyle name="Note 2 8 6" xfId="5217"/>
    <cellStyle name="Note 2 8 6 2" xfId="22823"/>
    <cellStyle name="Note 2 8 6 3" xfId="20367"/>
    <cellStyle name="Note 2 8 7" xfId="5987"/>
    <cellStyle name="Note 2 8 7 2" xfId="23593"/>
    <cellStyle name="Note 2 8 7 3" xfId="21540"/>
    <cellStyle name="Note 2 8 8" xfId="4751"/>
    <cellStyle name="Note 2 8 8 2" xfId="22357"/>
    <cellStyle name="Note 2 8 8 3" xfId="29781"/>
    <cellStyle name="Note 2 8 9" xfId="7789"/>
    <cellStyle name="Note 2 8 9 2" xfId="25242"/>
    <cellStyle name="Note 2 8 9 3" xfId="35976"/>
    <cellStyle name="Note 2 9" xfId="756"/>
    <cellStyle name="Note 2 9 10" xfId="8393"/>
    <cellStyle name="Note 2 9 10 2" xfId="25846"/>
    <cellStyle name="Note 2 9 10 3" xfId="36580"/>
    <cellStyle name="Note 2 9 11" xfId="7673"/>
    <cellStyle name="Note 2 9 11 2" xfId="25126"/>
    <cellStyle name="Note 2 9 11 3" xfId="35860"/>
    <cellStyle name="Note 2 9 12" xfId="8760"/>
    <cellStyle name="Note 2 9 12 2" xfId="26213"/>
    <cellStyle name="Note 2 9 12 3" xfId="36947"/>
    <cellStyle name="Note 2 9 13" xfId="9522"/>
    <cellStyle name="Note 2 9 13 2" xfId="26975"/>
    <cellStyle name="Note 2 9 13 3" xfId="37709"/>
    <cellStyle name="Note 2 9 14" xfId="6517"/>
    <cellStyle name="Note 2 9 14 2" xfId="24120"/>
    <cellStyle name="Note 2 9 14 3" xfId="33316"/>
    <cellStyle name="Note 2 9 15" xfId="10235"/>
    <cellStyle name="Note 2 9 15 2" xfId="27688"/>
    <cellStyle name="Note 2 9 15 3" xfId="38422"/>
    <cellStyle name="Note 2 9 16" xfId="8766"/>
    <cellStyle name="Note 2 9 16 2" xfId="26219"/>
    <cellStyle name="Note 2 9 16 3" xfId="36953"/>
    <cellStyle name="Note 2 9 17" xfId="10864"/>
    <cellStyle name="Note 2 9 17 2" xfId="28317"/>
    <cellStyle name="Note 2 9 17 3" xfId="39051"/>
    <cellStyle name="Note 2 9 18" xfId="8537"/>
    <cellStyle name="Note 2 9 18 2" xfId="25990"/>
    <cellStyle name="Note 2 9 18 3" xfId="36724"/>
    <cellStyle name="Note 2 9 19" xfId="11359"/>
    <cellStyle name="Note 2 9 19 2" xfId="28812"/>
    <cellStyle name="Note 2 9 19 3" xfId="39546"/>
    <cellStyle name="Note 2 9 2" xfId="2671"/>
    <cellStyle name="Note 2 9 2 2" xfId="20524"/>
    <cellStyle name="Note 2 9 2 3" xfId="20378"/>
    <cellStyle name="Note 2 9 20" xfId="12443"/>
    <cellStyle name="Note 2 9 20 2" xfId="29683"/>
    <cellStyle name="Note 2 9 20 3" xfId="39967"/>
    <cellStyle name="Note 2 9 21" xfId="13590"/>
    <cellStyle name="Note 2 9 21 2" xfId="30727"/>
    <cellStyle name="Note 2 9 21 3" xfId="40841"/>
    <cellStyle name="Note 2 9 22" xfId="13806"/>
    <cellStyle name="Note 2 9 22 2" xfId="30943"/>
    <cellStyle name="Note 2 9 22 3" xfId="41057"/>
    <cellStyle name="Note 2 9 23" xfId="13971"/>
    <cellStyle name="Note 2 9 23 2" xfId="31108"/>
    <cellStyle name="Note 2 9 23 3" xfId="41222"/>
    <cellStyle name="Note 2 9 24" xfId="14570"/>
    <cellStyle name="Note 2 9 24 2" xfId="31628"/>
    <cellStyle name="Note 2 9 24 3" xfId="41588"/>
    <cellStyle name="Note 2 9 25" xfId="14176"/>
    <cellStyle name="Note 2 9 25 2" xfId="31292"/>
    <cellStyle name="Note 2 9 25 3" xfId="41375"/>
    <cellStyle name="Note 2 9 26" xfId="15868"/>
    <cellStyle name="Note 2 9 26 2" xfId="32831"/>
    <cellStyle name="Note 2 9 26 3" xfId="42613"/>
    <cellStyle name="Note 2 9 27" xfId="14047"/>
    <cellStyle name="Note 2 9 27 2" xfId="31167"/>
    <cellStyle name="Note 2 9 27 3" xfId="41260"/>
    <cellStyle name="Note 2 9 28" xfId="16905"/>
    <cellStyle name="Note 2 9 28 2" xfId="33654"/>
    <cellStyle name="Note 2 9 28 3" xfId="42987"/>
    <cellStyle name="Note 2 9 29" xfId="17588"/>
    <cellStyle name="Note 2 9 29 2" xfId="34241"/>
    <cellStyle name="Note 2 9 29 3" xfId="43397"/>
    <cellStyle name="Note 2 9 3" xfId="3941"/>
    <cellStyle name="Note 2 9 3 2" xfId="21638"/>
    <cellStyle name="Note 2 9 3 3" xfId="20513"/>
    <cellStyle name="Note 2 9 30" xfId="19761"/>
    <cellStyle name="Note 2 9 30 2" xfId="35811"/>
    <cellStyle name="Note 2 9 30 3" xfId="44166"/>
    <cellStyle name="Note 2 9 31" xfId="1833"/>
    <cellStyle name="Note 2 9 32" xfId="19819"/>
    <cellStyle name="Note 2 9 33" xfId="33427"/>
    <cellStyle name="Note 2 9 4" xfId="3516"/>
    <cellStyle name="Note 2 9 4 2" xfId="21272"/>
    <cellStyle name="Note 2 9 4 3" xfId="25085"/>
    <cellStyle name="Note 2 9 5" xfId="5442"/>
    <cellStyle name="Note 2 9 5 2" xfId="23048"/>
    <cellStyle name="Note 2 9 5 3" xfId="31706"/>
    <cellStyle name="Note 2 9 6" xfId="3317"/>
    <cellStyle name="Note 2 9 6 2" xfId="21076"/>
    <cellStyle name="Note 2 9 6 3" xfId="25087"/>
    <cellStyle name="Note 2 9 7" xfId="5978"/>
    <cellStyle name="Note 2 9 7 2" xfId="23584"/>
    <cellStyle name="Note 2 9 7 3" xfId="1689"/>
    <cellStyle name="Note 2 9 8" xfId="5137"/>
    <cellStyle name="Note 2 9 8 2" xfId="22743"/>
    <cellStyle name="Note 2 9 8 3" xfId="29100"/>
    <cellStyle name="Note 2 9 9" xfId="7816"/>
    <cellStyle name="Note 2 9 9 2" xfId="25269"/>
    <cellStyle name="Note 2 9 9 3" xfId="36003"/>
    <cellStyle name="Note 3" xfId="480"/>
    <cellStyle name="Note 3 10" xfId="764"/>
    <cellStyle name="Note 3 10 10" xfId="6395"/>
    <cellStyle name="Note 3 10 10 2" xfId="23999"/>
    <cellStyle name="Note 3 10 10 3" xfId="34989"/>
    <cellStyle name="Note 3 10 11" xfId="6490"/>
    <cellStyle name="Note 3 10 11 2" xfId="24094"/>
    <cellStyle name="Note 3 10 11 3" xfId="35394"/>
    <cellStyle name="Note 3 10 12" xfId="6454"/>
    <cellStyle name="Note 3 10 12 2" xfId="24058"/>
    <cellStyle name="Note 3 10 12 3" xfId="35187"/>
    <cellStyle name="Note 3 10 13" xfId="7187"/>
    <cellStyle name="Note 3 10 13 2" xfId="24712"/>
    <cellStyle name="Note 3 10 13 3" xfId="21508"/>
    <cellStyle name="Note 3 10 14" xfId="6791"/>
    <cellStyle name="Note 3 10 14 2" xfId="24380"/>
    <cellStyle name="Note 3 10 14 3" xfId="34775"/>
    <cellStyle name="Note 3 10 15" xfId="8260"/>
    <cellStyle name="Note 3 10 15 2" xfId="25713"/>
    <cellStyle name="Note 3 10 15 3" xfId="36447"/>
    <cellStyle name="Note 3 10 16" xfId="9276"/>
    <cellStyle name="Note 3 10 16 2" xfId="26729"/>
    <cellStyle name="Note 3 10 16 3" xfId="37463"/>
    <cellStyle name="Note 3 10 17" xfId="7516"/>
    <cellStyle name="Note 3 10 17 2" xfId="25025"/>
    <cellStyle name="Note 3 10 17 3" xfId="1788"/>
    <cellStyle name="Note 3 10 18" xfId="10015"/>
    <cellStyle name="Note 3 10 18 2" xfId="27468"/>
    <cellStyle name="Note 3 10 18 3" xfId="38202"/>
    <cellStyle name="Note 3 10 19" xfId="8501"/>
    <cellStyle name="Note 3 10 19 2" xfId="25954"/>
    <cellStyle name="Note 3 10 19 3" xfId="36688"/>
    <cellStyle name="Note 3 10 2" xfId="2679"/>
    <cellStyle name="Note 3 10 2 2" xfId="20532"/>
    <cellStyle name="Note 3 10 2 3" xfId="22184"/>
    <cellStyle name="Note 3 10 20" xfId="12451"/>
    <cellStyle name="Note 3 10 20 2" xfId="29691"/>
    <cellStyle name="Note 3 10 20 3" xfId="39975"/>
    <cellStyle name="Note 3 10 21" xfId="13237"/>
    <cellStyle name="Note 3 10 21 2" xfId="30374"/>
    <cellStyle name="Note 3 10 21 3" xfId="40488"/>
    <cellStyle name="Note 3 10 22" xfId="12155"/>
    <cellStyle name="Note 3 10 22 2" xfId="29449"/>
    <cellStyle name="Note 3 10 22 3" xfId="39844"/>
    <cellStyle name="Note 3 10 23" xfId="13323"/>
    <cellStyle name="Note 3 10 23 2" xfId="30460"/>
    <cellStyle name="Note 3 10 23 3" xfId="40574"/>
    <cellStyle name="Note 3 10 24" xfId="14578"/>
    <cellStyle name="Note 3 10 24 2" xfId="31636"/>
    <cellStyle name="Note 3 10 24 3" xfId="41596"/>
    <cellStyle name="Note 3 10 25" xfId="14184"/>
    <cellStyle name="Note 3 10 25 2" xfId="31300"/>
    <cellStyle name="Note 3 10 25 3" xfId="41383"/>
    <cellStyle name="Note 3 10 26" xfId="15710"/>
    <cellStyle name="Note 3 10 26 2" xfId="32673"/>
    <cellStyle name="Note 3 10 26 3" xfId="42455"/>
    <cellStyle name="Note 3 10 27" xfId="15702"/>
    <cellStyle name="Note 3 10 27 2" xfId="32665"/>
    <cellStyle name="Note 3 10 27 3" xfId="42447"/>
    <cellStyle name="Note 3 10 28" xfId="16913"/>
    <cellStyle name="Note 3 10 28 2" xfId="33662"/>
    <cellStyle name="Note 3 10 28 3" xfId="42995"/>
    <cellStyle name="Note 3 10 29" xfId="17596"/>
    <cellStyle name="Note 3 10 29 2" xfId="34249"/>
    <cellStyle name="Note 3 10 29 3" xfId="43405"/>
    <cellStyle name="Note 3 10 3" xfId="3949"/>
    <cellStyle name="Note 3 10 3 2" xfId="21646"/>
    <cellStyle name="Note 3 10 3 3" xfId="33470"/>
    <cellStyle name="Note 3 10 30" xfId="18943"/>
    <cellStyle name="Note 3 10 30 2" xfId="35285"/>
    <cellStyle name="Note 3 10 30 3" xfId="43811"/>
    <cellStyle name="Note 3 10 31" xfId="1841"/>
    <cellStyle name="Note 3 10 32" xfId="19827"/>
    <cellStyle name="Note 3 10 33" xfId="35211"/>
    <cellStyle name="Note 3 10 4" xfId="3524"/>
    <cellStyle name="Note 3 10 4 2" xfId="21280"/>
    <cellStyle name="Note 3 10 4 3" xfId="33415"/>
    <cellStyle name="Note 3 10 5" xfId="5190"/>
    <cellStyle name="Note 3 10 5 2" xfId="22796"/>
    <cellStyle name="Note 3 10 5 3" xfId="1661"/>
    <cellStyle name="Note 3 10 6" xfId="5181"/>
    <cellStyle name="Note 3 10 6 2" xfId="22787"/>
    <cellStyle name="Note 3 10 6 3" xfId="29768"/>
    <cellStyle name="Note 3 10 7" xfId="4979"/>
    <cellStyle name="Note 3 10 7 2" xfId="22585"/>
    <cellStyle name="Note 3 10 7 3" xfId="31565"/>
    <cellStyle name="Note 3 10 8" xfId="5244"/>
    <cellStyle name="Note 3 10 8 2" xfId="22850"/>
    <cellStyle name="Note 3 10 8 3" xfId="29123"/>
    <cellStyle name="Note 3 10 9" xfId="7052"/>
    <cellStyle name="Note 3 10 9 2" xfId="24597"/>
    <cellStyle name="Note 3 10 9 3" xfId="21664"/>
    <cellStyle name="Note 3 11" xfId="957"/>
    <cellStyle name="Note 3 11 10" xfId="8137"/>
    <cellStyle name="Note 3 11 10 2" xfId="25590"/>
    <cellStyle name="Note 3 11 10 3" xfId="36324"/>
    <cellStyle name="Note 3 11 11" xfId="8135"/>
    <cellStyle name="Note 3 11 11 2" xfId="25588"/>
    <cellStyle name="Note 3 11 11 3" xfId="36322"/>
    <cellStyle name="Note 3 11 12" xfId="8736"/>
    <cellStyle name="Note 3 11 12 2" xfId="26189"/>
    <cellStyle name="Note 3 11 12 3" xfId="36923"/>
    <cellStyle name="Note 3 11 13" xfId="9290"/>
    <cellStyle name="Note 3 11 13 2" xfId="26743"/>
    <cellStyle name="Note 3 11 13 3" xfId="37477"/>
    <cellStyle name="Note 3 11 14" xfId="6354"/>
    <cellStyle name="Note 3 11 14 2" xfId="23959"/>
    <cellStyle name="Note 3 11 14 3" xfId="24629"/>
    <cellStyle name="Note 3 11 15" xfId="10027"/>
    <cellStyle name="Note 3 11 15 2" xfId="27480"/>
    <cellStyle name="Note 3 11 15 3" xfId="38214"/>
    <cellStyle name="Note 3 11 16" xfId="9570"/>
    <cellStyle name="Note 3 11 16 2" xfId="27023"/>
    <cellStyle name="Note 3 11 16 3" xfId="37757"/>
    <cellStyle name="Note 3 11 17" xfId="10698"/>
    <cellStyle name="Note 3 11 17 2" xfId="28151"/>
    <cellStyle name="Note 3 11 17 3" xfId="38885"/>
    <cellStyle name="Note 3 11 18" xfId="10273"/>
    <cellStyle name="Note 3 11 18 2" xfId="27726"/>
    <cellStyle name="Note 3 11 18 3" xfId="38460"/>
    <cellStyle name="Note 3 11 19" xfId="11269"/>
    <cellStyle name="Note 3 11 19 2" xfId="28722"/>
    <cellStyle name="Note 3 11 19 3" xfId="39456"/>
    <cellStyle name="Note 3 11 2" xfId="2872"/>
    <cellStyle name="Note 3 11 2 2" xfId="20702"/>
    <cellStyle name="Note 3 11 2 3" xfId="20708"/>
    <cellStyle name="Note 3 11 20" xfId="12644"/>
    <cellStyle name="Note 3 11 20 2" xfId="29857"/>
    <cellStyle name="Note 3 11 20 3" xfId="40042"/>
    <cellStyle name="Note 3 11 21" xfId="13399"/>
    <cellStyle name="Note 3 11 21 2" xfId="30536"/>
    <cellStyle name="Note 3 11 21 3" xfId="40650"/>
    <cellStyle name="Note 3 11 22" xfId="13711"/>
    <cellStyle name="Note 3 11 22 2" xfId="30848"/>
    <cellStyle name="Note 3 11 22 3" xfId="40962"/>
    <cellStyle name="Note 3 11 23" xfId="13885"/>
    <cellStyle name="Note 3 11 23 2" xfId="31022"/>
    <cellStyle name="Note 3 11 23 3" xfId="41136"/>
    <cellStyle name="Note 3 11 24" xfId="14771"/>
    <cellStyle name="Note 3 11 24 2" xfId="31804"/>
    <cellStyle name="Note 3 11 24 3" xfId="41663"/>
    <cellStyle name="Note 3 11 25" xfId="14053"/>
    <cellStyle name="Note 3 11 25 2" xfId="31173"/>
    <cellStyle name="Note 3 11 25 3" xfId="41265"/>
    <cellStyle name="Note 3 11 26" xfId="15754"/>
    <cellStyle name="Note 3 11 26 2" xfId="32717"/>
    <cellStyle name="Note 3 11 26 3" xfId="42499"/>
    <cellStyle name="Note 3 11 27" xfId="15625"/>
    <cellStyle name="Note 3 11 27 2" xfId="32588"/>
    <cellStyle name="Note 3 11 27 3" xfId="42370"/>
    <cellStyle name="Note 3 11 28" xfId="17106"/>
    <cellStyle name="Note 3 11 28 2" xfId="33829"/>
    <cellStyle name="Note 3 11 28 3" xfId="43062"/>
    <cellStyle name="Note 3 11 29" xfId="17663"/>
    <cellStyle name="Note 3 11 29 2" xfId="34316"/>
    <cellStyle name="Note 3 11 29 3" xfId="43472"/>
    <cellStyle name="Note 3 11 3" xfId="4142"/>
    <cellStyle name="Note 3 11 3 2" xfId="21818"/>
    <cellStyle name="Note 3 11 3 3" xfId="35643"/>
    <cellStyle name="Note 3 11 30" xfId="19671"/>
    <cellStyle name="Note 3 11 30 2" xfId="35753"/>
    <cellStyle name="Note 3 11 30 3" xfId="44076"/>
    <cellStyle name="Note 3 11 31" xfId="2034"/>
    <cellStyle name="Note 3 11 32" xfId="19998"/>
    <cellStyle name="Note 3 11 33" xfId="20498"/>
    <cellStyle name="Note 3 11 4" xfId="3325"/>
    <cellStyle name="Note 3 11 4 2" xfId="21083"/>
    <cellStyle name="Note 3 11 4 3" xfId="33417"/>
    <cellStyle name="Note 3 11 5" xfId="5255"/>
    <cellStyle name="Note 3 11 5 2" xfId="22861"/>
    <cellStyle name="Note 3 11 5 3" xfId="30149"/>
    <cellStyle name="Note 3 11 6" xfId="5071"/>
    <cellStyle name="Note 3 11 6 2" xfId="22677"/>
    <cellStyle name="Note 3 11 6 3" xfId="34719"/>
    <cellStyle name="Note 3 11 7" xfId="5864"/>
    <cellStyle name="Note 3 11 7 2" xfId="23470"/>
    <cellStyle name="Note 3 11 7 3" xfId="29667"/>
    <cellStyle name="Note 3 11 8" xfId="5476"/>
    <cellStyle name="Note 3 11 8 2" xfId="23082"/>
    <cellStyle name="Note 3 11 8 3" xfId="19895"/>
    <cellStyle name="Note 3 11 9" xfId="7973"/>
    <cellStyle name="Note 3 11 9 2" xfId="25426"/>
    <cellStyle name="Note 3 11 9 3" xfId="36160"/>
    <cellStyle name="Note 3 12" xfId="1098"/>
    <cellStyle name="Note 3 12 10" xfId="6360"/>
    <cellStyle name="Note 3 12 10 2" xfId="23965"/>
    <cellStyle name="Note 3 12 10 3" xfId="19867"/>
    <cellStyle name="Note 3 12 11" xfId="8747"/>
    <cellStyle name="Note 3 12 11 2" xfId="26200"/>
    <cellStyle name="Note 3 12 11 3" xfId="36934"/>
    <cellStyle name="Note 3 12 12" xfId="8974"/>
    <cellStyle name="Note 3 12 12 2" xfId="26427"/>
    <cellStyle name="Note 3 12 12 3" xfId="37161"/>
    <cellStyle name="Note 3 12 13" xfId="6478"/>
    <cellStyle name="Note 3 12 13 2" xfId="24082"/>
    <cellStyle name="Note 3 12 13 3" xfId="35099"/>
    <cellStyle name="Note 3 12 14" xfId="9725"/>
    <cellStyle name="Note 3 12 14 2" xfId="27178"/>
    <cellStyle name="Note 3 12 14 3" xfId="37912"/>
    <cellStyle name="Note 3 12 15" xfId="9577"/>
    <cellStyle name="Note 3 12 15 2" xfId="27030"/>
    <cellStyle name="Note 3 12 15 3" xfId="37764"/>
    <cellStyle name="Note 3 12 16" xfId="10421"/>
    <cellStyle name="Note 3 12 16 2" xfId="27874"/>
    <cellStyle name="Note 3 12 16 3" xfId="38608"/>
    <cellStyle name="Note 3 12 17" xfId="10280"/>
    <cellStyle name="Note 3 12 17 2" xfId="27733"/>
    <cellStyle name="Note 3 12 17 3" xfId="38467"/>
    <cellStyle name="Note 3 12 18" xfId="11023"/>
    <cellStyle name="Note 3 12 18 2" xfId="28476"/>
    <cellStyle name="Note 3 12 18 3" xfId="39210"/>
    <cellStyle name="Note 3 12 19" xfId="10897"/>
    <cellStyle name="Note 3 12 19 2" xfId="28350"/>
    <cellStyle name="Note 3 12 19 3" xfId="39084"/>
    <cellStyle name="Note 3 12 2" xfId="3013"/>
    <cellStyle name="Note 3 12 2 2" xfId="20826"/>
    <cellStyle name="Note 3 12 2 3" xfId="30160"/>
    <cellStyle name="Note 3 12 20" xfId="12785"/>
    <cellStyle name="Note 3 12 20 2" xfId="29983"/>
    <cellStyle name="Note 3 12 20 3" xfId="40158"/>
    <cellStyle name="Note 3 12 21" xfId="13144"/>
    <cellStyle name="Note 3 12 21 2" xfId="30281"/>
    <cellStyle name="Note 3 12 21 3" xfId="40395"/>
    <cellStyle name="Note 3 12 22" xfId="13708"/>
    <cellStyle name="Note 3 12 22 2" xfId="30845"/>
    <cellStyle name="Note 3 12 22 3" xfId="40959"/>
    <cellStyle name="Note 3 12 23" xfId="13696"/>
    <cellStyle name="Note 3 12 23 2" xfId="30833"/>
    <cellStyle name="Note 3 12 23 3" xfId="40947"/>
    <cellStyle name="Note 3 12 24" xfId="14912"/>
    <cellStyle name="Note 3 12 24 2" xfId="31933"/>
    <cellStyle name="Note 3 12 24 3" xfId="41779"/>
    <cellStyle name="Note 3 12 25" xfId="15678"/>
    <cellStyle name="Note 3 12 25 2" xfId="32641"/>
    <cellStyle name="Note 3 12 25 3" xfId="42423"/>
    <cellStyle name="Note 3 12 26" xfId="15582"/>
    <cellStyle name="Note 3 12 26 2" xfId="32545"/>
    <cellStyle name="Note 3 12 26 3" xfId="42327"/>
    <cellStyle name="Note 3 12 27" xfId="16003"/>
    <cellStyle name="Note 3 12 27 2" xfId="32966"/>
    <cellStyle name="Note 3 12 27 3" xfId="42748"/>
    <cellStyle name="Note 3 12 28" xfId="17247"/>
    <cellStyle name="Note 3 12 28 2" xfId="33957"/>
    <cellStyle name="Note 3 12 28 3" xfId="43178"/>
    <cellStyle name="Note 3 12 29" xfId="17779"/>
    <cellStyle name="Note 3 12 29 2" xfId="34432"/>
    <cellStyle name="Note 3 12 29 3" xfId="43588"/>
    <cellStyle name="Note 3 12 3" xfId="4283"/>
    <cellStyle name="Note 3 12 3 2" xfId="21943"/>
    <cellStyle name="Note 3 12 3 3" xfId="29073"/>
    <cellStyle name="Note 3 12 30" xfId="18976"/>
    <cellStyle name="Note 3 12 30 2" xfId="35311"/>
    <cellStyle name="Note 3 12 30 3" xfId="43838"/>
    <cellStyle name="Note 3 12 31" xfId="2175"/>
    <cellStyle name="Note 3 12 32" xfId="20123"/>
    <cellStyle name="Note 3 12 33" xfId="34926"/>
    <cellStyle name="Note 3 12 4" xfId="5145"/>
    <cellStyle name="Note 3 12 4 2" xfId="22751"/>
    <cellStyle name="Note 3 12 4 3" xfId="33740"/>
    <cellStyle name="Note 3 12 5" xfId="5016"/>
    <cellStyle name="Note 3 12 5 2" xfId="22622"/>
    <cellStyle name="Note 3 12 5 3" xfId="21731"/>
    <cellStyle name="Note 3 12 6" xfId="5611"/>
    <cellStyle name="Note 3 12 6 2" xfId="23217"/>
    <cellStyle name="Note 3 12 6 3" xfId="31697"/>
    <cellStyle name="Note 3 12 7" xfId="5481"/>
    <cellStyle name="Note 3 12 7 2" xfId="23087"/>
    <cellStyle name="Note 3 12 7 3" xfId="29603"/>
    <cellStyle name="Note 3 12 8" xfId="6113"/>
    <cellStyle name="Note 3 12 8 2" xfId="23719"/>
    <cellStyle name="Note 3 12 8 3" xfId="29736"/>
    <cellStyle name="Note 3 12 9" xfId="8045"/>
    <cellStyle name="Note 3 12 9 2" xfId="25498"/>
    <cellStyle name="Note 3 12 9 3" xfId="36232"/>
    <cellStyle name="Note 3 13" xfId="742"/>
    <cellStyle name="Note 3 13 10" xfId="6658"/>
    <cellStyle name="Note 3 13 10 2" xfId="24258"/>
    <cellStyle name="Note 3 13 10 3" xfId="21517"/>
    <cellStyle name="Note 3 13 11" xfId="6601"/>
    <cellStyle name="Note 3 13 11 2" xfId="24204"/>
    <cellStyle name="Note 3 13 11 3" xfId="1715"/>
    <cellStyle name="Note 3 13 12" xfId="7485"/>
    <cellStyle name="Note 3 13 12 2" xfId="24994"/>
    <cellStyle name="Note 3 13 12 3" xfId="1758"/>
    <cellStyle name="Note 3 13 13" xfId="8764"/>
    <cellStyle name="Note 3 13 13 2" xfId="26217"/>
    <cellStyle name="Note 3 13 13 3" xfId="36951"/>
    <cellStyle name="Note 3 13 14" xfId="8207"/>
    <cellStyle name="Note 3 13 14 2" xfId="25660"/>
    <cellStyle name="Note 3 13 14 3" xfId="36394"/>
    <cellStyle name="Note 3 13 15" xfId="7388"/>
    <cellStyle name="Note 3 13 15 2" xfId="24897"/>
    <cellStyle name="Note 3 13 15 3" xfId="20545"/>
    <cellStyle name="Note 3 13 16" xfId="9597"/>
    <cellStyle name="Note 3 13 16 2" xfId="27050"/>
    <cellStyle name="Note 3 13 16 3" xfId="37784"/>
    <cellStyle name="Note 3 13 17" xfId="9291"/>
    <cellStyle name="Note 3 13 17 2" xfId="26744"/>
    <cellStyle name="Note 3 13 17 3" xfId="37478"/>
    <cellStyle name="Note 3 13 18" xfId="10298"/>
    <cellStyle name="Note 3 13 18 2" xfId="27751"/>
    <cellStyle name="Note 3 13 18 3" xfId="38485"/>
    <cellStyle name="Note 3 13 19" xfId="10028"/>
    <cellStyle name="Note 3 13 19 2" xfId="27481"/>
    <cellStyle name="Note 3 13 19 3" xfId="38215"/>
    <cellStyle name="Note 3 13 2" xfId="2657"/>
    <cellStyle name="Note 3 13 2 2" xfId="20510"/>
    <cellStyle name="Note 3 13 2 3" xfId="35371"/>
    <cellStyle name="Note 3 13 20" xfId="12429"/>
    <cellStyle name="Note 3 13 20 2" xfId="29669"/>
    <cellStyle name="Note 3 13 20 3" xfId="39954"/>
    <cellStyle name="Note 3 13 21" xfId="13246"/>
    <cellStyle name="Note 3 13 21 2" xfId="30383"/>
    <cellStyle name="Note 3 13 21 3" xfId="40497"/>
    <cellStyle name="Note 3 13 22" xfId="11973"/>
    <cellStyle name="Note 3 13 22 2" xfId="29275"/>
    <cellStyle name="Note 3 13 22 3" xfId="39684"/>
    <cellStyle name="Note 3 13 23" xfId="13217"/>
    <cellStyle name="Note 3 13 23 2" xfId="30354"/>
    <cellStyle name="Note 3 13 23 3" xfId="40468"/>
    <cellStyle name="Note 3 13 24" xfId="14556"/>
    <cellStyle name="Note 3 13 24 2" xfId="31614"/>
    <cellStyle name="Note 3 13 24 3" xfId="41575"/>
    <cellStyle name="Note 3 13 25" xfId="14163"/>
    <cellStyle name="Note 3 13 25 2" xfId="31279"/>
    <cellStyle name="Note 3 13 25 3" xfId="41362"/>
    <cellStyle name="Note 3 13 26" xfId="14056"/>
    <cellStyle name="Note 3 13 26 2" xfId="31176"/>
    <cellStyle name="Note 3 13 26 3" xfId="41268"/>
    <cellStyle name="Note 3 13 27" xfId="15598"/>
    <cellStyle name="Note 3 13 27 2" xfId="32561"/>
    <cellStyle name="Note 3 13 27 3" xfId="42343"/>
    <cellStyle name="Note 3 13 28" xfId="16891"/>
    <cellStyle name="Note 3 13 28 2" xfId="33640"/>
    <cellStyle name="Note 3 13 28 3" xfId="42974"/>
    <cellStyle name="Note 3 13 29" xfId="17575"/>
    <cellStyle name="Note 3 13 29 2" xfId="34228"/>
    <cellStyle name="Note 3 13 29 3" xfId="43384"/>
    <cellStyle name="Note 3 13 3" xfId="3927"/>
    <cellStyle name="Note 3 13 3 2" xfId="21624"/>
    <cellStyle name="Note 3 13 3 3" xfId="25024"/>
    <cellStyle name="Note 3 13 30" xfId="18941"/>
    <cellStyle name="Note 3 13 30 2" xfId="35283"/>
    <cellStyle name="Note 3 13 30 3" xfId="43810"/>
    <cellStyle name="Note 3 13 31" xfId="1819"/>
    <cellStyle name="Note 3 13 32" xfId="19805"/>
    <cellStyle name="Note 3 13 33" xfId="20499"/>
    <cellStyle name="Note 3 13 4" xfId="3503"/>
    <cellStyle name="Note 3 13 4 2" xfId="21259"/>
    <cellStyle name="Note 3 13 4 3" xfId="31592"/>
    <cellStyle name="Note 3 13 5" xfId="3333"/>
    <cellStyle name="Note 3 13 5 2" xfId="21091"/>
    <cellStyle name="Note 3 13 5 3" xfId="35201"/>
    <cellStyle name="Note 3 13 6" xfId="5036"/>
    <cellStyle name="Note 3 13 6 2" xfId="22642"/>
    <cellStyle name="Note 3 13 6 3" xfId="33365"/>
    <cellStyle name="Note 3 13 7" xfId="4912"/>
    <cellStyle name="Note 3 13 7 2" xfId="22518"/>
    <cellStyle name="Note 3 13 7 3" xfId="35449"/>
    <cellStyle name="Note 3 13 8" xfId="5496"/>
    <cellStyle name="Note 3 13 8 2" xfId="23102"/>
    <cellStyle name="Note 3 13 8 3" xfId="35550"/>
    <cellStyle name="Note 3 13 9" xfId="7009"/>
    <cellStyle name="Note 3 13 9 2" xfId="24560"/>
    <cellStyle name="Note 3 13 9 3" xfId="34657"/>
    <cellStyle name="Note 3 14" xfId="893"/>
    <cellStyle name="Note 3 14 10" xfId="7431"/>
    <cellStyle name="Note 3 14 10 2" xfId="24940"/>
    <cellStyle name="Note 3 14 10 3" xfId="35776"/>
    <cellStyle name="Note 3 14 11" xfId="7836"/>
    <cellStyle name="Note 3 14 11 2" xfId="25289"/>
    <cellStyle name="Note 3 14 11 3" xfId="36023"/>
    <cellStyle name="Note 3 14 12" xfId="8278"/>
    <cellStyle name="Note 3 14 12 2" xfId="25731"/>
    <cellStyle name="Note 3 14 12 3" xfId="36465"/>
    <cellStyle name="Note 3 14 13" xfId="6516"/>
    <cellStyle name="Note 3 14 13 2" xfId="24119"/>
    <cellStyle name="Note 3 14 13 3" xfId="33695"/>
    <cellStyle name="Note 3 14 14" xfId="7472"/>
    <cellStyle name="Note 3 14 14 2" xfId="24981"/>
    <cellStyle name="Note 3 14 14 3" xfId="1744"/>
    <cellStyle name="Note 3 14 15" xfId="9520"/>
    <cellStyle name="Note 3 14 15 2" xfId="26973"/>
    <cellStyle name="Note 3 14 15 3" xfId="37707"/>
    <cellStyle name="Note 3 14 16" xfId="9523"/>
    <cellStyle name="Note 3 14 16 2" xfId="26976"/>
    <cellStyle name="Note 3 14 16 3" xfId="37710"/>
    <cellStyle name="Note 3 14 17" xfId="10233"/>
    <cellStyle name="Note 3 14 17 2" xfId="27686"/>
    <cellStyle name="Note 3 14 17 3" xfId="38420"/>
    <cellStyle name="Note 3 14 18" xfId="10236"/>
    <cellStyle name="Note 3 14 18 2" xfId="27689"/>
    <cellStyle name="Note 3 14 18 3" xfId="38423"/>
    <cellStyle name="Note 3 14 19" xfId="10862"/>
    <cellStyle name="Note 3 14 19 2" xfId="28315"/>
    <cellStyle name="Note 3 14 19 3" xfId="39049"/>
    <cellStyle name="Note 3 14 2" xfId="2808"/>
    <cellStyle name="Note 3 14 2 2" xfId="20644"/>
    <cellStyle name="Note 3 14 2 3" xfId="29427"/>
    <cellStyle name="Note 3 14 20" xfId="12580"/>
    <cellStyle name="Note 3 14 20 2" xfId="29799"/>
    <cellStyle name="Note 3 14 20 3" xfId="39990"/>
    <cellStyle name="Note 3 14 21" xfId="13221"/>
    <cellStyle name="Note 3 14 21 2" xfId="30358"/>
    <cellStyle name="Note 3 14 21 3" xfId="40472"/>
    <cellStyle name="Note 3 14 22" xfId="13852"/>
    <cellStyle name="Note 3 14 22 2" xfId="30989"/>
    <cellStyle name="Note 3 14 22 3" xfId="41103"/>
    <cellStyle name="Note 3 14 23" xfId="12118"/>
    <cellStyle name="Note 3 14 23 2" xfId="29417"/>
    <cellStyle name="Note 3 14 23 3" xfId="39817"/>
    <cellStyle name="Note 3 14 24" xfId="14707"/>
    <cellStyle name="Note 3 14 24 2" xfId="31746"/>
    <cellStyle name="Note 3 14 24 3" xfId="41611"/>
    <cellStyle name="Note 3 14 25" xfId="14208"/>
    <cellStyle name="Note 3 14 25 2" xfId="31322"/>
    <cellStyle name="Note 3 14 25 3" xfId="41402"/>
    <cellStyle name="Note 3 14 26" xfId="14131"/>
    <cellStyle name="Note 3 14 26 2" xfId="31248"/>
    <cellStyle name="Note 3 14 26 3" xfId="41333"/>
    <cellStyle name="Note 3 14 27" xfId="14057"/>
    <cellStyle name="Note 3 14 27 2" xfId="31177"/>
    <cellStyle name="Note 3 14 27 3" xfId="41269"/>
    <cellStyle name="Note 3 14 28" xfId="17042"/>
    <cellStyle name="Note 3 14 28 2" xfId="33771"/>
    <cellStyle name="Note 3 14 28 3" xfId="43010"/>
    <cellStyle name="Note 3 14 29" xfId="17611"/>
    <cellStyle name="Note 3 14 29 2" xfId="34264"/>
    <cellStyle name="Note 3 14 29 3" xfId="43420"/>
    <cellStyle name="Note 3 14 3" xfId="4078"/>
    <cellStyle name="Note 3 14 3 2" xfId="21759"/>
    <cellStyle name="Note 3 14 3 3" xfId="34951"/>
    <cellStyle name="Note 3 14 30" xfId="18958"/>
    <cellStyle name="Note 3 14 30 2" xfId="35298"/>
    <cellStyle name="Note 3 14 30 3" xfId="43823"/>
    <cellStyle name="Note 3 14 31" xfId="1970"/>
    <cellStyle name="Note 3 14 32" xfId="19939"/>
    <cellStyle name="Note 3 14 33" xfId="35713"/>
    <cellStyle name="Note 3 14 4" xfId="3552"/>
    <cellStyle name="Note 3 14 4 2" xfId="21306"/>
    <cellStyle name="Note 3 14 4 3" xfId="31265"/>
    <cellStyle name="Note 3 14 5" xfId="3455"/>
    <cellStyle name="Note 3 14 5 2" xfId="21211"/>
    <cellStyle name="Note 3 14 5 3" xfId="1524"/>
    <cellStyle name="Note 3 14 6" xfId="3335"/>
    <cellStyle name="Note 3 14 6 2" xfId="21093"/>
    <cellStyle name="Note 3 14 6 3" xfId="20299"/>
    <cellStyle name="Note 3 14 7" xfId="5440"/>
    <cellStyle name="Note 3 14 7 2" xfId="23046"/>
    <cellStyle name="Note 3 14 7 3" xfId="33731"/>
    <cellStyle name="Note 3 14 8" xfId="5443"/>
    <cellStyle name="Note 3 14 8 2" xfId="23049"/>
    <cellStyle name="Note 3 14 8 3" xfId="29760"/>
    <cellStyle name="Note 3 14 9" xfId="8038"/>
    <cellStyle name="Note 3 14 9 2" xfId="25491"/>
    <cellStyle name="Note 3 14 9 3" xfId="36225"/>
    <cellStyle name="Note 3 15" xfId="1184"/>
    <cellStyle name="Note 3 15 10" xfId="8370"/>
    <cellStyle name="Note 3 15 10 2" xfId="25823"/>
    <cellStyle name="Note 3 15 10 3" xfId="36557"/>
    <cellStyle name="Note 3 15 11" xfId="7484"/>
    <cellStyle name="Note 3 15 11 2" xfId="24993"/>
    <cellStyle name="Note 3 15 11 3" xfId="1757"/>
    <cellStyle name="Note 3 15 12" xfId="9060"/>
    <cellStyle name="Note 3 15 12 2" xfId="26513"/>
    <cellStyle name="Note 3 15 12 3" xfId="37247"/>
    <cellStyle name="Note 3 15 13" xfId="9502"/>
    <cellStyle name="Note 3 15 13 2" xfId="26955"/>
    <cellStyle name="Note 3 15 13 3" xfId="37689"/>
    <cellStyle name="Note 3 15 14" xfId="9811"/>
    <cellStyle name="Note 3 15 14 2" xfId="27264"/>
    <cellStyle name="Note 3 15 14 3" xfId="37998"/>
    <cellStyle name="Note 3 15 15" xfId="10216"/>
    <cellStyle name="Note 3 15 15 2" xfId="27669"/>
    <cellStyle name="Note 3 15 15 3" xfId="38403"/>
    <cellStyle name="Note 3 15 16" xfId="10507"/>
    <cellStyle name="Note 3 15 16 2" xfId="27960"/>
    <cellStyle name="Note 3 15 16 3" xfId="38694"/>
    <cellStyle name="Note 3 15 17" xfId="10847"/>
    <cellStyle name="Note 3 15 17 2" xfId="28300"/>
    <cellStyle name="Note 3 15 17 3" xfId="39034"/>
    <cellStyle name="Note 3 15 18" xfId="11109"/>
    <cellStyle name="Note 3 15 18 2" xfId="28562"/>
    <cellStyle name="Note 3 15 18 3" xfId="39296"/>
    <cellStyle name="Note 3 15 19" xfId="11351"/>
    <cellStyle name="Note 3 15 19 2" xfId="28804"/>
    <cellStyle name="Note 3 15 19 3" xfId="39538"/>
    <cellStyle name="Note 3 15 2" xfId="3099"/>
    <cellStyle name="Note 3 15 2 2" xfId="20912"/>
    <cellStyle name="Note 3 15 2 3" xfId="35678"/>
    <cellStyle name="Note 3 15 20" xfId="12871"/>
    <cellStyle name="Note 3 15 20 2" xfId="30069"/>
    <cellStyle name="Note 3 15 20 3" xfId="40244"/>
    <cellStyle name="Note 3 15 21" xfId="13575"/>
    <cellStyle name="Note 3 15 21 2" xfId="30712"/>
    <cellStyle name="Note 3 15 21 3" xfId="40826"/>
    <cellStyle name="Note 3 15 22" xfId="13843"/>
    <cellStyle name="Note 3 15 22 2" xfId="30980"/>
    <cellStyle name="Note 3 15 22 3" xfId="41094"/>
    <cellStyle name="Note 3 15 23" xfId="13983"/>
    <cellStyle name="Note 3 15 23 2" xfId="31120"/>
    <cellStyle name="Note 3 15 23 3" xfId="41234"/>
    <cellStyle name="Note 3 15 24" xfId="14998"/>
    <cellStyle name="Note 3 15 24 2" xfId="32019"/>
    <cellStyle name="Note 3 15 24 3" xfId="41865"/>
    <cellStyle name="Note 3 15 25" xfId="15424"/>
    <cellStyle name="Note 3 15 25 2" xfId="32387"/>
    <cellStyle name="Note 3 15 25 3" xfId="42169"/>
    <cellStyle name="Note 3 15 26" xfId="15857"/>
    <cellStyle name="Note 3 15 26 2" xfId="32820"/>
    <cellStyle name="Note 3 15 26 3" xfId="42602"/>
    <cellStyle name="Note 3 15 27" xfId="16089"/>
    <cellStyle name="Note 3 15 27 2" xfId="33052"/>
    <cellStyle name="Note 3 15 27 3" xfId="42834"/>
    <cellStyle name="Note 3 15 28" xfId="17333"/>
    <cellStyle name="Note 3 15 28 2" xfId="34043"/>
    <cellStyle name="Note 3 15 28 3" xfId="43264"/>
    <cellStyle name="Note 3 15 29" xfId="17865"/>
    <cellStyle name="Note 3 15 29 2" xfId="34518"/>
    <cellStyle name="Note 3 15 29 3" xfId="43674"/>
    <cellStyle name="Note 3 15 3" xfId="4369"/>
    <cellStyle name="Note 3 15 3 2" xfId="22029"/>
    <cellStyle name="Note 3 15 3 3" xfId="28959"/>
    <cellStyle name="Note 3 15 30" xfId="19753"/>
    <cellStyle name="Note 3 15 30 2" xfId="35805"/>
    <cellStyle name="Note 3 15 30 3" xfId="44158"/>
    <cellStyle name="Note 3 15 31" xfId="2261"/>
    <cellStyle name="Note 3 15 32" xfId="20209"/>
    <cellStyle name="Note 3 15 33" xfId="33287"/>
    <cellStyle name="Note 3 15 4" xfId="4822"/>
    <cellStyle name="Note 3 15 4 2" xfId="22428"/>
    <cellStyle name="Note 3 15 4 3" xfId="34728"/>
    <cellStyle name="Note 3 15 5" xfId="5424"/>
    <cellStyle name="Note 3 15 5 2" xfId="23030"/>
    <cellStyle name="Note 3 15 5 3" xfId="20602"/>
    <cellStyle name="Note 3 15 6" xfId="5697"/>
    <cellStyle name="Note 3 15 6 2" xfId="23303"/>
    <cellStyle name="Note 3 15 6 3" xfId="29593"/>
    <cellStyle name="Note 3 15 7" xfId="5967"/>
    <cellStyle name="Note 3 15 7 2" xfId="23573"/>
    <cellStyle name="Note 3 15 7 3" xfId="33335"/>
    <cellStyle name="Note 3 15 8" xfId="6199"/>
    <cellStyle name="Note 3 15 8 2" xfId="23805"/>
    <cellStyle name="Note 3 15 8 3" xfId="29578"/>
    <cellStyle name="Note 3 15 9" xfId="6409"/>
    <cellStyle name="Note 3 15 9 2" xfId="24013"/>
    <cellStyle name="Note 3 15 9 3" xfId="1708"/>
    <cellStyle name="Note 3 16" xfId="1216"/>
    <cellStyle name="Note 3 16 10" xfId="6531"/>
    <cellStyle name="Note 3 16 10 2" xfId="24134"/>
    <cellStyle name="Note 3 16 10 3" xfId="31517"/>
    <cellStyle name="Note 3 16 11" xfId="8320"/>
    <cellStyle name="Note 3 16 11 2" xfId="25773"/>
    <cellStyle name="Note 3 16 11 3" xfId="36507"/>
    <cellStyle name="Note 3 16 12" xfId="9092"/>
    <cellStyle name="Note 3 16 12 2" xfId="26545"/>
    <cellStyle name="Note 3 16 12 3" xfId="37279"/>
    <cellStyle name="Note 3 16 13" xfId="8608"/>
    <cellStyle name="Note 3 16 13 2" xfId="26061"/>
    <cellStyle name="Note 3 16 13 3" xfId="36795"/>
    <cellStyle name="Note 3 16 14" xfId="9843"/>
    <cellStyle name="Note 3 16 14 2" xfId="27296"/>
    <cellStyle name="Note 3 16 14 3" xfId="38030"/>
    <cellStyle name="Note 3 16 15" xfId="7566"/>
    <cellStyle name="Note 3 16 15 2" xfId="25062"/>
    <cellStyle name="Note 3 16 15 3" xfId="35839"/>
    <cellStyle name="Note 3 16 16" xfId="10539"/>
    <cellStyle name="Note 3 16 16 2" xfId="27992"/>
    <cellStyle name="Note 3 16 16 3" xfId="38726"/>
    <cellStyle name="Note 3 16 17" xfId="7037"/>
    <cellStyle name="Note 3 16 17 2" xfId="24582"/>
    <cellStyle name="Note 3 16 17 3" xfId="33186"/>
    <cellStyle name="Note 3 16 18" xfId="11141"/>
    <cellStyle name="Note 3 16 18 2" xfId="28594"/>
    <cellStyle name="Note 3 16 18 3" xfId="39328"/>
    <cellStyle name="Note 3 16 19" xfId="8666"/>
    <cellStyle name="Note 3 16 19 2" xfId="26119"/>
    <cellStyle name="Note 3 16 19 3" xfId="36853"/>
    <cellStyle name="Note 3 16 2" xfId="3131"/>
    <cellStyle name="Note 3 16 2 2" xfId="20944"/>
    <cellStyle name="Note 3 16 2 3" xfId="32169"/>
    <cellStyle name="Note 3 16 20" xfId="12903"/>
    <cellStyle name="Note 3 16 20 2" xfId="30101"/>
    <cellStyle name="Note 3 16 20 3" xfId="40276"/>
    <cellStyle name="Note 3 16 21" xfId="12243"/>
    <cellStyle name="Note 3 16 21 2" xfId="29530"/>
    <cellStyle name="Note 3 16 21 3" xfId="39924"/>
    <cellStyle name="Note 3 16 22" xfId="13862"/>
    <cellStyle name="Note 3 16 22 2" xfId="30999"/>
    <cellStyle name="Note 3 16 22 3" xfId="41113"/>
    <cellStyle name="Note 3 16 23" xfId="13774"/>
    <cellStyle name="Note 3 16 23 2" xfId="30911"/>
    <cellStyle name="Note 3 16 23 3" xfId="41025"/>
    <cellStyle name="Note 3 16 24" xfId="15030"/>
    <cellStyle name="Note 3 16 24 2" xfId="32051"/>
    <cellStyle name="Note 3 16 24 3" xfId="41897"/>
    <cellStyle name="Note 3 16 25" xfId="15415"/>
    <cellStyle name="Note 3 16 25 2" xfId="32378"/>
    <cellStyle name="Note 3 16 25 3" xfId="42160"/>
    <cellStyle name="Note 3 16 26" xfId="15363"/>
    <cellStyle name="Note 3 16 26 2" xfId="32326"/>
    <cellStyle name="Note 3 16 26 3" xfId="42108"/>
    <cellStyle name="Note 3 16 27" xfId="16121"/>
    <cellStyle name="Note 3 16 27 2" xfId="33084"/>
    <cellStyle name="Note 3 16 27 3" xfId="42866"/>
    <cellStyle name="Note 3 16 28" xfId="17365"/>
    <cellStyle name="Note 3 16 28 2" xfId="34075"/>
    <cellStyle name="Note 3 16 28 3" xfId="43296"/>
    <cellStyle name="Note 3 16 29" xfId="17897"/>
    <cellStyle name="Note 3 16 29 2" xfId="34550"/>
    <cellStyle name="Note 3 16 29 3" xfId="43706"/>
    <cellStyle name="Note 3 16 3" xfId="4401"/>
    <cellStyle name="Note 3 16 3 2" xfId="22061"/>
    <cellStyle name="Note 3 16 3 3" xfId="31734"/>
    <cellStyle name="Note 3 16 30" xfId="19473"/>
    <cellStyle name="Note 3 16 30 2" xfId="35642"/>
    <cellStyle name="Note 3 16 30 3" xfId="44000"/>
    <cellStyle name="Note 3 16 31" xfId="2293"/>
    <cellStyle name="Note 3 16 32" xfId="20241"/>
    <cellStyle name="Note 3 16 33" xfId="20306"/>
    <cellStyle name="Note 3 16 4" xfId="4813"/>
    <cellStyle name="Note 3 16 4 2" xfId="22419"/>
    <cellStyle name="Note 3 16 4 3" xfId="33468"/>
    <cellStyle name="Note 3 16 5" xfId="4752"/>
    <cellStyle name="Note 3 16 5 2" xfId="22358"/>
    <cellStyle name="Note 3 16 5 3" xfId="29061"/>
    <cellStyle name="Note 3 16 6" xfId="5729"/>
    <cellStyle name="Note 3 16 6 2" xfId="23335"/>
    <cellStyle name="Note 3 16 6 3" xfId="31695"/>
    <cellStyle name="Note 3 16 7" xfId="3542"/>
    <cellStyle name="Note 3 16 7 2" xfId="21296"/>
    <cellStyle name="Note 3 16 7 3" xfId="20665"/>
    <cellStyle name="Note 3 16 8" xfId="6231"/>
    <cellStyle name="Note 3 16 8 2" xfId="23837"/>
    <cellStyle name="Note 3 16 8 3" xfId="33326"/>
    <cellStyle name="Note 3 16 9" xfId="7850"/>
    <cellStyle name="Note 3 16 9 2" xfId="25303"/>
    <cellStyle name="Note 3 16 9 3" xfId="36037"/>
    <cellStyle name="Note 3 17" xfId="902"/>
    <cellStyle name="Note 3 17 10" xfId="8261"/>
    <cellStyle name="Note 3 17 10 2" xfId="25714"/>
    <cellStyle name="Note 3 17 10 3" xfId="36448"/>
    <cellStyle name="Note 3 17 11" xfId="8273"/>
    <cellStyle name="Note 3 17 11 2" xfId="25726"/>
    <cellStyle name="Note 3 17 11 3" xfId="36460"/>
    <cellStyle name="Note 3 17 12" xfId="6583"/>
    <cellStyle name="Note 3 17 12 2" xfId="24186"/>
    <cellStyle name="Note 3 17 12 3" xfId="28889"/>
    <cellStyle name="Note 3 17 13" xfId="9409"/>
    <cellStyle name="Note 3 17 13 2" xfId="26862"/>
    <cellStyle name="Note 3 17 13 3" xfId="37596"/>
    <cellStyle name="Note 3 17 14" xfId="7426"/>
    <cellStyle name="Note 3 17 14 2" xfId="24935"/>
    <cellStyle name="Note 3 17 14 3" xfId="35763"/>
    <cellStyle name="Note 3 17 15" xfId="10133"/>
    <cellStyle name="Note 3 17 15 2" xfId="27586"/>
    <cellStyle name="Note 3 17 15 3" xfId="38320"/>
    <cellStyle name="Note 3 17 16" xfId="8788"/>
    <cellStyle name="Note 3 17 16 2" xfId="26241"/>
    <cellStyle name="Note 3 17 16 3" xfId="36975"/>
    <cellStyle name="Note 3 17 17" xfId="10782"/>
    <cellStyle name="Note 3 17 17 2" xfId="28235"/>
    <cellStyle name="Note 3 17 17 3" xfId="38969"/>
    <cellStyle name="Note 3 17 18" xfId="6676"/>
    <cellStyle name="Note 3 17 18 2" xfId="24273"/>
    <cellStyle name="Note 3 17 18 3" xfId="33196"/>
    <cellStyle name="Note 3 17 19" xfId="11312"/>
    <cellStyle name="Note 3 17 19 2" xfId="28765"/>
    <cellStyle name="Note 3 17 19 3" xfId="39499"/>
    <cellStyle name="Note 3 17 2" xfId="2817"/>
    <cellStyle name="Note 3 17 2 2" xfId="20653"/>
    <cellStyle name="Note 3 17 2 3" xfId="21330"/>
    <cellStyle name="Note 3 17 20" xfId="12589"/>
    <cellStyle name="Note 3 17 20 2" xfId="29808"/>
    <cellStyle name="Note 3 17 20 3" xfId="39999"/>
    <cellStyle name="Note 3 17 21" xfId="13489"/>
    <cellStyle name="Note 3 17 21 2" xfId="30626"/>
    <cellStyle name="Note 3 17 21 3" xfId="40740"/>
    <cellStyle name="Note 3 17 22" xfId="13227"/>
    <cellStyle name="Note 3 17 22 2" xfId="30364"/>
    <cellStyle name="Note 3 17 22 3" xfId="40478"/>
    <cellStyle name="Note 3 17 23" xfId="13931"/>
    <cellStyle name="Note 3 17 23 2" xfId="31068"/>
    <cellStyle name="Note 3 17 23 3" xfId="41182"/>
    <cellStyle name="Note 3 17 24" xfId="14716"/>
    <cellStyle name="Note 3 17 24 2" xfId="31755"/>
    <cellStyle name="Note 3 17 24 3" xfId="41620"/>
    <cellStyle name="Note 3 17 25" xfId="14218"/>
    <cellStyle name="Note 3 17 25 2" xfId="31332"/>
    <cellStyle name="Note 3 17 25 3" xfId="41411"/>
    <cellStyle name="Note 3 17 26" xfId="15811"/>
    <cellStyle name="Note 3 17 26 2" xfId="32774"/>
    <cellStyle name="Note 3 17 26 3" xfId="42556"/>
    <cellStyle name="Note 3 17 27" xfId="15229"/>
    <cellStyle name="Note 3 17 27 2" xfId="32192"/>
    <cellStyle name="Note 3 17 27 3" xfId="41974"/>
    <cellStyle name="Note 3 17 28" xfId="17051"/>
    <cellStyle name="Note 3 17 28 2" xfId="33780"/>
    <cellStyle name="Note 3 17 28 3" xfId="43019"/>
    <cellStyle name="Note 3 17 29" xfId="17620"/>
    <cellStyle name="Note 3 17 29 2" xfId="34273"/>
    <cellStyle name="Note 3 17 29 3" xfId="43429"/>
    <cellStyle name="Note 3 17 3" xfId="4087"/>
    <cellStyle name="Note 3 17 3 2" xfId="21768"/>
    <cellStyle name="Note 3 17 3 3" xfId="35309"/>
    <cellStyle name="Note 3 17 30" xfId="19714"/>
    <cellStyle name="Note 3 17 30 2" xfId="35778"/>
    <cellStyle name="Note 3 17 30 3" xfId="44119"/>
    <cellStyle name="Note 3 17 31" xfId="1979"/>
    <cellStyle name="Note 3 17 32" xfId="19948"/>
    <cellStyle name="Note 3 17 33" xfId="25059"/>
    <cellStyle name="Note 3 17 4" xfId="3562"/>
    <cellStyle name="Note 3 17 4 2" xfId="21316"/>
    <cellStyle name="Note 3 17 4 3" xfId="1558"/>
    <cellStyle name="Note 3 17 5" xfId="5349"/>
    <cellStyle name="Note 3 17 5 2" xfId="22955"/>
    <cellStyle name="Note 3 17 5 3" xfId="24664"/>
    <cellStyle name="Note 3 17 6" xfId="4603"/>
    <cellStyle name="Note 3 17 6 2" xfId="22209"/>
    <cellStyle name="Note 3 17 6 3" xfId="1639"/>
    <cellStyle name="Note 3 17 7" xfId="5921"/>
    <cellStyle name="Note 3 17 7 2" xfId="23527"/>
    <cellStyle name="Note 3 17 7 3" xfId="29744"/>
    <cellStyle name="Note 3 17 8" xfId="5095"/>
    <cellStyle name="Note 3 17 8 2" xfId="22701"/>
    <cellStyle name="Note 3 17 8 3" xfId="1659"/>
    <cellStyle name="Note 3 17 9" xfId="6373"/>
    <cellStyle name="Note 3 17 9 2" xfId="23978"/>
    <cellStyle name="Note 3 17 9 3" xfId="20414"/>
    <cellStyle name="Note 3 18" xfId="1012"/>
    <cellStyle name="Note 3 18 10" xfId="6589"/>
    <cellStyle name="Note 3 18 10 2" xfId="24192"/>
    <cellStyle name="Note 3 18 10 3" xfId="33692"/>
    <cellStyle name="Note 3 18 11" xfId="7927"/>
    <cellStyle name="Note 3 18 11 2" xfId="25380"/>
    <cellStyle name="Note 3 18 11 3" xfId="36114"/>
    <cellStyle name="Note 3 18 12" xfId="8888"/>
    <cellStyle name="Note 3 18 12 2" xfId="26341"/>
    <cellStyle name="Note 3 18 12 3" xfId="37075"/>
    <cellStyle name="Note 3 18 13" xfId="8843"/>
    <cellStyle name="Note 3 18 13 2" xfId="26296"/>
    <cellStyle name="Note 3 18 13 3" xfId="37030"/>
    <cellStyle name="Note 3 18 14" xfId="9639"/>
    <cellStyle name="Note 3 18 14 2" xfId="27092"/>
    <cellStyle name="Note 3 18 14 3" xfId="37826"/>
    <cellStyle name="Note 3 18 15" xfId="8627"/>
    <cellStyle name="Note 3 18 15 2" xfId="26080"/>
    <cellStyle name="Note 3 18 15 3" xfId="36814"/>
    <cellStyle name="Note 3 18 16" xfId="10336"/>
    <cellStyle name="Note 3 18 16 2" xfId="27789"/>
    <cellStyle name="Note 3 18 16 3" xfId="38523"/>
    <cellStyle name="Note 3 18 17" xfId="8506"/>
    <cellStyle name="Note 3 18 17 2" xfId="25959"/>
    <cellStyle name="Note 3 18 17 3" xfId="36693"/>
    <cellStyle name="Note 3 18 18" xfId="10944"/>
    <cellStyle name="Note 3 18 18 2" xfId="28397"/>
    <cellStyle name="Note 3 18 18 3" xfId="39131"/>
    <cellStyle name="Note 3 18 19" xfId="7813"/>
    <cellStyle name="Note 3 18 19 2" xfId="25266"/>
    <cellStyle name="Note 3 18 19 3" xfId="36000"/>
    <cellStyle name="Note 3 18 2" xfId="2927"/>
    <cellStyle name="Note 3 18 2 2" xfId="20746"/>
    <cellStyle name="Note 3 18 2 3" xfId="32112"/>
    <cellStyle name="Note 3 18 20" xfId="12699"/>
    <cellStyle name="Note 3 18 20 2" xfId="29903"/>
    <cellStyle name="Note 3 18 20 3" xfId="40081"/>
    <cellStyle name="Note 3 18 21" xfId="13345"/>
    <cellStyle name="Note 3 18 21 2" xfId="30482"/>
    <cellStyle name="Note 3 18 21 3" xfId="40596"/>
    <cellStyle name="Note 3 18 22" xfId="13293"/>
    <cellStyle name="Note 3 18 22 2" xfId="30430"/>
    <cellStyle name="Note 3 18 22 3" xfId="40544"/>
    <cellStyle name="Note 3 18 23" xfId="13889"/>
    <cellStyle name="Note 3 18 23 2" xfId="31026"/>
    <cellStyle name="Note 3 18 23 3" xfId="41140"/>
    <cellStyle name="Note 3 18 24" xfId="14826"/>
    <cellStyle name="Note 3 18 24 2" xfId="31852"/>
    <cellStyle name="Note 3 18 24 3" xfId="41702"/>
    <cellStyle name="Note 3 18 25" xfId="15476"/>
    <cellStyle name="Note 3 18 25 2" xfId="32439"/>
    <cellStyle name="Note 3 18 25 3" xfId="42221"/>
    <cellStyle name="Note 3 18 26" xfId="15639"/>
    <cellStyle name="Note 3 18 26 2" xfId="32602"/>
    <cellStyle name="Note 3 18 26 3" xfId="42384"/>
    <cellStyle name="Note 3 18 27" xfId="15926"/>
    <cellStyle name="Note 3 18 27 2" xfId="32889"/>
    <cellStyle name="Note 3 18 27 3" xfId="42671"/>
    <cellStyle name="Note 3 18 28" xfId="17161"/>
    <cellStyle name="Note 3 18 28 2" xfId="33877"/>
    <cellStyle name="Note 3 18 28 3" xfId="43101"/>
    <cellStyle name="Note 3 18 29" xfId="17702"/>
    <cellStyle name="Note 3 18 29 2" xfId="34355"/>
    <cellStyle name="Note 3 18 29 3" xfId="43511"/>
    <cellStyle name="Note 3 18 3" xfId="4197"/>
    <cellStyle name="Note 3 18 3 2" xfId="21864"/>
    <cellStyle name="Note 3 18 3 3" xfId="31587"/>
    <cellStyle name="Note 3 18 30" xfId="18913"/>
    <cellStyle name="Note 3 18 30 2" xfId="35261"/>
    <cellStyle name="Note 3 18 30 3" xfId="43785"/>
    <cellStyle name="Note 3 18 31" xfId="2089"/>
    <cellStyle name="Note 3 18 32" xfId="20042"/>
    <cellStyle name="Note 3 18 33" xfId="1432"/>
    <cellStyle name="Note 3 18 4" xfId="4874"/>
    <cellStyle name="Note 3 18 4 2" xfId="22480"/>
    <cellStyle name="Note 3 18 4 3" xfId="31228"/>
    <cellStyle name="Note 3 18 5" xfId="5092"/>
    <cellStyle name="Note 3 18 5 2" xfId="22698"/>
    <cellStyle name="Note 3 18 5 3" xfId="34833"/>
    <cellStyle name="Note 3 18 6" xfId="5531"/>
    <cellStyle name="Note 3 18 6 2" xfId="23137"/>
    <cellStyle name="Note 3 18 6 3" xfId="24501"/>
    <cellStyle name="Note 3 18 7" xfId="3416"/>
    <cellStyle name="Note 3 18 7 2" xfId="21173"/>
    <cellStyle name="Note 3 18 7 3" xfId="24732"/>
    <cellStyle name="Note 3 18 8" xfId="6036"/>
    <cellStyle name="Note 3 18 8 2" xfId="23642"/>
    <cellStyle name="Note 3 18 8 3" xfId="35409"/>
    <cellStyle name="Note 3 18 9" xfId="7422"/>
    <cellStyle name="Note 3 18 9 2" xfId="24931"/>
    <cellStyle name="Note 3 18 9 3" xfId="35649"/>
    <cellStyle name="Note 3 19" xfId="1211"/>
    <cellStyle name="Note 3 19 10" xfId="6642"/>
    <cellStyle name="Note 3 19 10 2" xfId="24242"/>
    <cellStyle name="Note 3 19 10 3" xfId="24620"/>
    <cellStyle name="Note 3 19 11" xfId="7012"/>
    <cellStyle name="Note 3 19 11 2" xfId="24563"/>
    <cellStyle name="Note 3 19 11 3" xfId="31503"/>
    <cellStyle name="Note 3 19 12" xfId="9087"/>
    <cellStyle name="Note 3 19 12 2" xfId="26540"/>
    <cellStyle name="Note 3 19 12 3" xfId="37274"/>
    <cellStyle name="Note 3 19 13" xfId="8145"/>
    <cellStyle name="Note 3 19 13 2" xfId="25598"/>
    <cellStyle name="Note 3 19 13 3" xfId="36332"/>
    <cellStyle name="Note 3 19 14" xfId="9838"/>
    <cellStyle name="Note 3 19 14 2" xfId="27291"/>
    <cellStyle name="Note 3 19 14 3" xfId="38025"/>
    <cellStyle name="Note 3 19 15" xfId="6822"/>
    <cellStyle name="Note 3 19 15 2" xfId="24411"/>
    <cellStyle name="Note 3 19 15 3" xfId="29557"/>
    <cellStyle name="Note 3 19 16" xfId="10534"/>
    <cellStyle name="Note 3 19 16 2" xfId="27987"/>
    <cellStyle name="Note 3 19 16 3" xfId="38721"/>
    <cellStyle name="Note 3 19 17" xfId="8841"/>
    <cellStyle name="Note 3 19 17 2" xfId="26294"/>
    <cellStyle name="Note 3 19 17 3" xfId="37028"/>
    <cellStyle name="Note 3 19 18" xfId="11136"/>
    <cellStyle name="Note 3 19 18 2" xfId="28589"/>
    <cellStyle name="Note 3 19 18 3" xfId="39323"/>
    <cellStyle name="Note 3 19 19" xfId="8446"/>
    <cellStyle name="Note 3 19 19 2" xfId="25899"/>
    <cellStyle name="Note 3 19 19 3" xfId="36633"/>
    <cellStyle name="Note 3 19 2" xfId="3126"/>
    <cellStyle name="Note 3 19 2 2" xfId="20939"/>
    <cellStyle name="Note 3 19 2 3" xfId="21302"/>
    <cellStyle name="Note 3 19 20" xfId="12898"/>
    <cellStyle name="Note 3 19 20 2" xfId="30096"/>
    <cellStyle name="Note 3 19 20 3" xfId="40271"/>
    <cellStyle name="Note 3 19 21" xfId="13111"/>
    <cellStyle name="Note 3 19 21 2" xfId="30248"/>
    <cellStyle name="Note 3 19 21 3" xfId="40362"/>
    <cellStyle name="Note 3 19 22" xfId="13867"/>
    <cellStyle name="Note 3 19 22 2" xfId="31004"/>
    <cellStyle name="Note 3 19 22 3" xfId="41118"/>
    <cellStyle name="Note 3 19 23" xfId="11926"/>
    <cellStyle name="Note 3 19 23 2" xfId="29228"/>
    <cellStyle name="Note 3 19 23 3" xfId="39643"/>
    <cellStyle name="Note 3 19 24" xfId="15025"/>
    <cellStyle name="Note 3 19 24 2" xfId="32046"/>
    <cellStyle name="Note 3 19 24 3" xfId="41892"/>
    <cellStyle name="Note 3 19 25" xfId="14320"/>
    <cellStyle name="Note 3 19 25 2" xfId="31426"/>
    <cellStyle name="Note 3 19 25 3" xfId="41497"/>
    <cellStyle name="Note 3 19 26" xfId="15241"/>
    <cellStyle name="Note 3 19 26 2" xfId="32204"/>
    <cellStyle name="Note 3 19 26 3" xfId="41986"/>
    <cellStyle name="Note 3 19 27" xfId="16116"/>
    <cellStyle name="Note 3 19 27 2" xfId="33079"/>
    <cellStyle name="Note 3 19 27 3" xfId="42861"/>
    <cellStyle name="Note 3 19 28" xfId="17360"/>
    <cellStyle name="Note 3 19 28 2" xfId="34070"/>
    <cellStyle name="Note 3 19 28 3" xfId="43291"/>
    <cellStyle name="Note 3 19 29" xfId="17892"/>
    <cellStyle name="Note 3 19 29 2" xfId="34545"/>
    <cellStyle name="Note 3 19 29 3" xfId="43701"/>
    <cellStyle name="Note 3 19 3" xfId="4396"/>
    <cellStyle name="Note 3 19 3 2" xfId="22056"/>
    <cellStyle name="Note 3 19 3 3" xfId="35460"/>
    <cellStyle name="Note 3 19 30" xfId="18996"/>
    <cellStyle name="Note 3 19 30 2" xfId="35322"/>
    <cellStyle name="Note 3 19 30 3" xfId="43855"/>
    <cellStyle name="Note 3 19 31" xfId="2288"/>
    <cellStyle name="Note 3 19 32" xfId="20236"/>
    <cellStyle name="Note 3 19 33" xfId="22122"/>
    <cellStyle name="Note 3 19 4" xfId="3666"/>
    <cellStyle name="Note 3 19 4 2" xfId="21410"/>
    <cellStyle name="Note 3 19 4 3" xfId="21600"/>
    <cellStyle name="Note 3 19 5" xfId="4617"/>
    <cellStyle name="Note 3 19 5 2" xfId="22223"/>
    <cellStyle name="Note 3 19 5 3" xfId="33377"/>
    <cellStyle name="Note 3 19 6" xfId="5724"/>
    <cellStyle name="Note 3 19 6 2" xfId="23330"/>
    <cellStyle name="Note 3 19 6 3" xfId="35421"/>
    <cellStyle name="Note 3 19 7" xfId="4995"/>
    <cellStyle name="Note 3 19 7 2" xfId="22601"/>
    <cellStyle name="Note 3 19 7 3" xfId="35565"/>
    <cellStyle name="Note 3 19 8" xfId="6226"/>
    <cellStyle name="Note 3 19 8 2" xfId="23832"/>
    <cellStyle name="Note 3 19 8 3" xfId="35669"/>
    <cellStyle name="Note 3 19 9" xfId="6550"/>
    <cellStyle name="Note 3 19 9 2" xfId="24153"/>
    <cellStyle name="Note 3 19 9 3" xfId="19862"/>
    <cellStyle name="Note 3 2" xfId="481"/>
    <cellStyle name="Note 3 2 10" xfId="1023"/>
    <cellStyle name="Note 3 2 10 10" xfId="7423"/>
    <cellStyle name="Note 3 2 10 10 2" xfId="24932"/>
    <cellStyle name="Note 3 2 10 10 3" xfId="35777"/>
    <cellStyle name="Note 3 2 10 11" xfId="8223"/>
    <cellStyle name="Note 3 2 10 11 2" xfId="25676"/>
    <cellStyle name="Note 3 2 10 11 3" xfId="36410"/>
    <cellStyle name="Note 3 2 10 12" xfId="8899"/>
    <cellStyle name="Note 3 2 10 12 2" xfId="26352"/>
    <cellStyle name="Note 3 2 10 12 3" xfId="37086"/>
    <cellStyle name="Note 3 2 10 13" xfId="6650"/>
    <cellStyle name="Note 3 2 10 13 2" xfId="24250"/>
    <cellStyle name="Note 3 2 10 13 3" xfId="1718"/>
    <cellStyle name="Note 3 2 10 14" xfId="9650"/>
    <cellStyle name="Note 3 2 10 14 2" xfId="27103"/>
    <cellStyle name="Note 3 2 10 14 3" xfId="37837"/>
    <cellStyle name="Note 3 2 10 15" xfId="9273"/>
    <cellStyle name="Note 3 2 10 15 2" xfId="26726"/>
    <cellStyle name="Note 3 2 10 15 3" xfId="37460"/>
    <cellStyle name="Note 3 2 10 16" xfId="10347"/>
    <cellStyle name="Note 3 2 10 16 2" xfId="27800"/>
    <cellStyle name="Note 3 2 10 16 3" xfId="38534"/>
    <cellStyle name="Note 3 2 10 17" xfId="10013"/>
    <cellStyle name="Note 3 2 10 17 2" xfId="27466"/>
    <cellStyle name="Note 3 2 10 17 3" xfId="38200"/>
    <cellStyle name="Note 3 2 10 18" xfId="10955"/>
    <cellStyle name="Note 3 2 10 18 2" xfId="28408"/>
    <cellStyle name="Note 3 2 10 18 3" xfId="39142"/>
    <cellStyle name="Note 3 2 10 19" xfId="10690"/>
    <cellStyle name="Note 3 2 10 19 2" xfId="28143"/>
    <cellStyle name="Note 3 2 10 19 3" xfId="38877"/>
    <cellStyle name="Note 3 2 10 2" xfId="2938"/>
    <cellStyle name="Note 3 2 10 2 2" xfId="20757"/>
    <cellStyle name="Note 3 2 10 2 3" xfId="33396"/>
    <cellStyle name="Note 3 2 10 20" xfId="12710"/>
    <cellStyle name="Note 3 2 10 20 2" xfId="29914"/>
    <cellStyle name="Note 3 2 10 20 3" xfId="40092"/>
    <cellStyle name="Note 3 2 10 21" xfId="11907"/>
    <cellStyle name="Note 3 2 10 21 2" xfId="29209"/>
    <cellStyle name="Note 3 2 10 21 3" xfId="39625"/>
    <cellStyle name="Note 3 2 10 22" xfId="13665"/>
    <cellStyle name="Note 3 2 10 22 2" xfId="30802"/>
    <cellStyle name="Note 3 2 10 22 3" xfId="40916"/>
    <cellStyle name="Note 3 2 10 23" xfId="13295"/>
    <cellStyle name="Note 3 2 10 23 2" xfId="30432"/>
    <cellStyle name="Note 3 2 10 23 3" xfId="40546"/>
    <cellStyle name="Note 3 2 10 24" xfId="14837"/>
    <cellStyle name="Note 3 2 10 24 2" xfId="31863"/>
    <cellStyle name="Note 3 2 10 24 3" xfId="41713"/>
    <cellStyle name="Note 3 2 10 25" xfId="14259"/>
    <cellStyle name="Note 3 2 10 25 2" xfId="31369"/>
    <cellStyle name="Note 3 2 10 25 3" xfId="41445"/>
    <cellStyle name="Note 3 2 10 26" xfId="14065"/>
    <cellStyle name="Note 3 2 10 26 2" xfId="31185"/>
    <cellStyle name="Note 3 2 10 26 3" xfId="41277"/>
    <cellStyle name="Note 3 2 10 27" xfId="15937"/>
    <cellStyle name="Note 3 2 10 27 2" xfId="32900"/>
    <cellStyle name="Note 3 2 10 27 3" xfId="42682"/>
    <cellStyle name="Note 3 2 10 28" xfId="17172"/>
    <cellStyle name="Note 3 2 10 28 2" xfId="33888"/>
    <cellStyle name="Note 3 2 10 28 3" xfId="43112"/>
    <cellStyle name="Note 3 2 10 29" xfId="17713"/>
    <cellStyle name="Note 3 2 10 29 2" xfId="34366"/>
    <cellStyle name="Note 3 2 10 29 3" xfId="43522"/>
    <cellStyle name="Note 3 2 10 3" xfId="4208"/>
    <cellStyle name="Note 3 2 10 3 2" xfId="21875"/>
    <cellStyle name="Note 3 2 10 3 3" xfId="29796"/>
    <cellStyle name="Note 3 2 10 30" xfId="19047"/>
    <cellStyle name="Note 3 2 10 30 2" xfId="35347"/>
    <cellStyle name="Note 3 2 10 30 3" xfId="43903"/>
    <cellStyle name="Note 3 2 10 31" xfId="2100"/>
    <cellStyle name="Note 3 2 10 32" xfId="20053"/>
    <cellStyle name="Note 3 2 10 33" xfId="34937"/>
    <cellStyle name="Note 3 2 10 4" xfId="3604"/>
    <cellStyle name="Note 3 2 10 4 2" xfId="21354"/>
    <cellStyle name="Note 3 2 10 4 3" xfId="35221"/>
    <cellStyle name="Note 3 2 10 5" xfId="3350"/>
    <cellStyle name="Note 3 2 10 5 2" xfId="21108"/>
    <cellStyle name="Note 3 2 10 5 3" xfId="34637"/>
    <cellStyle name="Note 3 2 10 6" xfId="5542"/>
    <cellStyle name="Note 3 2 10 6 2" xfId="23148"/>
    <cellStyle name="Note 3 2 10 6 3" xfId="21713"/>
    <cellStyle name="Note 3 2 10 7" xfId="5242"/>
    <cellStyle name="Note 3 2 10 7 2" xfId="22848"/>
    <cellStyle name="Note 3 2 10 7 3" xfId="32146"/>
    <cellStyle name="Note 3 2 10 8" xfId="6047"/>
    <cellStyle name="Note 3 2 10 8 2" xfId="23653"/>
    <cellStyle name="Note 3 2 10 8 3" xfId="35529"/>
    <cellStyle name="Note 3 2 10 9" xfId="6474"/>
    <cellStyle name="Note 3 2 10 9 2" xfId="24078"/>
    <cellStyle name="Note 3 2 10 9 3" xfId="24625"/>
    <cellStyle name="Note 3 2 11" xfId="1060"/>
    <cellStyle name="Note 3 2 11 10" xfId="6597"/>
    <cellStyle name="Note 3 2 11 10 2" xfId="24200"/>
    <cellStyle name="Note 3 2 11 10 3" xfId="35512"/>
    <cellStyle name="Note 3 2 11 11" xfId="6554"/>
    <cellStyle name="Note 3 2 11 11 2" xfId="24157"/>
    <cellStyle name="Note 3 2 11 11 3" xfId="1714"/>
    <cellStyle name="Note 3 2 11 12" xfId="8936"/>
    <cellStyle name="Note 3 2 11 12 2" xfId="26389"/>
    <cellStyle name="Note 3 2 11 12 3" xfId="37123"/>
    <cellStyle name="Note 3 2 11 13" xfId="8641"/>
    <cellStyle name="Note 3 2 11 13 2" xfId="26094"/>
    <cellStyle name="Note 3 2 11 13 3" xfId="36828"/>
    <cellStyle name="Note 3 2 11 14" xfId="9687"/>
    <cellStyle name="Note 3 2 11 14 2" xfId="27140"/>
    <cellStyle name="Note 3 2 11 14 3" xfId="37874"/>
    <cellStyle name="Note 3 2 11 15" xfId="8508"/>
    <cellStyle name="Note 3 2 11 15 2" xfId="25961"/>
    <cellStyle name="Note 3 2 11 15 3" xfId="36695"/>
    <cellStyle name="Note 3 2 11 16" xfId="10384"/>
    <cellStyle name="Note 3 2 11 16 2" xfId="27837"/>
    <cellStyle name="Note 3 2 11 16 3" xfId="38571"/>
    <cellStyle name="Note 3 2 11 17" xfId="8629"/>
    <cellStyle name="Note 3 2 11 17 2" xfId="26082"/>
    <cellStyle name="Note 3 2 11 17 3" xfId="36816"/>
    <cellStyle name="Note 3 2 11 18" xfId="10991"/>
    <cellStyle name="Note 3 2 11 18 2" xfId="28444"/>
    <cellStyle name="Note 3 2 11 18 3" xfId="39178"/>
    <cellStyle name="Note 3 2 11 19" xfId="7455"/>
    <cellStyle name="Note 3 2 11 19 2" xfId="24964"/>
    <cellStyle name="Note 3 2 11 19 3" xfId="35757"/>
    <cellStyle name="Note 3 2 11 2" xfId="2975"/>
    <cellStyle name="Note 3 2 11 2 2" xfId="20793"/>
    <cellStyle name="Note 3 2 11 2 3" xfId="20376"/>
    <cellStyle name="Note 3 2 11 20" xfId="12747"/>
    <cellStyle name="Note 3 2 11 20 2" xfId="29950"/>
    <cellStyle name="Note 3 2 11 20 3" xfId="40128"/>
    <cellStyle name="Note 3 2 11 21" xfId="12013"/>
    <cellStyle name="Note 3 2 11 21 2" xfId="29314"/>
    <cellStyle name="Note 3 2 11 21 3" xfId="39721"/>
    <cellStyle name="Note 3 2 11 22" xfId="11914"/>
    <cellStyle name="Note 3 2 11 22 2" xfId="29216"/>
    <cellStyle name="Note 3 2 11 22 3" xfId="39632"/>
    <cellStyle name="Note 3 2 11 23" xfId="13238"/>
    <cellStyle name="Note 3 2 11 23 2" xfId="30375"/>
    <cellStyle name="Note 3 2 11 23 3" xfId="40489"/>
    <cellStyle name="Note 3 2 11 24" xfId="14874"/>
    <cellStyle name="Note 3 2 11 24 2" xfId="31899"/>
    <cellStyle name="Note 3 2 11 24 3" xfId="41749"/>
    <cellStyle name="Note 3 2 11 25" xfId="15315"/>
    <cellStyle name="Note 3 2 11 25 2" xfId="32278"/>
    <cellStyle name="Note 3 2 11 25 3" xfId="42060"/>
    <cellStyle name="Note 3 2 11 26" xfId="15620"/>
    <cellStyle name="Note 3 2 11 26 2" xfId="32583"/>
    <cellStyle name="Note 3 2 11 26 3" xfId="42365"/>
    <cellStyle name="Note 3 2 11 27" xfId="15973"/>
    <cellStyle name="Note 3 2 11 27 2" xfId="32936"/>
    <cellStyle name="Note 3 2 11 27 3" xfId="42718"/>
    <cellStyle name="Note 3 2 11 28" xfId="17209"/>
    <cellStyle name="Note 3 2 11 28 2" xfId="33924"/>
    <cellStyle name="Note 3 2 11 28 3" xfId="43148"/>
    <cellStyle name="Note 3 2 11 29" xfId="17749"/>
    <cellStyle name="Note 3 2 11 29 2" xfId="34402"/>
    <cellStyle name="Note 3 2 11 29 3" xfId="43558"/>
    <cellStyle name="Note 3 2 11 3" xfId="4245"/>
    <cellStyle name="Note 3 2 11 3 2" xfId="21911"/>
    <cellStyle name="Note 3 2 11 3 3" xfId="33611"/>
    <cellStyle name="Note 3 2 11 30" xfId="19475"/>
    <cellStyle name="Note 3 2 11 30 2" xfId="35644"/>
    <cellStyle name="Note 3 2 11 30 3" xfId="44002"/>
    <cellStyle name="Note 3 2 11 31" xfId="2137"/>
    <cellStyle name="Note 3 2 11 32" xfId="20089"/>
    <cellStyle name="Note 3 2 11 33" xfId="30165"/>
    <cellStyle name="Note 3 2 11 4" xfId="4698"/>
    <cellStyle name="Note 3 2 11 4 2" xfId="22304"/>
    <cellStyle name="Note 3 2 11 4 3" xfId="21922"/>
    <cellStyle name="Note 3 2 11 5" xfId="5066"/>
    <cellStyle name="Note 3 2 11 5 2" xfId="22672"/>
    <cellStyle name="Note 3 2 11 5 3" xfId="20613"/>
    <cellStyle name="Note 3 2 11 6" xfId="5578"/>
    <cellStyle name="Note 3 2 11 6 2" xfId="23184"/>
    <cellStyle name="Note 3 2 11 6 3" xfId="28922"/>
    <cellStyle name="Note 3 2 11 7" xfId="3392"/>
    <cellStyle name="Note 3 2 11 7 2" xfId="21149"/>
    <cellStyle name="Note 3 2 11 7 3" xfId="25086"/>
    <cellStyle name="Note 3 2 11 8" xfId="6083"/>
    <cellStyle name="Note 3 2 11 8 2" xfId="23689"/>
    <cellStyle name="Note 3 2 11 8 3" xfId="21536"/>
    <cellStyle name="Note 3 2 11 9" xfId="7855"/>
    <cellStyle name="Note 3 2 11 9 2" xfId="25308"/>
    <cellStyle name="Note 3 2 11 9 3" xfId="36042"/>
    <cellStyle name="Note 3 2 12" xfId="1074"/>
    <cellStyle name="Note 3 2 12 10" xfId="6802"/>
    <cellStyle name="Note 3 2 12 10 2" xfId="24391"/>
    <cellStyle name="Note 3 2 12 10 3" xfId="21512"/>
    <cellStyle name="Note 3 2 12 11" xfId="6343"/>
    <cellStyle name="Note 3 2 12 11 2" xfId="23948"/>
    <cellStyle name="Note 3 2 12 11 3" xfId="28897"/>
    <cellStyle name="Note 3 2 12 12" xfId="8950"/>
    <cellStyle name="Note 3 2 12 12 2" xfId="26403"/>
    <cellStyle name="Note 3 2 12 12 3" xfId="37137"/>
    <cellStyle name="Note 3 2 12 13" xfId="7998"/>
    <cellStyle name="Note 3 2 12 13 2" xfId="25451"/>
    <cellStyle name="Note 3 2 12 13 3" xfId="36185"/>
    <cellStyle name="Note 3 2 12 14" xfId="9701"/>
    <cellStyle name="Note 3 2 12 14 2" xfId="27154"/>
    <cellStyle name="Note 3 2 12 14 3" xfId="37888"/>
    <cellStyle name="Note 3 2 12 15" xfId="9155"/>
    <cellStyle name="Note 3 2 12 15 2" xfId="26608"/>
    <cellStyle name="Note 3 2 12 15 3" xfId="37342"/>
    <cellStyle name="Note 3 2 12 16" xfId="10398"/>
    <cellStyle name="Note 3 2 12 16 2" xfId="27851"/>
    <cellStyle name="Note 3 2 12 16 3" xfId="38585"/>
    <cellStyle name="Note 3 2 12 17" xfId="9906"/>
    <cellStyle name="Note 3 2 12 17 2" xfId="27359"/>
    <cellStyle name="Note 3 2 12 17 3" xfId="38093"/>
    <cellStyle name="Note 3 2 12 18" xfId="11002"/>
    <cellStyle name="Note 3 2 12 18 2" xfId="28455"/>
    <cellStyle name="Note 3 2 12 18 3" xfId="39189"/>
    <cellStyle name="Note 3 2 12 19" xfId="10598"/>
    <cellStyle name="Note 3 2 12 19 2" xfId="28051"/>
    <cellStyle name="Note 3 2 12 19 3" xfId="38785"/>
    <cellStyle name="Note 3 2 12 2" xfId="2989"/>
    <cellStyle name="Note 3 2 12 2 2" xfId="20806"/>
    <cellStyle name="Note 3 2 12 2 3" xfId="33284"/>
    <cellStyle name="Note 3 2 12 20" xfId="12761"/>
    <cellStyle name="Note 3 2 12 20 2" xfId="29962"/>
    <cellStyle name="Note 3 2 12 20 3" xfId="40139"/>
    <cellStyle name="Note 3 2 12 21" xfId="12011"/>
    <cellStyle name="Note 3 2 12 21 2" xfId="29312"/>
    <cellStyle name="Note 3 2 12 21 3" xfId="39719"/>
    <cellStyle name="Note 3 2 12 22" xfId="13778"/>
    <cellStyle name="Note 3 2 12 22 2" xfId="30915"/>
    <cellStyle name="Note 3 2 12 22 3" xfId="41029"/>
    <cellStyle name="Note 3 2 12 23" xfId="12156"/>
    <cellStyle name="Note 3 2 12 23 2" xfId="29450"/>
    <cellStyle name="Note 3 2 12 23 3" xfId="39845"/>
    <cellStyle name="Note 3 2 12 24" xfId="14888"/>
    <cellStyle name="Note 3 2 12 24 2" xfId="31912"/>
    <cellStyle name="Note 3 2 12 24 3" xfId="41760"/>
    <cellStyle name="Note 3 2 12 25" xfId="15312"/>
    <cellStyle name="Note 3 2 12 25 2" xfId="32275"/>
    <cellStyle name="Note 3 2 12 25 3" xfId="42057"/>
    <cellStyle name="Note 3 2 12 26" xfId="14152"/>
    <cellStyle name="Note 3 2 12 26 2" xfId="31268"/>
    <cellStyle name="Note 3 2 12 26 3" xfId="41351"/>
    <cellStyle name="Note 3 2 12 27" xfId="15984"/>
    <cellStyle name="Note 3 2 12 27 2" xfId="32947"/>
    <cellStyle name="Note 3 2 12 27 3" xfId="42729"/>
    <cellStyle name="Note 3 2 12 28" xfId="17223"/>
    <cellStyle name="Note 3 2 12 28 2" xfId="33937"/>
    <cellStyle name="Note 3 2 12 28 3" xfId="43159"/>
    <cellStyle name="Note 3 2 12 29" xfId="17760"/>
    <cellStyle name="Note 3 2 12 29 2" xfId="34413"/>
    <cellStyle name="Note 3 2 12 29 3" xfId="43569"/>
    <cellStyle name="Note 3 2 12 3" xfId="4259"/>
    <cellStyle name="Note 3 2 12 3 2" xfId="21923"/>
    <cellStyle name="Note 3 2 12 3 3" xfId="29074"/>
    <cellStyle name="Note 3 2 12 30" xfId="19504"/>
    <cellStyle name="Note 3 2 12 30 2" xfId="35664"/>
    <cellStyle name="Note 3 2 12 30 3" xfId="44031"/>
    <cellStyle name="Note 3 2 12 31" xfId="2151"/>
    <cellStyle name="Note 3 2 12 32" xfId="20102"/>
    <cellStyle name="Note 3 2 12 33" xfId="24784"/>
    <cellStyle name="Note 3 2 12 4" xfId="4695"/>
    <cellStyle name="Note 3 2 12 4 2" xfId="22301"/>
    <cellStyle name="Note 3 2 12 4 3" xfId="29961"/>
    <cellStyle name="Note 3 2 12 5" xfId="3490"/>
    <cellStyle name="Note 3 2 12 5 2" xfId="21246"/>
    <cellStyle name="Note 3 2 12 5 3" xfId="34209"/>
    <cellStyle name="Note 3 2 12 6" xfId="5590"/>
    <cellStyle name="Note 3 2 12 6 2" xfId="23196"/>
    <cellStyle name="Note 3 2 12 6 3" xfId="21711"/>
    <cellStyle name="Note 3 2 12 7" xfId="3688"/>
    <cellStyle name="Note 3 2 12 7 2" xfId="21432"/>
    <cellStyle name="Note 3 2 12 7 3" xfId="22115"/>
    <cellStyle name="Note 3 2 12 8" xfId="6094"/>
    <cellStyle name="Note 3 2 12 8 2" xfId="23700"/>
    <cellStyle name="Note 3 2 12 8 3" xfId="20578"/>
    <cellStyle name="Note 3 2 12 9" xfId="7877"/>
    <cellStyle name="Note 3 2 12 9 2" xfId="25330"/>
    <cellStyle name="Note 3 2 12 9 3" xfId="36064"/>
    <cellStyle name="Note 3 2 13" xfId="1126"/>
    <cellStyle name="Note 3 2 13 10" xfId="7702"/>
    <cellStyle name="Note 3 2 13 10 2" xfId="25155"/>
    <cellStyle name="Note 3 2 13 10 3" xfId="35889"/>
    <cellStyle name="Note 3 2 13 11" xfId="8128"/>
    <cellStyle name="Note 3 2 13 11 2" xfId="25581"/>
    <cellStyle name="Note 3 2 13 11 3" xfId="36315"/>
    <cellStyle name="Note 3 2 13 12" xfId="9002"/>
    <cellStyle name="Note 3 2 13 12 2" xfId="26455"/>
    <cellStyle name="Note 3 2 13 12 3" xfId="37189"/>
    <cellStyle name="Note 3 2 13 13" xfId="8952"/>
    <cellStyle name="Note 3 2 13 13 2" xfId="26405"/>
    <cellStyle name="Note 3 2 13 13 3" xfId="37139"/>
    <cellStyle name="Note 3 2 13 14" xfId="9753"/>
    <cellStyle name="Note 3 2 13 14 2" xfId="27206"/>
    <cellStyle name="Note 3 2 13 14 3" xfId="37940"/>
    <cellStyle name="Note 3 2 13 15" xfId="9703"/>
    <cellStyle name="Note 3 2 13 15 2" xfId="27156"/>
    <cellStyle name="Note 3 2 13 15 3" xfId="37890"/>
    <cellStyle name="Note 3 2 13 16" xfId="10449"/>
    <cellStyle name="Note 3 2 13 16 2" xfId="27902"/>
    <cellStyle name="Note 3 2 13 16 3" xfId="38636"/>
    <cellStyle name="Note 3 2 13 17" xfId="10400"/>
    <cellStyle name="Note 3 2 13 17 2" xfId="27853"/>
    <cellStyle name="Note 3 2 13 17 3" xfId="38587"/>
    <cellStyle name="Note 3 2 13 18" xfId="11051"/>
    <cellStyle name="Note 3 2 13 18 2" xfId="28504"/>
    <cellStyle name="Note 3 2 13 18 3" xfId="39238"/>
    <cellStyle name="Note 3 2 13 19" xfId="11004"/>
    <cellStyle name="Note 3 2 13 19 2" xfId="28457"/>
    <cellStyle name="Note 3 2 13 19 3" xfId="39191"/>
    <cellStyle name="Note 3 2 13 2" xfId="3041"/>
    <cellStyle name="Note 3 2 13 2 2" xfId="20854"/>
    <cellStyle name="Note 3 2 13 2 3" xfId="29411"/>
    <cellStyle name="Note 3 2 13 20" xfId="12813"/>
    <cellStyle name="Note 3 2 13 20 2" xfId="30011"/>
    <cellStyle name="Note 3 2 13 20 3" xfId="40186"/>
    <cellStyle name="Note 3 2 13 21" xfId="11882"/>
    <cellStyle name="Note 3 2 13 21 2" xfId="29184"/>
    <cellStyle name="Note 3 2 13 21 3" xfId="39600"/>
    <cellStyle name="Note 3 2 13 22" xfId="13324"/>
    <cellStyle name="Note 3 2 13 22 2" xfId="30461"/>
    <cellStyle name="Note 3 2 13 22 3" xfId="40575"/>
    <cellStyle name="Note 3 2 13 23" xfId="13268"/>
    <cellStyle name="Note 3 2 13 23 2" xfId="30405"/>
    <cellStyle name="Note 3 2 13 23 3" xfId="40519"/>
    <cellStyle name="Note 3 2 13 24" xfId="14940"/>
    <cellStyle name="Note 3 2 13 24 2" xfId="31961"/>
    <cellStyle name="Note 3 2 13 24 3" xfId="41807"/>
    <cellStyle name="Note 3 2 13 25" xfId="14293"/>
    <cellStyle name="Note 3 2 13 25 2" xfId="31401"/>
    <cellStyle name="Note 3 2 13 25 3" xfId="41472"/>
    <cellStyle name="Note 3 2 13 26" xfId="14277"/>
    <cellStyle name="Note 3 2 13 26 2" xfId="31387"/>
    <cellStyle name="Note 3 2 13 26 3" xfId="41460"/>
    <cellStyle name="Note 3 2 13 27" xfId="16031"/>
    <cellStyle name="Note 3 2 13 27 2" xfId="32994"/>
    <cellStyle name="Note 3 2 13 27 3" xfId="42776"/>
    <cellStyle name="Note 3 2 13 28" xfId="17275"/>
    <cellStyle name="Note 3 2 13 28 2" xfId="33985"/>
    <cellStyle name="Note 3 2 13 28 3" xfId="43206"/>
    <cellStyle name="Note 3 2 13 29" xfId="17807"/>
    <cellStyle name="Note 3 2 13 29 2" xfId="34460"/>
    <cellStyle name="Note 3 2 13 29 3" xfId="43616"/>
    <cellStyle name="Note 3 2 13 3" xfId="4311"/>
    <cellStyle name="Note 3 2 13 3 2" xfId="21971"/>
    <cellStyle name="Note 3 2 13 3 3" xfId="35585"/>
    <cellStyle name="Note 3 2 13 30" xfId="19021"/>
    <cellStyle name="Note 3 2 13 30 2" xfId="35333"/>
    <cellStyle name="Note 3 2 13 30 3" xfId="43880"/>
    <cellStyle name="Note 3 2 13 31" xfId="2203"/>
    <cellStyle name="Note 3 2 13 32" xfId="20151"/>
    <cellStyle name="Note 3 2 13 33" xfId="22168"/>
    <cellStyle name="Note 3 2 13 4" xfId="3639"/>
    <cellStyle name="Note 3 2 13 4 2" xfId="21385"/>
    <cellStyle name="Note 3 2 13 4 3" xfId="28856"/>
    <cellStyle name="Note 3 2 13 5" xfId="3622"/>
    <cellStyle name="Note 3 2 13 5 2" xfId="21372"/>
    <cellStyle name="Note 3 2 13 5 3" xfId="29820"/>
    <cellStyle name="Note 3 2 13 6" xfId="5639"/>
    <cellStyle name="Note 3 2 13 6 2" xfId="23245"/>
    <cellStyle name="Note 3 2 13 6 3" xfId="20595"/>
    <cellStyle name="Note 3 2 13 7" xfId="5592"/>
    <cellStyle name="Note 3 2 13 7 2" xfId="23198"/>
    <cellStyle name="Note 3 2 13 7 3" xfId="35546"/>
    <cellStyle name="Note 3 2 13 8" xfId="6141"/>
    <cellStyle name="Note 3 2 13 8 2" xfId="23747"/>
    <cellStyle name="Note 3 2 13 8 3" xfId="33211"/>
    <cellStyle name="Note 3 2 13 9" xfId="6852"/>
    <cellStyle name="Note 3 2 13 9 2" xfId="24438"/>
    <cellStyle name="Note 3 2 13 9 3" xfId="34972"/>
    <cellStyle name="Note 3 2 14" xfId="744"/>
    <cellStyle name="Note 3 2 14 10" xfId="8315"/>
    <cellStyle name="Note 3 2 14 10 2" xfId="25768"/>
    <cellStyle name="Note 3 2 14 10 3" xfId="36502"/>
    <cellStyle name="Note 3 2 14 11" xfId="6602"/>
    <cellStyle name="Note 3 2 14 11 2" xfId="24205"/>
    <cellStyle name="Note 3 2 14 11 3" xfId="1716"/>
    <cellStyle name="Note 3 2 14 12" xfId="7899"/>
    <cellStyle name="Note 3 2 14 12 2" xfId="25352"/>
    <cellStyle name="Note 3 2 14 12 3" xfId="36086"/>
    <cellStyle name="Note 3 2 14 13" xfId="9454"/>
    <cellStyle name="Note 3 2 14 13 2" xfId="26907"/>
    <cellStyle name="Note 3 2 14 13 3" xfId="37641"/>
    <cellStyle name="Note 3 2 14 14" xfId="9444"/>
    <cellStyle name="Note 3 2 14 14 2" xfId="26897"/>
    <cellStyle name="Note 3 2 14 14 3" xfId="37631"/>
    <cellStyle name="Note 3 2 14 15" xfId="10171"/>
    <cellStyle name="Note 3 2 14 15 2" xfId="27624"/>
    <cellStyle name="Note 3 2 14 15 3" xfId="38358"/>
    <cellStyle name="Note 3 2 14 16" xfId="10162"/>
    <cellStyle name="Note 3 2 14 16 2" xfId="27615"/>
    <cellStyle name="Note 3 2 14 16 3" xfId="38349"/>
    <cellStyle name="Note 3 2 14 17" xfId="10811"/>
    <cellStyle name="Note 3 2 14 17 2" xfId="28264"/>
    <cellStyle name="Note 3 2 14 17 3" xfId="38998"/>
    <cellStyle name="Note 3 2 14 18" xfId="10804"/>
    <cellStyle name="Note 3 2 14 18 2" xfId="28257"/>
    <cellStyle name="Note 3 2 14 18 3" xfId="38991"/>
    <cellStyle name="Note 3 2 14 19" xfId="11327"/>
    <cellStyle name="Note 3 2 14 19 2" xfId="28780"/>
    <cellStyle name="Note 3 2 14 19 3" xfId="39514"/>
    <cellStyle name="Note 3 2 14 2" xfId="2659"/>
    <cellStyle name="Note 3 2 14 2 2" xfId="20512"/>
    <cellStyle name="Note 3 2 14 2 3" xfId="34648"/>
    <cellStyle name="Note 3 2 14 20" xfId="12431"/>
    <cellStyle name="Note 3 2 14 20 2" xfId="29671"/>
    <cellStyle name="Note 3 2 14 20 3" xfId="39956"/>
    <cellStyle name="Note 3 2 14 21" xfId="13532"/>
    <cellStyle name="Note 3 2 14 21 2" xfId="30669"/>
    <cellStyle name="Note 3 2 14 21 3" xfId="40783"/>
    <cellStyle name="Note 3 2 14 22" xfId="13177"/>
    <cellStyle name="Note 3 2 14 22 2" xfId="30314"/>
    <cellStyle name="Note 3 2 14 22 3" xfId="40428"/>
    <cellStyle name="Note 3 2 14 23" xfId="13945"/>
    <cellStyle name="Note 3 2 14 23 2" xfId="31082"/>
    <cellStyle name="Note 3 2 14 23 3" xfId="41196"/>
    <cellStyle name="Note 3 2 14 24" xfId="14558"/>
    <cellStyle name="Note 3 2 14 24 2" xfId="31616"/>
    <cellStyle name="Note 3 2 14 24 3" xfId="41577"/>
    <cellStyle name="Note 3 2 14 25" xfId="14165"/>
    <cellStyle name="Note 3 2 14 25 2" xfId="31281"/>
    <cellStyle name="Note 3 2 14 25 3" xfId="41364"/>
    <cellStyle name="Note 3 2 14 26" xfId="15830"/>
    <cellStyle name="Note 3 2 14 26 2" xfId="32793"/>
    <cellStyle name="Note 3 2 14 26 3" xfId="42575"/>
    <cellStyle name="Note 3 2 14 27" xfId="15826"/>
    <cellStyle name="Note 3 2 14 27 2" xfId="32789"/>
    <cellStyle name="Note 3 2 14 27 3" xfId="42571"/>
    <cellStyle name="Note 3 2 14 28" xfId="16893"/>
    <cellStyle name="Note 3 2 14 28 2" xfId="33642"/>
    <cellStyle name="Note 3 2 14 28 3" xfId="42976"/>
    <cellStyle name="Note 3 2 14 29" xfId="17577"/>
    <cellStyle name="Note 3 2 14 29 2" xfId="34230"/>
    <cellStyle name="Note 3 2 14 29 3" xfId="43386"/>
    <cellStyle name="Note 3 2 14 3" xfId="3929"/>
    <cellStyle name="Note 3 2 14 3 2" xfId="21626"/>
    <cellStyle name="Note 3 2 14 3 3" xfId="20981"/>
    <cellStyle name="Note 3 2 14 30" xfId="19729"/>
    <cellStyle name="Note 3 2 14 30 2" xfId="35790"/>
    <cellStyle name="Note 3 2 14 30 3" xfId="44134"/>
    <cellStyle name="Note 3 2 14 31" xfId="1821"/>
    <cellStyle name="Note 3 2 14 32" xfId="19807"/>
    <cellStyle name="Note 3 2 14 33" xfId="33448"/>
    <cellStyle name="Note 3 2 14 4" xfId="3505"/>
    <cellStyle name="Note 3 2 14 4 2" xfId="21261"/>
    <cellStyle name="Note 3 2 14 4 3" xfId="28967"/>
    <cellStyle name="Note 3 2 14 5" xfId="5382"/>
    <cellStyle name="Note 3 2 14 5 2" xfId="22988"/>
    <cellStyle name="Note 3 2 14 5 3" xfId="33579"/>
    <cellStyle name="Note 3 2 14 6" xfId="5373"/>
    <cellStyle name="Note 3 2 14 6 2" xfId="22979"/>
    <cellStyle name="Note 3 2 14 6 3" xfId="29041"/>
    <cellStyle name="Note 3 2 14 7" xfId="5940"/>
    <cellStyle name="Note 3 2 14 7 2" xfId="23546"/>
    <cellStyle name="Note 3 2 14 7 3" xfId="35413"/>
    <cellStyle name="Note 3 2 14 8" xfId="5936"/>
    <cellStyle name="Note 3 2 14 8 2" xfId="23542"/>
    <cellStyle name="Note 3 2 14 8 3" xfId="29586"/>
    <cellStyle name="Note 3 2 14 9" xfId="6513"/>
    <cellStyle name="Note 3 2 14 9 2" xfId="24116"/>
    <cellStyle name="Note 3 2 14 9 3" xfId="35395"/>
    <cellStyle name="Note 3 2 15" xfId="1121"/>
    <cellStyle name="Note 3 2 15 10" xfId="8000"/>
    <cellStyle name="Note 3 2 15 10 2" xfId="25453"/>
    <cellStyle name="Note 3 2 15 10 3" xfId="36187"/>
    <cellStyle name="Note 3 2 15 11" xfId="6551"/>
    <cellStyle name="Note 3 2 15 11 2" xfId="24154"/>
    <cellStyle name="Note 3 2 15 11 3" xfId="1711"/>
    <cellStyle name="Note 3 2 15 12" xfId="8997"/>
    <cellStyle name="Note 3 2 15 12 2" xfId="26450"/>
    <cellStyle name="Note 3 2 15 12 3" xfId="37184"/>
    <cellStyle name="Note 3 2 15 13" xfId="9177"/>
    <cellStyle name="Note 3 2 15 13 2" xfId="26630"/>
    <cellStyle name="Note 3 2 15 13 3" xfId="37364"/>
    <cellStyle name="Note 3 2 15 14" xfId="9748"/>
    <cellStyle name="Note 3 2 15 14 2" xfId="27201"/>
    <cellStyle name="Note 3 2 15 14 3" xfId="37935"/>
    <cellStyle name="Note 3 2 15 15" xfId="9926"/>
    <cellStyle name="Note 3 2 15 15 2" xfId="27379"/>
    <cellStyle name="Note 3 2 15 15 3" xfId="38113"/>
    <cellStyle name="Note 3 2 15 16" xfId="10444"/>
    <cellStyle name="Note 3 2 15 16 2" xfId="27897"/>
    <cellStyle name="Note 3 2 15 16 3" xfId="38631"/>
    <cellStyle name="Note 3 2 15 17" xfId="10617"/>
    <cellStyle name="Note 3 2 15 17 2" xfId="28070"/>
    <cellStyle name="Note 3 2 15 17 3" xfId="38804"/>
    <cellStyle name="Note 3 2 15 18" xfId="11046"/>
    <cellStyle name="Note 3 2 15 18 2" xfId="28499"/>
    <cellStyle name="Note 3 2 15 18 3" xfId="39233"/>
    <cellStyle name="Note 3 2 15 19" xfId="11212"/>
    <cellStyle name="Note 3 2 15 19 2" xfId="28665"/>
    <cellStyle name="Note 3 2 15 19 3" xfId="39399"/>
    <cellStyle name="Note 3 2 15 2" xfId="3036"/>
    <cellStyle name="Note 3 2 15 2 2" xfId="20849"/>
    <cellStyle name="Note 3 2 15 2 3" xfId="34639"/>
    <cellStyle name="Note 3 2 15 20" xfId="12808"/>
    <cellStyle name="Note 3 2 15 20 2" xfId="30006"/>
    <cellStyle name="Note 3 2 15 20 3" xfId="40181"/>
    <cellStyle name="Note 3 2 15 21" xfId="11883"/>
    <cellStyle name="Note 3 2 15 21 2" xfId="29185"/>
    <cellStyle name="Note 3 2 15 21 3" xfId="39601"/>
    <cellStyle name="Note 3 2 15 22" xfId="13547"/>
    <cellStyle name="Note 3 2 15 22 2" xfId="30684"/>
    <cellStyle name="Note 3 2 15 22 3" xfId="40798"/>
    <cellStyle name="Note 3 2 15 23" xfId="13768"/>
    <cellStyle name="Note 3 2 15 23 2" xfId="30905"/>
    <cellStyle name="Note 3 2 15 23 3" xfId="41019"/>
    <cellStyle name="Note 3 2 15 24" xfId="14935"/>
    <cellStyle name="Note 3 2 15 24 2" xfId="31956"/>
    <cellStyle name="Note 3 2 15 24 3" xfId="41802"/>
    <cellStyle name="Note 3 2 15 25" xfId="14292"/>
    <cellStyle name="Note 3 2 15 25 2" xfId="31400"/>
    <cellStyle name="Note 3 2 15 25 3" xfId="41471"/>
    <cellStyle name="Note 3 2 15 26" xfId="15504"/>
    <cellStyle name="Note 3 2 15 26 2" xfId="32467"/>
    <cellStyle name="Note 3 2 15 26 3" xfId="42249"/>
    <cellStyle name="Note 3 2 15 27" xfId="16026"/>
    <cellStyle name="Note 3 2 15 27 2" xfId="32989"/>
    <cellStyle name="Note 3 2 15 27 3" xfId="42771"/>
    <cellStyle name="Note 3 2 15 28" xfId="17270"/>
    <cellStyle name="Note 3 2 15 28 2" xfId="33980"/>
    <cellStyle name="Note 3 2 15 28 3" xfId="43201"/>
    <cellStyle name="Note 3 2 15 29" xfId="17802"/>
    <cellStyle name="Note 3 2 15 29 2" xfId="34455"/>
    <cellStyle name="Note 3 2 15 29 3" xfId="43611"/>
    <cellStyle name="Note 3 2 15 3" xfId="4306"/>
    <cellStyle name="Note 3 2 15 3 2" xfId="21966"/>
    <cellStyle name="Note 3 2 15 3 3" xfId="29792"/>
    <cellStyle name="Note 3 2 15 30" xfId="19022"/>
    <cellStyle name="Note 3 2 15 30 2" xfId="35334"/>
    <cellStyle name="Note 3 2 15 30 3" xfId="43881"/>
    <cellStyle name="Note 3 2 15 31" xfId="2198"/>
    <cellStyle name="Note 3 2 15 32" xfId="20146"/>
    <cellStyle name="Note 3 2 15 33" xfId="33445"/>
    <cellStyle name="Note 3 2 15 4" xfId="3638"/>
    <cellStyle name="Note 3 2 15 4 2" xfId="21384"/>
    <cellStyle name="Note 3 2 15 4 3" xfId="29344"/>
    <cellStyle name="Note 3 2 15 5" xfId="4906"/>
    <cellStyle name="Note 3 2 15 5 2" xfId="22512"/>
    <cellStyle name="Note 3 2 15 5 3" xfId="33256"/>
    <cellStyle name="Note 3 2 15 6" xfId="5634"/>
    <cellStyle name="Note 3 2 15 6 2" xfId="23240"/>
    <cellStyle name="Note 3 2 15 6 3" xfId="31698"/>
    <cellStyle name="Note 3 2 15 7" xfId="5801"/>
    <cellStyle name="Note 3 2 15 7 2" xfId="23407"/>
    <cellStyle name="Note 3 2 15 7 3" xfId="35245"/>
    <cellStyle name="Note 3 2 15 8" xfId="6136"/>
    <cellStyle name="Note 3 2 15 8 2" xfId="23742"/>
    <cellStyle name="Note 3 2 15 8 3" xfId="35725"/>
    <cellStyle name="Note 3 2 15 9" xfId="6732"/>
    <cellStyle name="Note 3 2 15 9 2" xfId="24322"/>
    <cellStyle name="Note 3 2 15 9 3" xfId="20403"/>
    <cellStyle name="Note 3 2 16" xfId="1143"/>
    <cellStyle name="Note 3 2 16 10" xfId="6810"/>
    <cellStyle name="Note 3 2 16 10 2" xfId="24399"/>
    <cellStyle name="Note 3 2 16 10 3" xfId="28990"/>
    <cellStyle name="Note 3 2 16 11" xfId="6662"/>
    <cellStyle name="Note 3 2 16 11 2" xfId="24262"/>
    <cellStyle name="Note 3 2 16 11 3" xfId="33688"/>
    <cellStyle name="Note 3 2 16 12" xfId="9019"/>
    <cellStyle name="Note 3 2 16 12 2" xfId="26472"/>
    <cellStyle name="Note 3 2 16 12 3" xfId="37206"/>
    <cellStyle name="Note 3 2 16 13" xfId="9160"/>
    <cellStyle name="Note 3 2 16 13 2" xfId="26613"/>
    <cellStyle name="Note 3 2 16 13 3" xfId="37347"/>
    <cellStyle name="Note 3 2 16 14" xfId="9770"/>
    <cellStyle name="Note 3 2 16 14 2" xfId="27223"/>
    <cellStyle name="Note 3 2 16 14 3" xfId="37957"/>
    <cellStyle name="Note 3 2 16 15" xfId="9910"/>
    <cellStyle name="Note 3 2 16 15 2" xfId="27363"/>
    <cellStyle name="Note 3 2 16 15 3" xfId="38097"/>
    <cellStyle name="Note 3 2 16 16" xfId="10466"/>
    <cellStyle name="Note 3 2 16 16 2" xfId="27919"/>
    <cellStyle name="Note 3 2 16 16 3" xfId="38653"/>
    <cellStyle name="Note 3 2 16 17" xfId="10601"/>
    <cellStyle name="Note 3 2 16 17 2" xfId="28054"/>
    <cellStyle name="Note 3 2 16 17 3" xfId="38788"/>
    <cellStyle name="Note 3 2 16 18" xfId="11068"/>
    <cellStyle name="Note 3 2 16 18 2" xfId="28521"/>
    <cellStyle name="Note 3 2 16 18 3" xfId="39255"/>
    <cellStyle name="Note 3 2 16 19" xfId="11199"/>
    <cellStyle name="Note 3 2 16 19 2" xfId="28652"/>
    <cellStyle name="Note 3 2 16 19 3" xfId="39386"/>
    <cellStyle name="Note 3 2 16 2" xfId="3058"/>
    <cellStyle name="Note 3 2 16 2 2" xfId="20871"/>
    <cellStyle name="Note 3 2 16 2 3" xfId="34193"/>
    <cellStyle name="Note 3 2 16 20" xfId="12830"/>
    <cellStyle name="Note 3 2 16 20 2" xfId="30028"/>
    <cellStyle name="Note 3 2 16 20 3" xfId="40203"/>
    <cellStyle name="Note 3 2 16 21" xfId="12102"/>
    <cellStyle name="Note 3 2 16 21 2" xfId="29402"/>
    <cellStyle name="Note 3 2 16 21 3" xfId="39804"/>
    <cellStyle name="Note 3 2 16 22" xfId="13301"/>
    <cellStyle name="Note 3 2 16 22 2" xfId="30438"/>
    <cellStyle name="Note 3 2 16 22 3" xfId="40552"/>
    <cellStyle name="Note 3 2 16 23" xfId="13189"/>
    <cellStyle name="Note 3 2 16 23 2" xfId="30326"/>
    <cellStyle name="Note 3 2 16 23 3" xfId="40440"/>
    <cellStyle name="Note 3 2 16 24" xfId="14957"/>
    <cellStyle name="Note 3 2 16 24 2" xfId="31978"/>
    <cellStyle name="Note 3 2 16 24 3" xfId="41824"/>
    <cellStyle name="Note 3 2 16 25" xfId="15438"/>
    <cellStyle name="Note 3 2 16 25 2" xfId="32401"/>
    <cellStyle name="Note 3 2 16 25 3" xfId="42183"/>
    <cellStyle name="Note 3 2 16 26" xfId="14343"/>
    <cellStyle name="Note 3 2 16 26 2" xfId="31449"/>
    <cellStyle name="Note 3 2 16 26 3" xfId="41520"/>
    <cellStyle name="Note 3 2 16 27" xfId="16048"/>
    <cellStyle name="Note 3 2 16 27 2" xfId="33011"/>
    <cellStyle name="Note 3 2 16 27 3" xfId="42793"/>
    <cellStyle name="Note 3 2 16 28" xfId="17292"/>
    <cellStyle name="Note 3 2 16 28 2" xfId="34002"/>
    <cellStyle name="Note 3 2 16 28 3" xfId="43223"/>
    <cellStyle name="Note 3 2 16 29" xfId="17824"/>
    <cellStyle name="Note 3 2 16 29 2" xfId="34477"/>
    <cellStyle name="Note 3 2 16 29 3" xfId="43633"/>
    <cellStyle name="Note 3 2 16 3" xfId="4328"/>
    <cellStyle name="Note 3 2 16 3 2" xfId="21988"/>
    <cellStyle name="Note 3 2 16 3 3" xfId="33383"/>
    <cellStyle name="Note 3 2 16 30" xfId="19444"/>
    <cellStyle name="Note 3 2 16 30 2" xfId="35628"/>
    <cellStyle name="Note 3 2 16 30 3" xfId="43980"/>
    <cellStyle name="Note 3 2 16 31" xfId="2220"/>
    <cellStyle name="Note 3 2 16 32" xfId="20168"/>
    <cellStyle name="Note 3 2 16 33" xfId="20307"/>
    <cellStyle name="Note 3 2 16 4" xfId="4836"/>
    <cellStyle name="Note 3 2 16 4 2" xfId="22442"/>
    <cellStyle name="Note 3 2 16 4 3" xfId="30198"/>
    <cellStyle name="Note 3 2 16 5" xfId="3690"/>
    <cellStyle name="Note 3 2 16 5 2" xfId="21434"/>
    <cellStyle name="Note 3 2 16 5 3" xfId="35674"/>
    <cellStyle name="Note 3 2 16 6" xfId="5656"/>
    <cellStyle name="Note 3 2 16 6 2" xfId="23262"/>
    <cellStyle name="Note 3 2 16 6 3" xfId="20434"/>
    <cellStyle name="Note 3 2 16 7" xfId="5787"/>
    <cellStyle name="Note 3 2 16 7 2" xfId="23393"/>
    <cellStyle name="Note 3 2 16 7 3" xfId="34796"/>
    <cellStyle name="Note 3 2 16 8" xfId="6158"/>
    <cellStyle name="Note 3 2 16 8 2" xfId="23764"/>
    <cellStyle name="Note 3 2 16 8 3" xfId="35695"/>
    <cellStyle name="Note 3 2 16 9" xfId="7913"/>
    <cellStyle name="Note 3 2 16 9 2" xfId="25366"/>
    <cellStyle name="Note 3 2 16 9 3" xfId="36100"/>
    <cellStyle name="Note 3 2 17" xfId="967"/>
    <cellStyle name="Note 3 2 17 10" xfId="7231"/>
    <cellStyle name="Note 3 2 17 10 2" xfId="24754"/>
    <cellStyle name="Note 3 2 17 10 3" xfId="31497"/>
    <cellStyle name="Note 3 2 17 11" xfId="8787"/>
    <cellStyle name="Note 3 2 17 11 2" xfId="26240"/>
    <cellStyle name="Note 3 2 17 11 3" xfId="36974"/>
    <cellStyle name="Note 3 2 17 12" xfId="8585"/>
    <cellStyle name="Note 3 2 17 12 2" xfId="26038"/>
    <cellStyle name="Note 3 2 17 12 3" xfId="36772"/>
    <cellStyle name="Note 3 2 17 13" xfId="7432"/>
    <cellStyle name="Note 3 2 17 13 2" xfId="24941"/>
    <cellStyle name="Note 3 2 17 13 3" xfId="35766"/>
    <cellStyle name="Note 3 2 17 14" xfId="6339"/>
    <cellStyle name="Note 3 2 17 14 2" xfId="23944"/>
    <cellStyle name="Note 3 2 17 14 3" xfId="33546"/>
    <cellStyle name="Note 3 2 17 15" xfId="9201"/>
    <cellStyle name="Note 3 2 17 15 2" xfId="26654"/>
    <cellStyle name="Note 3 2 17 15 3" xfId="37388"/>
    <cellStyle name="Note 3 2 17 16" xfId="7522"/>
    <cellStyle name="Note 3 2 17 16 2" xfId="25031"/>
    <cellStyle name="Note 3 2 17 16 3" xfId="35829"/>
    <cellStyle name="Note 3 2 17 17" xfId="9948"/>
    <cellStyle name="Note 3 2 17 17 2" xfId="27401"/>
    <cellStyle name="Note 3 2 17 17 3" xfId="38135"/>
    <cellStyle name="Note 3 2 17 18" xfId="9401"/>
    <cellStyle name="Note 3 2 17 18 2" xfId="26854"/>
    <cellStyle name="Note 3 2 17 18 3" xfId="37588"/>
    <cellStyle name="Note 3 2 17 19" xfId="10635"/>
    <cellStyle name="Note 3 2 17 19 2" xfId="28088"/>
    <cellStyle name="Note 3 2 17 19 3" xfId="38822"/>
    <cellStyle name="Note 3 2 17 2" xfId="2882"/>
    <cellStyle name="Note 3 2 17 2 2" xfId="20712"/>
    <cellStyle name="Note 3 2 17 2 3" xfId="31346"/>
    <cellStyle name="Note 3 2 17 20" xfId="12654"/>
    <cellStyle name="Note 3 2 17 20 2" xfId="29866"/>
    <cellStyle name="Note 3 2 17 20 3" xfId="40050"/>
    <cellStyle name="Note 3 2 17 21" xfId="13354"/>
    <cellStyle name="Note 3 2 17 21 2" xfId="30491"/>
    <cellStyle name="Note 3 2 17 21 3" xfId="40605"/>
    <cellStyle name="Note 3 2 17 22" xfId="11928"/>
    <cellStyle name="Note 3 2 17 22 2" xfId="29230"/>
    <cellStyle name="Note 3 2 17 22 3" xfId="39645"/>
    <cellStyle name="Note 3 2 17 23" xfId="13910"/>
    <cellStyle name="Note 3 2 17 23 2" xfId="31047"/>
    <cellStyle name="Note 3 2 17 23 3" xfId="41161"/>
    <cellStyle name="Note 3 2 17 24" xfId="14781"/>
    <cellStyle name="Note 3 2 17 24 2" xfId="31814"/>
    <cellStyle name="Note 3 2 17 24 3" xfId="41671"/>
    <cellStyle name="Note 3 2 17 25" xfId="15694"/>
    <cellStyle name="Note 3 2 17 25 2" xfId="32657"/>
    <cellStyle name="Note 3 2 17 25 3" xfId="42439"/>
    <cellStyle name="Note 3 2 17 26" xfId="15668"/>
    <cellStyle name="Note 3 2 17 26 2" xfId="32631"/>
    <cellStyle name="Note 3 2 17 26 3" xfId="42413"/>
    <cellStyle name="Note 3 2 17 27" xfId="14156"/>
    <cellStyle name="Note 3 2 17 27 2" xfId="31272"/>
    <cellStyle name="Note 3 2 17 27 3" xfId="41355"/>
    <cellStyle name="Note 3 2 17 28" xfId="17116"/>
    <cellStyle name="Note 3 2 17 28 2" xfId="33839"/>
    <cellStyle name="Note 3 2 17 28 3" xfId="43070"/>
    <cellStyle name="Note 3 2 17 29" xfId="17671"/>
    <cellStyle name="Note 3 2 17 29 2" xfId="34324"/>
    <cellStyle name="Note 3 2 17 29 3" xfId="43480"/>
    <cellStyle name="Note 3 2 17 3" xfId="4152"/>
    <cellStyle name="Note 3 2 17 3 2" xfId="21828"/>
    <cellStyle name="Note 3 2 17 3 3" xfId="35609"/>
    <cellStyle name="Note 3 2 17 30" xfId="19645"/>
    <cellStyle name="Note 3 2 17 30 2" xfId="35740"/>
    <cellStyle name="Note 3 2 17 30 3" xfId="44050"/>
    <cellStyle name="Note 3 2 17 31" xfId="2044"/>
    <cellStyle name="Note 3 2 17 32" xfId="20006"/>
    <cellStyle name="Note 3 2 17 33" xfId="35230"/>
    <cellStyle name="Note 3 2 17 4" xfId="5170"/>
    <cellStyle name="Note 3 2 17 4 2" xfId="22776"/>
    <cellStyle name="Note 3 2 17 4 3" xfId="31560"/>
    <cellStyle name="Note 3 2 17 5" xfId="5128"/>
    <cellStyle name="Note 3 2 17 5 2" xfId="22734"/>
    <cellStyle name="Note 3 2 17 5 3" xfId="21037"/>
    <cellStyle name="Note 3 2 17 6" xfId="3496"/>
    <cellStyle name="Note 3 2 17 6 2" xfId="21252"/>
    <cellStyle name="Note 3 2 17 6 3" xfId="22198"/>
    <cellStyle name="Note 3 2 17 7" xfId="4972"/>
    <cellStyle name="Note 3 2 17 7 2" xfId="22578"/>
    <cellStyle name="Note 3 2 17 7 3" xfId="34838"/>
    <cellStyle name="Note 3 2 17 8" xfId="3461"/>
    <cellStyle name="Note 3 2 17 8 2" xfId="21217"/>
    <cellStyle name="Note 3 2 17 8 3" xfId="1531"/>
    <cellStyle name="Note 3 2 17 9" xfId="7033"/>
    <cellStyle name="Note 3 2 17 9 2" xfId="24578"/>
    <cellStyle name="Note 3 2 17 9 3" xfId="1728"/>
    <cellStyle name="Note 3 2 18" xfId="743"/>
    <cellStyle name="Note 3 2 18 10" xfId="7311"/>
    <cellStyle name="Note 3 2 18 10 2" xfId="24825"/>
    <cellStyle name="Note 3 2 18 10 3" xfId="34896"/>
    <cellStyle name="Note 3 2 18 11" xfId="7924"/>
    <cellStyle name="Note 3 2 18 11 2" xfId="25377"/>
    <cellStyle name="Note 3 2 18 11 3" xfId="36111"/>
    <cellStyle name="Note 3 2 18 12" xfId="6608"/>
    <cellStyle name="Note 3 2 18 12 2" xfId="24211"/>
    <cellStyle name="Note 3 2 18 12 3" xfId="28886"/>
    <cellStyle name="Note 3 2 18 13" xfId="8840"/>
    <cellStyle name="Note 3 2 18 13 2" xfId="26293"/>
    <cellStyle name="Note 3 2 18 13 3" xfId="37027"/>
    <cellStyle name="Note 3 2 18 14" xfId="9286"/>
    <cellStyle name="Note 3 2 18 14 2" xfId="26739"/>
    <cellStyle name="Note 3 2 18 14 3" xfId="37473"/>
    <cellStyle name="Note 3 2 18 15" xfId="8672"/>
    <cellStyle name="Note 3 2 18 15 2" xfId="26125"/>
    <cellStyle name="Note 3 2 18 15 3" xfId="36859"/>
    <cellStyle name="Note 3 2 18 16" xfId="10023"/>
    <cellStyle name="Note 3 2 18 16 2" xfId="27476"/>
    <cellStyle name="Note 3 2 18 16 3" xfId="38210"/>
    <cellStyle name="Note 3 2 18 17" xfId="6488"/>
    <cellStyle name="Note 3 2 18 17 2" xfId="24092"/>
    <cellStyle name="Note 3 2 18 17 3" xfId="24467"/>
    <cellStyle name="Note 3 2 18 18" xfId="10696"/>
    <cellStyle name="Note 3 2 18 18 2" xfId="28149"/>
    <cellStyle name="Note 3 2 18 18 3" xfId="38883"/>
    <cellStyle name="Note 3 2 18 19" xfId="9213"/>
    <cellStyle name="Note 3 2 18 19 2" xfId="26666"/>
    <cellStyle name="Note 3 2 18 19 3" xfId="37400"/>
    <cellStyle name="Note 3 2 18 2" xfId="2658"/>
    <cellStyle name="Note 3 2 18 2 2" xfId="20511"/>
    <cellStyle name="Note 3 2 18 2 3" xfId="34965"/>
    <cellStyle name="Note 3 2 18 20" xfId="12430"/>
    <cellStyle name="Note 3 2 18 20 2" xfId="29670"/>
    <cellStyle name="Note 3 2 18 20 3" xfId="39955"/>
    <cellStyle name="Note 3 2 18 21" xfId="13381"/>
    <cellStyle name="Note 3 2 18 21 2" xfId="30518"/>
    <cellStyle name="Note 3 2 18 21 3" xfId="40632"/>
    <cellStyle name="Note 3 2 18 22" xfId="11956"/>
    <cellStyle name="Note 3 2 18 22 2" xfId="29258"/>
    <cellStyle name="Note 3 2 18 22 3" xfId="39669"/>
    <cellStyle name="Note 3 2 18 23" xfId="13207"/>
    <cellStyle name="Note 3 2 18 23 2" xfId="30344"/>
    <cellStyle name="Note 3 2 18 23 3" xfId="40458"/>
    <cellStyle name="Note 3 2 18 24" xfId="14557"/>
    <cellStyle name="Note 3 2 18 24 2" xfId="31615"/>
    <cellStyle name="Note 3 2 18 24 3" xfId="41576"/>
    <cellStyle name="Note 3 2 18 25" xfId="14164"/>
    <cellStyle name="Note 3 2 18 25 2" xfId="31280"/>
    <cellStyle name="Note 3 2 18 25 3" xfId="41363"/>
    <cellStyle name="Note 3 2 18 26" xfId="15567"/>
    <cellStyle name="Note 3 2 18 26 2" xfId="32530"/>
    <cellStyle name="Note 3 2 18 26 3" xfId="42312"/>
    <cellStyle name="Note 3 2 18 27" xfId="15752"/>
    <cellStyle name="Note 3 2 18 27 2" xfId="32715"/>
    <cellStyle name="Note 3 2 18 27 3" xfId="42497"/>
    <cellStyle name="Note 3 2 18 28" xfId="16892"/>
    <cellStyle name="Note 3 2 18 28 2" xfId="33641"/>
    <cellStyle name="Note 3 2 18 28 3" xfId="42975"/>
    <cellStyle name="Note 3 2 18 29" xfId="17576"/>
    <cellStyle name="Note 3 2 18 29 2" xfId="34229"/>
    <cellStyle name="Note 3 2 18 29 3" xfId="43385"/>
    <cellStyle name="Note 3 2 18 3" xfId="3928"/>
    <cellStyle name="Note 3 2 18 3 2" xfId="21625"/>
    <cellStyle name="Note 3 2 18 3 3" xfId="22098"/>
    <cellStyle name="Note 3 2 18 30" xfId="19659"/>
    <cellStyle name="Note 3 2 18 30 2" xfId="35747"/>
    <cellStyle name="Note 3 2 18 30 3" xfId="44064"/>
    <cellStyle name="Note 3 2 18 31" xfId="1820"/>
    <cellStyle name="Note 3 2 18 32" xfId="19806"/>
    <cellStyle name="Note 3 2 18 33" xfId="34182"/>
    <cellStyle name="Note 3 2 18 4" xfId="3504"/>
    <cellStyle name="Note 3 2 18 4 2" xfId="21260"/>
    <cellStyle name="Note 3 2 18 4 3" xfId="29647"/>
    <cellStyle name="Note 3 2 18 5" xfId="4999"/>
    <cellStyle name="Note 3 2 18 5 2" xfId="22605"/>
    <cellStyle name="Note 3 2 18 5 3" xfId="34722"/>
    <cellStyle name="Note 3 2 18 6" xfId="5252"/>
    <cellStyle name="Note 3 2 18 6 2" xfId="22858"/>
    <cellStyle name="Note 3 2 18 6 3" xfId="34122"/>
    <cellStyle name="Note 3 2 18 7" xfId="5195"/>
    <cellStyle name="Note 3 2 18 7 2" xfId="22801"/>
    <cellStyle name="Note 3 2 18 7 3" xfId="29612"/>
    <cellStyle name="Note 3 2 18 8" xfId="5862"/>
    <cellStyle name="Note 3 2 18 8 2" xfId="23468"/>
    <cellStyle name="Note 3 2 18 8 3" xfId="33293"/>
    <cellStyle name="Note 3 2 18 9" xfId="7974"/>
    <cellStyle name="Note 3 2 18 9 2" xfId="25427"/>
    <cellStyle name="Note 3 2 18 9 3" xfId="36161"/>
    <cellStyle name="Note 3 2 19" xfId="932"/>
    <cellStyle name="Note 3 2 19 10" xfId="7814"/>
    <cellStyle name="Note 3 2 19 10 2" xfId="25267"/>
    <cellStyle name="Note 3 2 19 10 3" xfId="36001"/>
    <cellStyle name="Note 3 2 19 11" xfId="6311"/>
    <cellStyle name="Note 3 2 19 11 2" xfId="23916"/>
    <cellStyle name="Note 3 2 19 11 3" xfId="34793"/>
    <cellStyle name="Note 3 2 19 12" xfId="7989"/>
    <cellStyle name="Note 3 2 19 12 2" xfId="25442"/>
    <cellStyle name="Note 3 2 19 12 3" xfId="36176"/>
    <cellStyle name="Note 3 2 19 13" xfId="9207"/>
    <cellStyle name="Note 3 2 19 13 2" xfId="26660"/>
    <cellStyle name="Note 3 2 19 13 3" xfId="37394"/>
    <cellStyle name="Note 3 2 19 14" xfId="9407"/>
    <cellStyle name="Note 3 2 19 14 2" xfId="26860"/>
    <cellStyle name="Note 3 2 19 14 3" xfId="37594"/>
    <cellStyle name="Note 3 2 19 15" xfId="9954"/>
    <cellStyle name="Note 3 2 19 15 2" xfId="27407"/>
    <cellStyle name="Note 3 2 19 15 3" xfId="38141"/>
    <cellStyle name="Note 3 2 19 16" xfId="10131"/>
    <cellStyle name="Note 3 2 19 16 2" xfId="27584"/>
    <cellStyle name="Note 3 2 19 16 3" xfId="38318"/>
    <cellStyle name="Note 3 2 19 17" xfId="10639"/>
    <cellStyle name="Note 3 2 19 17 2" xfId="28092"/>
    <cellStyle name="Note 3 2 19 17 3" xfId="38826"/>
    <cellStyle name="Note 3 2 19 18" xfId="10780"/>
    <cellStyle name="Note 3 2 19 18 2" xfId="28233"/>
    <cellStyle name="Note 3 2 19 18 3" xfId="38967"/>
    <cellStyle name="Note 3 2 19 19" xfId="11232"/>
    <cellStyle name="Note 3 2 19 19 2" xfId="28685"/>
    <cellStyle name="Note 3 2 19 19 3" xfId="39419"/>
    <cellStyle name="Note 3 2 19 2" xfId="2847"/>
    <cellStyle name="Note 3 2 19 2 2" xfId="20679"/>
    <cellStyle name="Note 3 2 19 2 3" xfId="22166"/>
    <cellStyle name="Note 3 2 19 20" xfId="12619"/>
    <cellStyle name="Note 3 2 19 20 2" xfId="29835"/>
    <cellStyle name="Note 3 2 19 20 3" xfId="40022"/>
    <cellStyle name="Note 3 2 19 21" xfId="12042"/>
    <cellStyle name="Note 3 2 19 21 2" xfId="29343"/>
    <cellStyle name="Note 3 2 19 21 3" xfId="39749"/>
    <cellStyle name="Note 3 2 19 22" xfId="13754"/>
    <cellStyle name="Note 3 2 19 22 2" xfId="30891"/>
    <cellStyle name="Note 3 2 19 22 3" xfId="41005"/>
    <cellStyle name="Note 3 2 19 23" xfId="13216"/>
    <cellStyle name="Note 3 2 19 23 2" xfId="30353"/>
    <cellStyle name="Note 3 2 19 23 3" xfId="40467"/>
    <cellStyle name="Note 3 2 19 24" xfId="14746"/>
    <cellStyle name="Note 3 2 19 24 2" xfId="31781"/>
    <cellStyle name="Note 3 2 19 24 3" xfId="41643"/>
    <cellStyle name="Note 3 2 19 25" xfId="15349"/>
    <cellStyle name="Note 3 2 19 25 2" xfId="32312"/>
    <cellStyle name="Note 3 2 19 25 3" xfId="42094"/>
    <cellStyle name="Note 3 2 19 26" xfId="15384"/>
    <cellStyle name="Note 3 2 19 26 2" xfId="32347"/>
    <cellStyle name="Note 3 2 19 26 3" xfId="42129"/>
    <cellStyle name="Note 3 2 19 27" xfId="15809"/>
    <cellStyle name="Note 3 2 19 27 2" xfId="32772"/>
    <cellStyle name="Note 3 2 19 27 3" xfId="42554"/>
    <cellStyle name="Note 3 2 19 28" xfId="17081"/>
    <cellStyle name="Note 3 2 19 28 2" xfId="33806"/>
    <cellStyle name="Note 3 2 19 28 3" xfId="43042"/>
    <cellStyle name="Note 3 2 19 29" xfId="17643"/>
    <cellStyle name="Note 3 2 19 29 2" xfId="34296"/>
    <cellStyle name="Note 3 2 19 29 3" xfId="43452"/>
    <cellStyle name="Note 3 2 19 3" xfId="4117"/>
    <cellStyle name="Note 3 2 19 3 2" xfId="21795"/>
    <cellStyle name="Note 3 2 19 3 3" xfId="35291"/>
    <cellStyle name="Note 3 2 19 30" xfId="19436"/>
    <cellStyle name="Note 3 2 19 30 2" xfId="35620"/>
    <cellStyle name="Note 3 2 19 30 3" xfId="43972"/>
    <cellStyle name="Note 3 2 19 31" xfId="2009"/>
    <cellStyle name="Note 3 2 19 32" xfId="19976"/>
    <cellStyle name="Note 3 2 19 33" xfId="1424"/>
    <cellStyle name="Note 3 2 19 4" xfId="4733"/>
    <cellStyle name="Note 3 2 19 4 2" xfId="22339"/>
    <cellStyle name="Note 3 2 19 4 3" xfId="31483"/>
    <cellStyle name="Note 3 2 19 5" xfId="4777"/>
    <cellStyle name="Note 3 2 19 5 2" xfId="22383"/>
    <cellStyle name="Note 3 2 19 5 3" xfId="21739"/>
    <cellStyle name="Note 3 2 19 6" xfId="5347"/>
    <cellStyle name="Note 3 2 19 6 2" xfId="22953"/>
    <cellStyle name="Note 3 2 19 6 3" xfId="29764"/>
    <cellStyle name="Note 3 2 19 7" xfId="5821"/>
    <cellStyle name="Note 3 2 19 7 2" xfId="23427"/>
    <cellStyle name="Note 3 2 19 7 3" xfId="21035"/>
    <cellStyle name="Note 3 2 19 8" xfId="5919"/>
    <cellStyle name="Note 3 2 19 8 2" xfId="23525"/>
    <cellStyle name="Note 3 2 19 8 3" xfId="33337"/>
    <cellStyle name="Note 3 2 19 9" xfId="7898"/>
    <cellStyle name="Note 3 2 19 9 2" xfId="25351"/>
    <cellStyle name="Note 3 2 19 9 3" xfId="36085"/>
    <cellStyle name="Note 3 2 2" xfId="1031"/>
    <cellStyle name="Note 3 2 2 10" xfId="8279"/>
    <cellStyle name="Note 3 2 2 10 2" xfId="25732"/>
    <cellStyle name="Note 3 2 2 10 3" xfId="36466"/>
    <cellStyle name="Note 3 2 2 11" xfId="8314"/>
    <cellStyle name="Note 3 2 2 11 2" xfId="25767"/>
    <cellStyle name="Note 3 2 2 11 3" xfId="36501"/>
    <cellStyle name="Note 3 2 2 12" xfId="8907"/>
    <cellStyle name="Note 3 2 2 12 2" xfId="26360"/>
    <cellStyle name="Note 3 2 2 12 3" xfId="37094"/>
    <cellStyle name="Note 3 2 2 13" xfId="9426"/>
    <cellStyle name="Note 3 2 2 13 2" xfId="26879"/>
    <cellStyle name="Note 3 2 2 13 3" xfId="37613"/>
    <cellStyle name="Note 3 2 2 14" xfId="9658"/>
    <cellStyle name="Note 3 2 2 14 2" xfId="27111"/>
    <cellStyle name="Note 3 2 2 14 3" xfId="37845"/>
    <cellStyle name="Note 3 2 2 15" xfId="10147"/>
    <cellStyle name="Note 3 2 2 15 2" xfId="27600"/>
    <cellStyle name="Note 3 2 2 15 3" xfId="38334"/>
    <cellStyle name="Note 3 2 2 16" xfId="10355"/>
    <cellStyle name="Note 3 2 2 16 2" xfId="27808"/>
    <cellStyle name="Note 3 2 2 16 3" xfId="38542"/>
    <cellStyle name="Note 3 2 2 17" xfId="10793"/>
    <cellStyle name="Note 3 2 2 17 2" xfId="28246"/>
    <cellStyle name="Note 3 2 2 17 3" xfId="38980"/>
    <cellStyle name="Note 3 2 2 18" xfId="10963"/>
    <cellStyle name="Note 3 2 2 18 2" xfId="28416"/>
    <cellStyle name="Note 3 2 2 18 3" xfId="39150"/>
    <cellStyle name="Note 3 2 2 19" xfId="11319"/>
    <cellStyle name="Note 3 2 2 19 2" xfId="28772"/>
    <cellStyle name="Note 3 2 2 19 3" xfId="39506"/>
    <cellStyle name="Note 3 2 2 2" xfId="2946"/>
    <cellStyle name="Note 3 2 2 2 2" xfId="20765"/>
    <cellStyle name="Note 3 2 2 2 3" xfId="35181"/>
    <cellStyle name="Note 3 2 2 20" xfId="12718"/>
    <cellStyle name="Note 3 2 2 20 2" xfId="29922"/>
    <cellStyle name="Note 3 2 2 20 3" xfId="40100"/>
    <cellStyle name="Note 3 2 2 21" xfId="13507"/>
    <cellStyle name="Note 3 2 2 21 2" xfId="30644"/>
    <cellStyle name="Note 3 2 2 21 3" xfId="40758"/>
    <cellStyle name="Note 3 2 2 22" xfId="13290"/>
    <cellStyle name="Note 3 2 2 22 2" xfId="30427"/>
    <cellStyle name="Note 3 2 2 22 3" xfId="40541"/>
    <cellStyle name="Note 3 2 2 23" xfId="13882"/>
    <cellStyle name="Note 3 2 2 23 2" xfId="31019"/>
    <cellStyle name="Note 3 2 2 23 3" xfId="41133"/>
    <cellStyle name="Note 3 2 2 24" xfId="14845"/>
    <cellStyle name="Note 3 2 2 24 2" xfId="31871"/>
    <cellStyle name="Note 3 2 2 24 3" xfId="41721"/>
    <cellStyle name="Note 3 2 2 25" xfId="15471"/>
    <cellStyle name="Note 3 2 2 25 2" xfId="32434"/>
    <cellStyle name="Note 3 2 2 25 3" xfId="42216"/>
    <cellStyle name="Note 3 2 2 26" xfId="15820"/>
    <cellStyle name="Note 3 2 2 26 2" xfId="32783"/>
    <cellStyle name="Note 3 2 2 26 3" xfId="42565"/>
    <cellStyle name="Note 3 2 2 27" xfId="15945"/>
    <cellStyle name="Note 3 2 2 27 2" xfId="32908"/>
    <cellStyle name="Note 3 2 2 27 3" xfId="42690"/>
    <cellStyle name="Note 3 2 2 28" xfId="17180"/>
    <cellStyle name="Note 3 2 2 28 2" xfId="33896"/>
    <cellStyle name="Note 3 2 2 28 3" xfId="43120"/>
    <cellStyle name="Note 3 2 2 29" xfId="17721"/>
    <cellStyle name="Note 3 2 2 29 2" xfId="34374"/>
    <cellStyle name="Note 3 2 2 29 3" xfId="43530"/>
    <cellStyle name="Note 3 2 2 3" xfId="4216"/>
    <cellStyle name="Note 3 2 2 3 2" xfId="21883"/>
    <cellStyle name="Note 3 2 2 3 3" xfId="19936"/>
    <cellStyle name="Note 3 2 2 30" xfId="19721"/>
    <cellStyle name="Note 3 2 2 30 2" xfId="35785"/>
    <cellStyle name="Note 3 2 2 30 3" xfId="44126"/>
    <cellStyle name="Note 3 2 2 31" xfId="2108"/>
    <cellStyle name="Note 3 2 2 32" xfId="20061"/>
    <cellStyle name="Note 3 2 2 33" xfId="35733"/>
    <cellStyle name="Note 3 2 2 4" xfId="4869"/>
    <cellStyle name="Note 3 2 2 4 2" xfId="22475"/>
    <cellStyle name="Note 3 2 2 4 3" xfId="35297"/>
    <cellStyle name="Note 3 2 2 5" xfId="5360"/>
    <cellStyle name="Note 3 2 2 5 2" xfId="22966"/>
    <cellStyle name="Note 3 2 2 5 3" xfId="33240"/>
    <cellStyle name="Note 3 2 2 6" xfId="5550"/>
    <cellStyle name="Note 3 2 2 6 2" xfId="23156"/>
    <cellStyle name="Note 3 2 2 6 3" xfId="34701"/>
    <cellStyle name="Note 3 2 2 7" xfId="5930"/>
    <cellStyle name="Note 3 2 2 7 2" xfId="23536"/>
    <cellStyle name="Note 3 2 2 7 3" xfId="1686"/>
    <cellStyle name="Note 3 2 2 8" xfId="6055"/>
    <cellStyle name="Note 3 2 2 8 2" xfId="23661"/>
    <cellStyle name="Note 3 2 2 8 3" xfId="29583"/>
    <cellStyle name="Note 3 2 2 9" xfId="6380"/>
    <cellStyle name="Note 3 2 2 9 2" xfId="23984"/>
    <cellStyle name="Note 3 2 2 9 3" xfId="21683"/>
    <cellStyle name="Note 3 2 20" xfId="760"/>
    <cellStyle name="Note 3 2 20 10" xfId="8214"/>
    <cellStyle name="Note 3 2 20 10 2" xfId="25667"/>
    <cellStyle name="Note 3 2 20 10 3" xfId="36401"/>
    <cellStyle name="Note 3 2 20 11" xfId="7890"/>
    <cellStyle name="Note 3 2 20 11 2" xfId="25343"/>
    <cellStyle name="Note 3 2 20 11 3" xfId="36077"/>
    <cellStyle name="Note 3 2 20 12" xfId="8856"/>
    <cellStyle name="Note 3 2 20 12 2" xfId="26309"/>
    <cellStyle name="Note 3 2 20 12 3" xfId="37043"/>
    <cellStyle name="Note 3 2 20 13" xfId="9362"/>
    <cellStyle name="Note 3 2 20 13 2" xfId="26815"/>
    <cellStyle name="Note 3 2 20 13 3" xfId="37549"/>
    <cellStyle name="Note 3 2 20 14" xfId="8139"/>
    <cellStyle name="Note 3 2 20 14 2" xfId="25592"/>
    <cellStyle name="Note 3 2 20 14 3" xfId="36326"/>
    <cellStyle name="Note 3 2 20 15" xfId="10091"/>
    <cellStyle name="Note 3 2 20 15 2" xfId="27544"/>
    <cellStyle name="Note 3 2 20 15 3" xfId="38278"/>
    <cellStyle name="Note 3 2 20 16" xfId="7807"/>
    <cellStyle name="Note 3 2 20 16 2" xfId="25260"/>
    <cellStyle name="Note 3 2 20 16 3" xfId="35994"/>
    <cellStyle name="Note 3 2 20 17" xfId="10748"/>
    <cellStyle name="Note 3 2 20 17 2" xfId="28201"/>
    <cellStyle name="Note 3 2 20 17 3" xfId="38935"/>
    <cellStyle name="Note 3 2 20 18" xfId="9158"/>
    <cellStyle name="Note 3 2 20 18 2" xfId="26611"/>
    <cellStyle name="Note 3 2 20 18 3" xfId="37345"/>
    <cellStyle name="Note 3 2 20 19" xfId="11293"/>
    <cellStyle name="Note 3 2 20 19 2" xfId="28746"/>
    <cellStyle name="Note 3 2 20 19 3" xfId="39480"/>
    <cellStyle name="Note 3 2 20 2" xfId="2675"/>
    <cellStyle name="Note 3 2 20 2 2" xfId="20528"/>
    <cellStyle name="Note 3 2 20 2 3" xfId="32171"/>
    <cellStyle name="Note 3 2 20 20" xfId="12447"/>
    <cellStyle name="Note 3 2 20 20 2" xfId="29687"/>
    <cellStyle name="Note 3 2 20 20 3" xfId="39971"/>
    <cellStyle name="Note 3 2 20 21" xfId="13457"/>
    <cellStyle name="Note 3 2 20 21 2" xfId="30594"/>
    <cellStyle name="Note 3 2 20 21 3" xfId="40708"/>
    <cellStyle name="Note 3 2 20 22" xfId="13684"/>
    <cellStyle name="Note 3 2 20 22 2" xfId="30821"/>
    <cellStyle name="Note 3 2 20 22 3" xfId="40935"/>
    <cellStyle name="Note 3 2 20 23" xfId="13912"/>
    <cellStyle name="Note 3 2 20 23 2" xfId="31049"/>
    <cellStyle name="Note 3 2 20 23 3" xfId="41163"/>
    <cellStyle name="Note 3 2 20 24" xfId="14574"/>
    <cellStyle name="Note 3 2 20 24 2" xfId="31632"/>
    <cellStyle name="Note 3 2 20 24 3" xfId="41592"/>
    <cellStyle name="Note 3 2 20 25" xfId="14180"/>
    <cellStyle name="Note 3 2 20 25 2" xfId="31296"/>
    <cellStyle name="Note 3 2 20 25 3" xfId="41379"/>
    <cellStyle name="Note 3 2 20 26" xfId="15787"/>
    <cellStyle name="Note 3 2 20 26 2" xfId="32750"/>
    <cellStyle name="Note 3 2 20 26 3" xfId="42532"/>
    <cellStyle name="Note 3 2 20 27" xfId="15721"/>
    <cellStyle name="Note 3 2 20 27 2" xfId="32684"/>
    <cellStyle name="Note 3 2 20 27 3" xfId="42466"/>
    <cellStyle name="Note 3 2 20 28" xfId="16909"/>
    <cellStyle name="Note 3 2 20 28 2" xfId="33658"/>
    <cellStyle name="Note 3 2 20 28 3" xfId="42991"/>
    <cellStyle name="Note 3 2 20 29" xfId="17592"/>
    <cellStyle name="Note 3 2 20 29 2" xfId="34245"/>
    <cellStyle name="Note 3 2 20 29 3" xfId="43401"/>
    <cellStyle name="Note 3 2 20 3" xfId="3945"/>
    <cellStyle name="Note 3 2 20 3 2" xfId="21642"/>
    <cellStyle name="Note 3 2 20 3 3" xfId="19808"/>
    <cellStyle name="Note 3 2 20 30" xfId="19695"/>
    <cellStyle name="Note 3 2 20 30 2" xfId="35768"/>
    <cellStyle name="Note 3 2 20 30 3" xfId="44100"/>
    <cellStyle name="Note 3 2 20 31" xfId="1837"/>
    <cellStyle name="Note 3 2 20 32" xfId="19823"/>
    <cellStyle name="Note 3 2 20 33" xfId="25060"/>
    <cellStyle name="Note 3 2 20 4" xfId="3520"/>
    <cellStyle name="Note 3 2 20 4 2" xfId="21276"/>
    <cellStyle name="Note 3 2 20 4 3" xfId="35222"/>
    <cellStyle name="Note 3 2 20 5" xfId="5312"/>
    <cellStyle name="Note 3 2 20 5 2" xfId="22918"/>
    <cellStyle name="Note 3 2 20 5 3" xfId="33242"/>
    <cellStyle name="Note 3 2 20 6" xfId="5207"/>
    <cellStyle name="Note 3 2 20 6 2" xfId="22813"/>
    <cellStyle name="Note 3 2 20 6 3" xfId="24667"/>
    <cellStyle name="Note 3 2 20 7" xfId="5897"/>
    <cellStyle name="Note 3 2 20 7 2" xfId="23503"/>
    <cellStyle name="Note 3 2 20 7 3" xfId="31689"/>
    <cellStyle name="Note 3 2 20 8" xfId="3346"/>
    <cellStyle name="Note 3 2 20 8 2" xfId="21104"/>
    <cellStyle name="Note 3 2 20 8 3" xfId="34862"/>
    <cellStyle name="Note 3 2 20 9" xfId="7621"/>
    <cellStyle name="Note 3 2 20 9 2" xfId="25095"/>
    <cellStyle name="Note 3 2 20 9 3" xfId="35852"/>
    <cellStyle name="Note 3 2 21" xfId="1008"/>
    <cellStyle name="Note 3 2 21 10" xfId="7780"/>
    <cellStyle name="Note 3 2 21 10 2" xfId="25233"/>
    <cellStyle name="Note 3 2 21 10 3" xfId="35967"/>
    <cellStyle name="Note 3 2 21 11" xfId="8337"/>
    <cellStyle name="Note 3 2 21 11 2" xfId="25790"/>
    <cellStyle name="Note 3 2 21 11 3" xfId="36524"/>
    <cellStyle name="Note 3 2 21 12" xfId="8884"/>
    <cellStyle name="Note 3 2 21 12 2" xfId="26337"/>
    <cellStyle name="Note 3 2 21 12 3" xfId="37071"/>
    <cellStyle name="Note 3 2 21 13" xfId="7866"/>
    <cellStyle name="Note 3 2 21 13 2" xfId="25319"/>
    <cellStyle name="Note 3 2 21 13 3" xfId="36053"/>
    <cellStyle name="Note 3 2 21 14" xfId="9635"/>
    <cellStyle name="Note 3 2 21 14 2" xfId="27088"/>
    <cellStyle name="Note 3 2 21 14 3" xfId="37822"/>
    <cellStyle name="Note 3 2 21 15" xfId="8620"/>
    <cellStyle name="Note 3 2 21 15 2" xfId="26073"/>
    <cellStyle name="Note 3 2 21 15 3" xfId="36807"/>
    <cellStyle name="Note 3 2 21 16" xfId="10332"/>
    <cellStyle name="Note 3 2 21 16 2" xfId="27785"/>
    <cellStyle name="Note 3 2 21 16 3" xfId="38519"/>
    <cellStyle name="Note 3 2 21 17" xfId="6682"/>
    <cellStyle name="Note 3 2 21 17 2" xfId="24278"/>
    <cellStyle name="Note 3 2 21 17 3" xfId="35389"/>
    <cellStyle name="Note 3 2 21 18" xfId="10940"/>
    <cellStyle name="Note 3 2 21 18 2" xfId="28393"/>
    <cellStyle name="Note 3 2 21 18 3" xfId="39127"/>
    <cellStyle name="Note 3 2 21 19" xfId="8197"/>
    <cellStyle name="Note 3 2 21 19 2" xfId="25650"/>
    <cellStyle name="Note 3 2 21 19 3" xfId="36384"/>
    <cellStyle name="Note 3 2 21 2" xfId="2923"/>
    <cellStyle name="Note 3 2 21 2 2" xfId="20742"/>
    <cellStyle name="Note 3 2 21 2 3" xfId="34910"/>
    <cellStyle name="Note 3 2 21 20" xfId="12695"/>
    <cellStyle name="Note 3 2 21 20 2" xfId="29899"/>
    <cellStyle name="Note 3 2 21 20 3" xfId="40077"/>
    <cellStyle name="Note 3 2 21 21" xfId="11910"/>
    <cellStyle name="Note 3 2 21 21 2" xfId="29212"/>
    <cellStyle name="Note 3 2 21 21 3" xfId="39628"/>
    <cellStyle name="Note 3 2 21 22" xfId="12176"/>
    <cellStyle name="Note 3 2 21 22 2" xfId="29465"/>
    <cellStyle name="Note 3 2 21 22 3" xfId="39859"/>
    <cellStyle name="Note 3 2 21 23" xfId="13422"/>
    <cellStyle name="Note 3 2 21 23 2" xfId="30559"/>
    <cellStyle name="Note 3 2 21 23 3" xfId="40673"/>
    <cellStyle name="Note 3 2 21 24" xfId="14822"/>
    <cellStyle name="Note 3 2 21 24 2" xfId="31848"/>
    <cellStyle name="Note 3 2 21 24 3" xfId="41698"/>
    <cellStyle name="Note 3 2 21 25" xfId="14255"/>
    <cellStyle name="Note 3 2 21 25 2" xfId="31366"/>
    <cellStyle name="Note 3 2 21 25 3" xfId="41442"/>
    <cellStyle name="Note 3 2 21 26" xfId="15380"/>
    <cellStyle name="Note 3 2 21 26 2" xfId="32343"/>
    <cellStyle name="Note 3 2 21 26 3" xfId="42125"/>
    <cellStyle name="Note 3 2 21 27" xfId="15922"/>
    <cellStyle name="Note 3 2 21 27 2" xfId="32885"/>
    <cellStyle name="Note 3 2 21 27 3" xfId="42667"/>
    <cellStyle name="Note 3 2 21 28" xfId="17157"/>
    <cellStyle name="Note 3 2 21 28 2" xfId="33873"/>
    <cellStyle name="Note 3 2 21 28 3" xfId="43097"/>
    <cellStyle name="Note 3 2 21 29" xfId="17698"/>
    <cellStyle name="Note 3 2 21 29 2" xfId="34351"/>
    <cellStyle name="Note 3 2 21 29 3" xfId="43507"/>
    <cellStyle name="Note 3 2 21 3" xfId="4193"/>
    <cellStyle name="Note 3 2 21 3 2" xfId="21860"/>
    <cellStyle name="Note 3 2 21 3 3" xfId="1623"/>
    <cellStyle name="Note 3 2 21 30" xfId="19092"/>
    <cellStyle name="Note 3 2 21 30 2" xfId="35370"/>
    <cellStyle name="Note 3 2 21 30 3" xfId="43926"/>
    <cellStyle name="Note 3 2 21 31" xfId="2085"/>
    <cellStyle name="Note 3 2 21 32" xfId="20038"/>
    <cellStyle name="Note 3 2 21 33" xfId="1429"/>
    <cellStyle name="Note 3 2 21 4" xfId="3600"/>
    <cellStyle name="Note 3 2 21 4 2" xfId="21350"/>
    <cellStyle name="Note 3 2 21 4 3" xfId="25084"/>
    <cellStyle name="Note 3 2 21 5" xfId="4773"/>
    <cellStyle name="Note 3 2 21 5 2" xfId="22379"/>
    <cellStyle name="Note 3 2 21 5 3" xfId="31728"/>
    <cellStyle name="Note 3 2 21 6" xfId="5527"/>
    <cellStyle name="Note 3 2 21 6 2" xfId="23133"/>
    <cellStyle name="Note 3 2 21 6 3" xfId="33235"/>
    <cellStyle name="Note 3 2 21 7" xfId="4981"/>
    <cellStyle name="Note 3 2 21 7 2" xfId="22587"/>
    <cellStyle name="Note 3 2 21 7 3" xfId="28941"/>
    <cellStyle name="Note 3 2 21 8" xfId="6032"/>
    <cellStyle name="Note 3 2 21 8 2" xfId="23638"/>
    <cellStyle name="Note 3 2 21 8 3" xfId="29582"/>
    <cellStyle name="Note 3 2 21 9" xfId="6711"/>
    <cellStyle name="Note 3 2 21 9 2" xfId="24307"/>
    <cellStyle name="Note 3 2 21 9 3" xfId="33307"/>
    <cellStyle name="Note 3 2 22" xfId="1175"/>
    <cellStyle name="Note 3 2 22 10" xfId="6750"/>
    <cellStyle name="Note 3 2 22 10 2" xfId="24340"/>
    <cellStyle name="Note 3 2 22 10 3" xfId="31506"/>
    <cellStyle name="Note 3 2 22 11" xfId="6483"/>
    <cellStyle name="Note 3 2 22 11 2" xfId="24087"/>
    <cellStyle name="Note 3 2 22 11 3" xfId="33539"/>
    <cellStyle name="Note 3 2 22 12" xfId="9051"/>
    <cellStyle name="Note 3 2 22 12 2" xfId="26504"/>
    <cellStyle name="Note 3 2 22 12 3" xfId="37238"/>
    <cellStyle name="Note 3 2 22 13" xfId="8683"/>
    <cellStyle name="Note 3 2 22 13 2" xfId="26136"/>
    <cellStyle name="Note 3 2 22 13 3" xfId="36870"/>
    <cellStyle name="Note 3 2 22 14" xfId="9802"/>
    <cellStyle name="Note 3 2 22 14 2" xfId="27255"/>
    <cellStyle name="Note 3 2 22 14 3" xfId="37989"/>
    <cellStyle name="Note 3 2 22 15" xfId="8731"/>
    <cellStyle name="Note 3 2 22 15 2" xfId="26184"/>
    <cellStyle name="Note 3 2 22 15 3" xfId="36918"/>
    <cellStyle name="Note 3 2 22 16" xfId="10498"/>
    <cellStyle name="Note 3 2 22 16 2" xfId="27951"/>
    <cellStyle name="Note 3 2 22 16 3" xfId="38685"/>
    <cellStyle name="Note 3 2 22 17" xfId="9191"/>
    <cellStyle name="Note 3 2 22 17 2" xfId="26644"/>
    <cellStyle name="Note 3 2 22 17 3" xfId="37378"/>
    <cellStyle name="Note 3 2 22 18" xfId="11100"/>
    <cellStyle name="Note 3 2 22 18 2" xfId="28553"/>
    <cellStyle name="Note 3 2 22 18 3" xfId="39287"/>
    <cellStyle name="Note 3 2 22 19" xfId="9939"/>
    <cellStyle name="Note 3 2 22 19 2" xfId="27392"/>
    <cellStyle name="Note 3 2 22 19 3" xfId="38126"/>
    <cellStyle name="Note 3 2 22 2" xfId="3090"/>
    <cellStyle name="Note 3 2 22 2 2" xfId="20903"/>
    <cellStyle name="Note 3 2 22 2 3" xfId="20347"/>
    <cellStyle name="Note 3 2 22 20" xfId="12862"/>
    <cellStyle name="Note 3 2 22 20 2" xfId="30060"/>
    <cellStyle name="Note 3 2 22 20 3" xfId="40235"/>
    <cellStyle name="Note 3 2 22 21" xfId="11996"/>
    <cellStyle name="Note 3 2 22 21 2" xfId="29298"/>
    <cellStyle name="Note 3 2 22 21 3" xfId="39707"/>
    <cellStyle name="Note 3 2 22 22" xfId="12221"/>
    <cellStyle name="Note 3 2 22 22 2" xfId="29509"/>
    <cellStyle name="Note 3 2 22 22 3" xfId="39903"/>
    <cellStyle name="Note 3 2 22 23" xfId="13245"/>
    <cellStyle name="Note 3 2 22 23 2" xfId="30382"/>
    <cellStyle name="Note 3 2 22 23 3" xfId="40496"/>
    <cellStyle name="Note 3 2 22 24" xfId="14989"/>
    <cellStyle name="Note 3 2 22 24 2" xfId="32010"/>
    <cellStyle name="Note 3 2 22 24 3" xfId="41856"/>
    <cellStyle name="Note 3 2 22 25" xfId="15286"/>
    <cellStyle name="Note 3 2 22 25 2" xfId="32249"/>
    <cellStyle name="Note 3 2 22 25 3" xfId="42031"/>
    <cellStyle name="Note 3 2 22 26" xfId="15536"/>
    <cellStyle name="Note 3 2 22 26 2" xfId="32499"/>
    <cellStyle name="Note 3 2 22 26 3" xfId="42281"/>
    <cellStyle name="Note 3 2 22 27" xfId="16080"/>
    <cellStyle name="Note 3 2 22 27 2" xfId="33043"/>
    <cellStyle name="Note 3 2 22 27 3" xfId="42825"/>
    <cellStyle name="Note 3 2 22 28" xfId="17324"/>
    <cellStyle name="Note 3 2 22 28 2" xfId="34034"/>
    <cellStyle name="Note 3 2 22 28 3" xfId="43255"/>
    <cellStyle name="Note 3 2 22 29" xfId="17856"/>
    <cellStyle name="Note 3 2 22 29 2" xfId="34509"/>
    <cellStyle name="Note 3 2 22 29 3" xfId="43665"/>
    <cellStyle name="Note 3 2 22 3" xfId="4360"/>
    <cellStyle name="Note 3 2 22 3 2" xfId="22020"/>
    <cellStyle name="Note 3 2 22 3 3" xfId="35166"/>
    <cellStyle name="Note 3 2 22 30" xfId="19078"/>
    <cellStyle name="Note 3 2 22 30 2" xfId="35363"/>
    <cellStyle name="Note 3 2 22 30 3" xfId="43915"/>
    <cellStyle name="Note 3 2 22 31" xfId="2252"/>
    <cellStyle name="Note 3 2 22 32" xfId="20200"/>
    <cellStyle name="Note 3 2 22 33" xfId="30221"/>
    <cellStyle name="Note 3 2 22 4" xfId="4667"/>
    <cellStyle name="Note 3 2 22 4 2" xfId="22273"/>
    <cellStyle name="Note 3 2 22 4 3" xfId="20507"/>
    <cellStyle name="Note 3 2 22 5" xfId="4954"/>
    <cellStyle name="Note 3 2 22 5 2" xfId="22560"/>
    <cellStyle name="Note 3 2 22 5 3" xfId="31568"/>
    <cellStyle name="Note 3 2 22 6" xfId="5688"/>
    <cellStyle name="Note 3 2 22 6 2" xfId="23294"/>
    <cellStyle name="Note 3 2 22 6 3" xfId="35542"/>
    <cellStyle name="Note 3 2 22 7" xfId="3321"/>
    <cellStyle name="Note 3 2 22 7 2" xfId="21079"/>
    <cellStyle name="Note 3 2 22 7 3" xfId="35224"/>
    <cellStyle name="Note 3 2 22 8" xfId="6190"/>
    <cellStyle name="Note 3 2 22 8 2" xfId="23796"/>
    <cellStyle name="Note 3 2 22 8 3" xfId="25110"/>
    <cellStyle name="Note 3 2 22 9" xfId="7929"/>
    <cellStyle name="Note 3 2 22 9 2" xfId="25382"/>
    <cellStyle name="Note 3 2 22 9 3" xfId="36116"/>
    <cellStyle name="Note 3 2 23" xfId="1210"/>
    <cellStyle name="Note 3 2 23 10" xfId="6671"/>
    <cellStyle name="Note 3 2 23 10 2" xfId="24269"/>
    <cellStyle name="Note 3 2 23 10 3" xfId="35090"/>
    <cellStyle name="Note 3 2 23 11" xfId="7806"/>
    <cellStyle name="Note 3 2 23 11 2" xfId="25259"/>
    <cellStyle name="Note 3 2 23 11 3" xfId="35993"/>
    <cellStyle name="Note 3 2 23 12" xfId="9086"/>
    <cellStyle name="Note 3 2 23 12 2" xfId="26539"/>
    <cellStyle name="Note 3 2 23 12 3" xfId="37273"/>
    <cellStyle name="Note 3 2 23 13" xfId="8777"/>
    <cellStyle name="Note 3 2 23 13 2" xfId="26230"/>
    <cellStyle name="Note 3 2 23 13 3" xfId="36964"/>
    <cellStyle name="Note 3 2 23 14" xfId="9837"/>
    <cellStyle name="Note 3 2 23 14 2" xfId="27290"/>
    <cellStyle name="Note 3 2 23 14 3" xfId="38024"/>
    <cellStyle name="Note 3 2 23 15" xfId="9487"/>
    <cellStyle name="Note 3 2 23 15 2" xfId="26940"/>
    <cellStyle name="Note 3 2 23 15 3" xfId="37674"/>
    <cellStyle name="Note 3 2 23 16" xfId="10533"/>
    <cellStyle name="Note 3 2 23 16 2" xfId="27986"/>
    <cellStyle name="Note 3 2 23 16 3" xfId="38720"/>
    <cellStyle name="Note 3 2 23 17" xfId="10201"/>
    <cellStyle name="Note 3 2 23 17 2" xfId="27654"/>
    <cellStyle name="Note 3 2 23 17 3" xfId="38388"/>
    <cellStyle name="Note 3 2 23 18" xfId="11135"/>
    <cellStyle name="Note 3 2 23 18 2" xfId="28588"/>
    <cellStyle name="Note 3 2 23 18 3" xfId="39322"/>
    <cellStyle name="Note 3 2 23 19" xfId="10836"/>
    <cellStyle name="Note 3 2 23 19 2" xfId="28289"/>
    <cellStyle name="Note 3 2 23 19 3" xfId="39023"/>
    <cellStyle name="Note 3 2 23 2" xfId="3125"/>
    <cellStyle name="Note 3 2 23 2 2" xfId="20938"/>
    <cellStyle name="Note 3 2 23 2 3" xfId="1492"/>
    <cellStyle name="Note 3 2 23 20" xfId="12897"/>
    <cellStyle name="Note 3 2 23 20 2" xfId="30095"/>
    <cellStyle name="Note 3 2 23 20 3" xfId="40270"/>
    <cellStyle name="Note 3 2 23 21" xfId="13198"/>
    <cellStyle name="Note 3 2 23 21 2" xfId="30335"/>
    <cellStyle name="Note 3 2 23 21 3" xfId="40449"/>
    <cellStyle name="Note 3 2 23 22" xfId="13844"/>
    <cellStyle name="Note 3 2 23 22 2" xfId="30981"/>
    <cellStyle name="Note 3 2 23 22 3" xfId="41095"/>
    <cellStyle name="Note 3 2 23 23" xfId="14001"/>
    <cellStyle name="Note 3 2 23 23 2" xfId="31138"/>
    <cellStyle name="Note 3 2 23 23 3" xfId="41252"/>
    <cellStyle name="Note 3 2 23 24" xfId="15024"/>
    <cellStyle name="Note 3 2 23 24 2" xfId="32045"/>
    <cellStyle name="Note 3 2 23 24 3" xfId="41891"/>
    <cellStyle name="Note 3 2 23 25" xfId="15417"/>
    <cellStyle name="Note 3 2 23 25 2" xfId="32380"/>
    <cellStyle name="Note 3 2 23 25 3" xfId="42162"/>
    <cellStyle name="Note 3 2 23 26" xfId="14061"/>
    <cellStyle name="Note 3 2 23 26 2" xfId="31181"/>
    <cellStyle name="Note 3 2 23 26 3" xfId="41273"/>
    <cellStyle name="Note 3 2 23 27" xfId="16115"/>
    <cellStyle name="Note 3 2 23 27 2" xfId="33078"/>
    <cellStyle name="Note 3 2 23 27 3" xfId="42860"/>
    <cellStyle name="Note 3 2 23 28" xfId="17359"/>
    <cellStyle name="Note 3 2 23 28 2" xfId="34069"/>
    <cellStyle name="Note 3 2 23 28 3" xfId="43290"/>
    <cellStyle name="Note 3 2 23 29" xfId="17891"/>
    <cellStyle name="Note 3 2 23 29 2" xfId="34544"/>
    <cellStyle name="Note 3 2 23 29 3" xfId="43700"/>
    <cellStyle name="Note 3 2 23 3" xfId="4395"/>
    <cellStyle name="Note 3 2 23 3 2" xfId="22055"/>
    <cellStyle name="Note 3 2 23 3 3" xfId="21588"/>
    <cellStyle name="Note 3 2 23 30" xfId="18968"/>
    <cellStyle name="Note 3 2 23 30 2" xfId="35307"/>
    <cellStyle name="Note 3 2 23 30 3" xfId="43833"/>
    <cellStyle name="Note 3 2 23 31" xfId="2287"/>
    <cellStyle name="Note 3 2 23 32" xfId="20235"/>
    <cellStyle name="Note 3 2 23 33" xfId="25051"/>
    <cellStyle name="Note 3 2 23 4" xfId="4815"/>
    <cellStyle name="Note 3 2 23 4 2" xfId="22421"/>
    <cellStyle name="Note 3 2 23 4 3" xfId="30233"/>
    <cellStyle name="Note 3 2 23 5" xfId="3343"/>
    <cellStyle name="Note 3 2 23 5 2" xfId="21101"/>
    <cellStyle name="Note 3 2 23 5 3" xfId="20680"/>
    <cellStyle name="Note 3 2 23 6" xfId="5723"/>
    <cellStyle name="Note 3 2 23 6 2" xfId="23329"/>
    <cellStyle name="Note 3 2 23 6 3" xfId="21550"/>
    <cellStyle name="Note 3 2 23 7" xfId="5410"/>
    <cellStyle name="Note 3 2 23 7 2" xfId="23016"/>
    <cellStyle name="Note 3 2 23 7 3" xfId="29604"/>
    <cellStyle name="Note 3 2 23 8" xfId="6225"/>
    <cellStyle name="Note 3 2 23 8 2" xfId="23831"/>
    <cellStyle name="Note 3 2 23 8 3" xfId="20990"/>
    <cellStyle name="Note 3 2 23 9" xfId="7174"/>
    <cellStyle name="Note 3 2 23 9 2" xfId="24702"/>
    <cellStyle name="Note 3 2 23 9 3" xfId="20551"/>
    <cellStyle name="Note 3 2 24" xfId="1172"/>
    <cellStyle name="Note 3 2 24 10" xfId="6853"/>
    <cellStyle name="Note 3 2 24 10 2" xfId="24439"/>
    <cellStyle name="Note 3 2 24 10 3" xfId="20397"/>
    <cellStyle name="Note 3 2 24 11" xfId="7373"/>
    <cellStyle name="Note 3 2 24 11 2" xfId="24882"/>
    <cellStyle name="Note 3 2 24 11 3" xfId="31495"/>
    <cellStyle name="Note 3 2 24 12" xfId="9048"/>
    <cellStyle name="Note 3 2 24 12 2" xfId="26501"/>
    <cellStyle name="Note 3 2 24 12 3" xfId="37235"/>
    <cellStyle name="Note 3 2 24 13" xfId="9263"/>
    <cellStyle name="Note 3 2 24 13 2" xfId="26716"/>
    <cellStyle name="Note 3 2 24 13 3" xfId="37450"/>
    <cellStyle name="Note 3 2 24 14" xfId="9799"/>
    <cellStyle name="Note 3 2 24 14 2" xfId="27252"/>
    <cellStyle name="Note 3 2 24 14 3" xfId="37986"/>
    <cellStyle name="Note 3 2 24 15" xfId="10004"/>
    <cellStyle name="Note 3 2 24 15 2" xfId="27457"/>
    <cellStyle name="Note 3 2 24 15 3" xfId="38191"/>
    <cellStyle name="Note 3 2 24 16" xfId="10495"/>
    <cellStyle name="Note 3 2 24 16 2" xfId="27948"/>
    <cellStyle name="Note 3 2 24 16 3" xfId="38682"/>
    <cellStyle name="Note 3 2 24 17" xfId="10682"/>
    <cellStyle name="Note 3 2 24 17 2" xfId="28135"/>
    <cellStyle name="Note 3 2 24 17 3" xfId="38869"/>
    <cellStyle name="Note 3 2 24 18" xfId="11097"/>
    <cellStyle name="Note 3 2 24 18 2" xfId="28550"/>
    <cellStyle name="Note 3 2 24 18 3" xfId="39284"/>
    <cellStyle name="Note 3 2 24 19" xfId="11259"/>
    <cellStyle name="Note 3 2 24 19 2" xfId="28712"/>
    <cellStyle name="Note 3 2 24 19 3" xfId="39446"/>
    <cellStyle name="Note 3 2 24 2" xfId="3087"/>
    <cellStyle name="Note 3 2 24 2 2" xfId="20900"/>
    <cellStyle name="Note 3 2 24 2 3" xfId="35707"/>
    <cellStyle name="Note 3 2 24 20" xfId="12859"/>
    <cellStyle name="Note 3 2 24 20 2" xfId="30057"/>
    <cellStyle name="Note 3 2 24 20 3" xfId="40232"/>
    <cellStyle name="Note 3 2 24 21" xfId="13098"/>
    <cellStyle name="Note 3 2 24 21 2" xfId="30235"/>
    <cellStyle name="Note 3 2 24 21 3" xfId="40349"/>
    <cellStyle name="Note 3 2 24 22" xfId="13656"/>
    <cellStyle name="Note 3 2 24 22 2" xfId="30793"/>
    <cellStyle name="Note 3 2 24 22 3" xfId="40907"/>
    <cellStyle name="Note 3 2 24 23" xfId="13264"/>
    <cellStyle name="Note 3 2 24 23 2" xfId="30401"/>
    <cellStyle name="Note 3 2 24 23 3" xfId="40515"/>
    <cellStyle name="Note 3 2 24 24" xfId="14986"/>
    <cellStyle name="Note 3 2 24 24 2" xfId="32007"/>
    <cellStyle name="Note 3 2 24 24 3" xfId="41853"/>
    <cellStyle name="Note 3 2 24 25" xfId="14307"/>
    <cellStyle name="Note 3 2 24 25 2" xfId="31413"/>
    <cellStyle name="Note 3 2 24 25 3" xfId="41484"/>
    <cellStyle name="Note 3 2 24 26" xfId="14369"/>
    <cellStyle name="Note 3 2 24 26 2" xfId="31474"/>
    <cellStyle name="Note 3 2 24 26 3" xfId="41545"/>
    <cellStyle name="Note 3 2 24 27" xfId="16077"/>
    <cellStyle name="Note 3 2 24 27 2" xfId="33040"/>
    <cellStyle name="Note 3 2 24 27 3" xfId="42822"/>
    <cellStyle name="Note 3 2 24 28" xfId="17321"/>
    <cellStyle name="Note 3 2 24 28 2" xfId="34031"/>
    <cellStyle name="Note 3 2 24 28 3" xfId="43252"/>
    <cellStyle name="Note 3 2 24 29" xfId="17853"/>
    <cellStyle name="Note 3 2 24 29 2" xfId="34506"/>
    <cellStyle name="Note 3 2 24 29 3" xfId="43662"/>
    <cellStyle name="Note 3 2 24 3" xfId="4357"/>
    <cellStyle name="Note 3 2 24 3 2" xfId="22017"/>
    <cellStyle name="Note 3 2 24 3 3" xfId="21750"/>
    <cellStyle name="Note 3 2 24 30" xfId="19009"/>
    <cellStyle name="Note 3 2 24 30 2" xfId="35328"/>
    <cellStyle name="Note 3 2 24 30 3" xfId="43868"/>
    <cellStyle name="Note 3 2 24 31" xfId="2249"/>
    <cellStyle name="Note 3 2 24 32" xfId="20197"/>
    <cellStyle name="Note 3 2 24 33" xfId="34196"/>
    <cellStyle name="Note 3 2 24 4" xfId="3653"/>
    <cellStyle name="Note 3 2 24 4 2" xfId="21397"/>
    <cellStyle name="Note 3 2 24 4 3" xfId="29153"/>
    <cellStyle name="Note 3 2 24 5" xfId="3730"/>
    <cellStyle name="Note 3 2 24 5 2" xfId="21473"/>
    <cellStyle name="Note 3 2 24 5 3" xfId="1585"/>
    <cellStyle name="Note 3 2 24 6" xfId="5685"/>
    <cellStyle name="Note 3 2 24 6 2" xfId="23291"/>
    <cellStyle name="Note 3 2 24 6 3" xfId="24650"/>
    <cellStyle name="Note 3 2 24 7" xfId="5853"/>
    <cellStyle name="Note 3 2 24 7 2" xfId="23459"/>
    <cellStyle name="Note 3 2 24 7 3" xfId="33482"/>
    <cellStyle name="Note 3 2 24 8" xfId="6187"/>
    <cellStyle name="Note 3 2 24 8 2" xfId="23793"/>
    <cellStyle name="Note 3 2 24 8 3" xfId="32177"/>
    <cellStyle name="Note 3 2 24 9" xfId="6735"/>
    <cellStyle name="Note 3 2 24 9 2" xfId="24325"/>
    <cellStyle name="Note 3 2 24 9 3" xfId="31661"/>
    <cellStyle name="Note 3 2 25" xfId="1220"/>
    <cellStyle name="Note 3 2 25 10" xfId="8462"/>
    <cellStyle name="Note 3 2 25 10 2" xfId="25915"/>
    <cellStyle name="Note 3 2 25 10 3" xfId="36649"/>
    <cellStyle name="Note 3 2 25 11" xfId="6491"/>
    <cellStyle name="Note 3 2 25 11 2" xfId="24095"/>
    <cellStyle name="Note 3 2 25 11 3" xfId="34984"/>
    <cellStyle name="Note 3 2 25 12" xfId="9096"/>
    <cellStyle name="Note 3 2 25 12 2" xfId="26549"/>
    <cellStyle name="Note 3 2 25 12 3" xfId="37283"/>
    <cellStyle name="Note 3 2 25 13" xfId="9583"/>
    <cellStyle name="Note 3 2 25 13 2" xfId="27036"/>
    <cellStyle name="Note 3 2 25 13 3" xfId="37770"/>
    <cellStyle name="Note 3 2 25 14" xfId="9847"/>
    <cellStyle name="Note 3 2 25 14 2" xfId="27300"/>
    <cellStyle name="Note 3 2 25 14 3" xfId="38034"/>
    <cellStyle name="Note 3 2 25 15" xfId="10286"/>
    <cellStyle name="Note 3 2 25 15 2" xfId="27739"/>
    <cellStyle name="Note 3 2 25 15 3" xfId="38473"/>
    <cellStyle name="Note 3 2 25 16" xfId="10543"/>
    <cellStyle name="Note 3 2 25 16 2" xfId="27996"/>
    <cellStyle name="Note 3 2 25 16 3" xfId="38730"/>
    <cellStyle name="Note 3 2 25 17" xfId="10902"/>
    <cellStyle name="Note 3 2 25 17 2" xfId="28355"/>
    <cellStyle name="Note 3 2 25 17 3" xfId="39089"/>
    <cellStyle name="Note 3 2 25 18" xfId="11145"/>
    <cellStyle name="Note 3 2 25 18 2" xfId="28598"/>
    <cellStyle name="Note 3 2 25 18 3" xfId="39332"/>
    <cellStyle name="Note 3 2 25 19" xfId="11379"/>
    <cellStyle name="Note 3 2 25 19 2" xfId="28832"/>
    <cellStyle name="Note 3 2 25 19 3" xfId="39566"/>
    <cellStyle name="Note 3 2 25 2" xfId="3135"/>
    <cellStyle name="Note 3 2 25 2 2" xfId="20948"/>
    <cellStyle name="Note 3 2 25 2 3" xfId="22182"/>
    <cellStyle name="Note 3 2 25 20" xfId="12907"/>
    <cellStyle name="Note 3 2 25 20 2" xfId="30105"/>
    <cellStyle name="Note 3 2 25 20 3" xfId="40280"/>
    <cellStyle name="Note 3 2 25 21" xfId="13637"/>
    <cellStyle name="Note 3 2 25 21 2" xfId="30774"/>
    <cellStyle name="Note 3 2 25 21 3" xfId="40888"/>
    <cellStyle name="Note 3 2 25 22" xfId="13527"/>
    <cellStyle name="Note 3 2 25 22 2" xfId="30664"/>
    <cellStyle name="Note 3 2 25 22 3" xfId="40778"/>
    <cellStyle name="Note 3 2 25 23" xfId="13126"/>
    <cellStyle name="Note 3 2 25 23 2" xfId="30263"/>
    <cellStyle name="Note 3 2 25 23 3" xfId="40377"/>
    <cellStyle name="Note 3 2 25 24" xfId="15034"/>
    <cellStyle name="Note 3 2 25 24 2" xfId="32055"/>
    <cellStyle name="Note 3 2 25 24 3" xfId="41901"/>
    <cellStyle name="Note 3 2 25 25" xfId="15406"/>
    <cellStyle name="Note 3 2 25 25 2" xfId="32369"/>
    <cellStyle name="Note 3 2 25 25 3" xfId="42151"/>
    <cellStyle name="Note 3 2 25 26" xfId="15894"/>
    <cellStyle name="Note 3 2 25 26 2" xfId="32857"/>
    <cellStyle name="Note 3 2 25 26 3" xfId="42639"/>
    <cellStyle name="Note 3 2 25 27" xfId="16125"/>
    <cellStyle name="Note 3 2 25 27 2" xfId="33088"/>
    <cellStyle name="Note 3 2 25 27 3" xfId="42870"/>
    <cellStyle name="Note 3 2 25 28" xfId="17369"/>
    <cellStyle name="Note 3 2 25 28 2" xfId="34079"/>
    <cellStyle name="Note 3 2 25 28 3" xfId="43300"/>
    <cellStyle name="Note 3 2 25 29" xfId="17901"/>
    <cellStyle name="Note 3 2 25 29 2" xfId="34554"/>
    <cellStyle name="Note 3 2 25 29 3" xfId="43710"/>
    <cellStyle name="Note 3 2 25 3" xfId="4405"/>
    <cellStyle name="Note 3 2 25 3 2" xfId="22065"/>
    <cellStyle name="Note 3 2 25 3 3" xfId="21747"/>
    <cellStyle name="Note 3 2 25 30" xfId="19781"/>
    <cellStyle name="Note 3 2 25 30 2" xfId="35822"/>
    <cellStyle name="Note 3 2 25 30 3" xfId="44186"/>
    <cellStyle name="Note 3 2 25 31" xfId="2297"/>
    <cellStyle name="Note 3 2 25 32" xfId="20245"/>
    <cellStyle name="Note 3 2 25 33" xfId="29883"/>
    <cellStyle name="Note 3 2 25 4" xfId="4804"/>
    <cellStyle name="Note 3 2 25 4 2" xfId="22410"/>
    <cellStyle name="Note 3 2 25 4 3" xfId="35570"/>
    <cellStyle name="Note 3 2 25 5" xfId="5486"/>
    <cellStyle name="Note 3 2 25 5 2" xfId="23092"/>
    <cellStyle name="Note 3 2 25 5 3" xfId="35020"/>
    <cellStyle name="Note 3 2 25 6" xfId="5733"/>
    <cellStyle name="Note 3 2 25 6 2" xfId="23339"/>
    <cellStyle name="Note 3 2 25 6 3" xfId="21706"/>
    <cellStyle name="Note 3 2 25 7" xfId="6004"/>
    <cellStyle name="Note 3 2 25 7 2" xfId="23610"/>
    <cellStyle name="Note 3 2 25 7 3" xfId="33557"/>
    <cellStyle name="Note 3 2 25 8" xfId="6235"/>
    <cellStyle name="Note 3 2 25 8 2" xfId="23841"/>
    <cellStyle name="Note 3 2 25 8 3" xfId="24633"/>
    <cellStyle name="Note 3 2 25 9" xfId="7495"/>
    <cellStyle name="Note 3 2 25 9 2" xfId="25004"/>
    <cellStyle name="Note 3 2 25 9 3" xfId="1768"/>
    <cellStyle name="Note 3 2 26" xfId="1068"/>
    <cellStyle name="Note 3 2 26 10" xfId="6525"/>
    <cellStyle name="Note 3 2 26 10 2" xfId="24128"/>
    <cellStyle name="Note 3 2 26 10 3" xfId="35097"/>
    <cellStyle name="Note 3 2 26 11" xfId="8015"/>
    <cellStyle name="Note 3 2 26 11 2" xfId="25468"/>
    <cellStyle name="Note 3 2 26 11 3" xfId="36202"/>
    <cellStyle name="Note 3 2 26 12" xfId="8944"/>
    <cellStyle name="Note 3 2 26 12 2" xfId="26397"/>
    <cellStyle name="Note 3 2 26 12 3" xfId="37131"/>
    <cellStyle name="Note 3 2 26 13" xfId="9237"/>
    <cellStyle name="Note 3 2 26 13 2" xfId="26690"/>
    <cellStyle name="Note 3 2 26 13 3" xfId="37424"/>
    <cellStyle name="Note 3 2 26 14" xfId="9695"/>
    <cellStyle name="Note 3 2 26 14 2" xfId="27148"/>
    <cellStyle name="Note 3 2 26 14 3" xfId="37882"/>
    <cellStyle name="Note 3 2 26 15" xfId="9981"/>
    <cellStyle name="Note 3 2 26 15 2" xfId="27434"/>
    <cellStyle name="Note 3 2 26 15 3" xfId="38168"/>
    <cellStyle name="Note 3 2 26 16" xfId="10392"/>
    <cellStyle name="Note 3 2 26 16 2" xfId="27845"/>
    <cellStyle name="Note 3 2 26 16 3" xfId="38579"/>
    <cellStyle name="Note 3 2 26 17" xfId="10665"/>
    <cellStyle name="Note 3 2 26 17 2" xfId="28118"/>
    <cellStyle name="Note 3 2 26 17 3" xfId="38852"/>
    <cellStyle name="Note 3 2 26 18" xfId="10998"/>
    <cellStyle name="Note 3 2 26 18 2" xfId="28451"/>
    <cellStyle name="Note 3 2 26 18 3" xfId="39185"/>
    <cellStyle name="Note 3 2 26 19" xfId="11250"/>
    <cellStyle name="Note 3 2 26 19 2" xfId="28703"/>
    <cellStyle name="Note 3 2 26 19 3" xfId="39437"/>
    <cellStyle name="Note 3 2 26 2" xfId="2983"/>
    <cellStyle name="Note 3 2 26 2 2" xfId="20800"/>
    <cellStyle name="Note 3 2 26 2 3" xfId="22195"/>
    <cellStyle name="Note 3 2 26 20" xfId="12755"/>
    <cellStyle name="Note 3 2 26 20 2" xfId="29957"/>
    <cellStyle name="Note 3 2 26 20 3" xfId="40135"/>
    <cellStyle name="Note 3 2 26 21" xfId="12012"/>
    <cellStyle name="Note 3 2 26 21 2" xfId="29313"/>
    <cellStyle name="Note 3 2 26 21 3" xfId="39720"/>
    <cellStyle name="Note 3 2 26 22" xfId="13788"/>
    <cellStyle name="Note 3 2 26 22 2" xfId="30925"/>
    <cellStyle name="Note 3 2 26 22 3" xfId="41039"/>
    <cellStyle name="Note 3 2 26 23" xfId="13173"/>
    <cellStyle name="Note 3 2 26 23 2" xfId="30310"/>
    <cellStyle name="Note 3 2 26 23 3" xfId="40424"/>
    <cellStyle name="Note 3 2 26 24" xfId="14882"/>
    <cellStyle name="Note 3 2 26 24 2" xfId="31906"/>
    <cellStyle name="Note 3 2 26 24 3" xfId="41756"/>
    <cellStyle name="Note 3 2 26 25" xfId="15314"/>
    <cellStyle name="Note 3 2 26 25 2" xfId="32277"/>
    <cellStyle name="Note 3 2 26 25 3" xfId="42059"/>
    <cellStyle name="Note 3 2 26 26" xfId="14358"/>
    <cellStyle name="Note 3 2 26 26 2" xfId="31463"/>
    <cellStyle name="Note 3 2 26 26 3" xfId="41534"/>
    <cellStyle name="Note 3 2 26 27" xfId="15980"/>
    <cellStyle name="Note 3 2 26 27 2" xfId="32943"/>
    <cellStyle name="Note 3 2 26 27 3" xfId="42725"/>
    <cellStyle name="Note 3 2 26 28" xfId="17217"/>
    <cellStyle name="Note 3 2 26 28 2" xfId="33931"/>
    <cellStyle name="Note 3 2 26 28 3" xfId="43155"/>
    <cellStyle name="Note 3 2 26 29" xfId="17756"/>
    <cellStyle name="Note 3 2 26 29 2" xfId="34409"/>
    <cellStyle name="Note 3 2 26 29 3" xfId="43565"/>
    <cellStyle name="Note 3 2 26 3" xfId="4253"/>
    <cellStyle name="Note 3 2 26 3 2" xfId="21918"/>
    <cellStyle name="Note 3 2 26 3 3" xfId="35055"/>
    <cellStyle name="Note 3 2 26 30" xfId="19393"/>
    <cellStyle name="Note 3 2 26 30 2" xfId="35598"/>
    <cellStyle name="Note 3 2 26 30 3" xfId="43951"/>
    <cellStyle name="Note 3 2 26 31" xfId="2145"/>
    <cellStyle name="Note 3 2 26 32" xfId="20096"/>
    <cellStyle name="Note 3 2 26 33" xfId="20308"/>
    <cellStyle name="Note 3 2 26 4" xfId="4697"/>
    <cellStyle name="Note 3 2 26 4 2" xfId="22303"/>
    <cellStyle name="Note 3 2 26 4 3" xfId="24855"/>
    <cellStyle name="Note 3 2 26 5" xfId="3709"/>
    <cellStyle name="Note 3 2 26 5 2" xfId="21452"/>
    <cellStyle name="Note 3 2 26 5 3" xfId="33489"/>
    <cellStyle name="Note 3 2 26 6" xfId="5585"/>
    <cellStyle name="Note 3 2 26 6 2" xfId="23191"/>
    <cellStyle name="Note 3 2 26 6 3" xfId="33347"/>
    <cellStyle name="Note 3 2 26 7" xfId="5842"/>
    <cellStyle name="Note 3 2 26 7 2" xfId="23448"/>
    <cellStyle name="Note 3 2 26 7 3" xfId="29025"/>
    <cellStyle name="Note 3 2 26 8" xfId="6090"/>
    <cellStyle name="Note 3 2 26 8 2" xfId="23696"/>
    <cellStyle name="Note 3 2 26 8 3" xfId="29735"/>
    <cellStyle name="Note 3 2 26 9" xfId="7868"/>
    <cellStyle name="Note 3 2 26 9 2" xfId="25321"/>
    <cellStyle name="Note 3 2 26 9 3" xfId="36055"/>
    <cellStyle name="Note 3 2 27" xfId="1139"/>
    <cellStyle name="Note 3 2 27 10" xfId="6703"/>
    <cellStyle name="Note 3 2 27 10 2" xfId="24299"/>
    <cellStyle name="Note 3 2 27 10 3" xfId="29560"/>
    <cellStyle name="Note 3 2 27 11" xfId="8851"/>
    <cellStyle name="Note 3 2 27 11 2" xfId="26304"/>
    <cellStyle name="Note 3 2 27 11 3" xfId="37038"/>
    <cellStyle name="Note 3 2 27 12" xfId="9015"/>
    <cellStyle name="Note 3 2 27 12 2" xfId="26468"/>
    <cellStyle name="Note 3 2 27 12 3" xfId="37202"/>
    <cellStyle name="Note 3 2 27 13" xfId="8328"/>
    <cellStyle name="Note 3 2 27 13 2" xfId="25781"/>
    <cellStyle name="Note 3 2 27 13 3" xfId="36515"/>
    <cellStyle name="Note 3 2 27 14" xfId="9766"/>
    <cellStyle name="Note 3 2 27 14 2" xfId="27219"/>
    <cellStyle name="Note 3 2 27 14 3" xfId="37953"/>
    <cellStyle name="Note 3 2 27 15" xfId="9605"/>
    <cellStyle name="Note 3 2 27 15 2" xfId="27058"/>
    <cellStyle name="Note 3 2 27 15 3" xfId="37792"/>
    <cellStyle name="Note 3 2 27 16" xfId="10462"/>
    <cellStyle name="Note 3 2 27 16 2" xfId="27915"/>
    <cellStyle name="Note 3 2 27 16 3" xfId="38649"/>
    <cellStyle name="Note 3 2 27 17" xfId="10306"/>
    <cellStyle name="Note 3 2 27 17 2" xfId="27759"/>
    <cellStyle name="Note 3 2 27 17 3" xfId="38493"/>
    <cellStyle name="Note 3 2 27 18" xfId="11064"/>
    <cellStyle name="Note 3 2 27 18 2" xfId="28517"/>
    <cellStyle name="Note 3 2 27 18 3" xfId="39251"/>
    <cellStyle name="Note 3 2 27 19" xfId="10916"/>
    <cellStyle name="Note 3 2 27 19 2" xfId="28369"/>
    <cellStyle name="Note 3 2 27 19 3" xfId="39103"/>
    <cellStyle name="Note 3 2 27 2" xfId="3054"/>
    <cellStyle name="Note 3 2 27 2 2" xfId="20867"/>
    <cellStyle name="Note 3 2 27 2 3" xfId="24237"/>
    <cellStyle name="Note 3 2 27 20" xfId="12826"/>
    <cellStyle name="Note 3 2 27 20 2" xfId="30024"/>
    <cellStyle name="Note 3 2 27 20 3" xfId="40199"/>
    <cellStyle name="Note 3 2 27 21" xfId="12223"/>
    <cellStyle name="Note 3 2 27 21 2" xfId="29511"/>
    <cellStyle name="Note 3 2 27 21 3" xfId="39905"/>
    <cellStyle name="Note 3 2 27 22" xfId="13212"/>
    <cellStyle name="Note 3 2 27 22 2" xfId="30349"/>
    <cellStyle name="Note 3 2 27 22 3" xfId="40463"/>
    <cellStyle name="Note 3 2 27 23" xfId="13310"/>
    <cellStyle name="Note 3 2 27 23 2" xfId="30447"/>
    <cellStyle name="Note 3 2 27 23 3" xfId="40561"/>
    <cellStyle name="Note 3 2 27 24" xfId="14953"/>
    <cellStyle name="Note 3 2 27 24 2" xfId="31974"/>
    <cellStyle name="Note 3 2 27 24 3" xfId="41820"/>
    <cellStyle name="Note 3 2 27 25" xfId="15732"/>
    <cellStyle name="Note 3 2 27 25 2" xfId="32695"/>
    <cellStyle name="Note 3 2 27 25 3" xfId="42477"/>
    <cellStyle name="Note 3 2 27 26" xfId="14108"/>
    <cellStyle name="Note 3 2 27 26 2" xfId="31227"/>
    <cellStyle name="Note 3 2 27 26 3" xfId="41314"/>
    <cellStyle name="Note 3 2 27 27" xfId="16044"/>
    <cellStyle name="Note 3 2 27 27 2" xfId="33007"/>
    <cellStyle name="Note 3 2 27 27 3" xfId="42789"/>
    <cellStyle name="Note 3 2 27 28" xfId="17288"/>
    <cellStyle name="Note 3 2 27 28 2" xfId="33998"/>
    <cellStyle name="Note 3 2 27 28 3" xfId="43219"/>
    <cellStyle name="Note 3 2 27 29" xfId="17820"/>
    <cellStyle name="Note 3 2 27 29 2" xfId="34473"/>
    <cellStyle name="Note 3 2 27 29 3" xfId="43629"/>
    <cellStyle name="Note 3 2 27 3" xfId="4324"/>
    <cellStyle name="Note 3 2 27 3 2" xfId="21984"/>
    <cellStyle name="Note 3 2 27 3 3" xfId="35464"/>
    <cellStyle name="Note 3 2 27 30" xfId="19441"/>
    <cellStyle name="Note 3 2 27 30 2" xfId="35625"/>
    <cellStyle name="Note 3 2 27 30 3" xfId="43977"/>
    <cellStyle name="Note 3 2 27 31" xfId="2216"/>
    <cellStyle name="Note 3 2 27 32" xfId="20164"/>
    <cellStyle name="Note 3 2 27 33" xfId="21009"/>
    <cellStyle name="Note 3 2 27 4" xfId="5221"/>
    <cellStyle name="Note 3 2 27 4 2" xfId="22827"/>
    <cellStyle name="Note 3 2 27 4 3" xfId="32167"/>
    <cellStyle name="Note 3 2 27 5" xfId="3419"/>
    <cellStyle name="Note 3 2 27 5 2" xfId="21176"/>
    <cellStyle name="Note 3 2 27 5 3" xfId="35600"/>
    <cellStyle name="Note 3 2 27 6" xfId="5652"/>
    <cellStyle name="Note 3 2 27 6 2" xfId="23258"/>
    <cellStyle name="Note 3 2 27 6 3" xfId="24491"/>
    <cellStyle name="Note 3 2 27 7" xfId="5502"/>
    <cellStyle name="Note 3 2 27 7 2" xfId="23108"/>
    <cellStyle name="Note 3 2 27 7 3" xfId="34703"/>
    <cellStyle name="Note 3 2 27 8" xfId="6154"/>
    <cellStyle name="Note 3 2 27 8 2" xfId="23760"/>
    <cellStyle name="Note 3 2 27 8 3" xfId="29120"/>
    <cellStyle name="Note 3 2 27 9" xfId="7746"/>
    <cellStyle name="Note 3 2 27 9 2" xfId="25199"/>
    <cellStyle name="Note 3 2 27 9 3" xfId="35933"/>
    <cellStyle name="Note 3 2 28" xfId="985"/>
    <cellStyle name="Note 3 2 28 10" xfId="8350"/>
    <cellStyle name="Note 3 2 28 10 2" xfId="25803"/>
    <cellStyle name="Note 3 2 28 10 3" xfId="36537"/>
    <cellStyle name="Note 3 2 28 11" xfId="7838"/>
    <cellStyle name="Note 3 2 28 11 2" xfId="25291"/>
    <cellStyle name="Note 3 2 28 11 3" xfId="36025"/>
    <cellStyle name="Note 3 2 28 12" xfId="8724"/>
    <cellStyle name="Note 3 2 28 12 2" xfId="26177"/>
    <cellStyle name="Note 3 2 28 12 3" xfId="36911"/>
    <cellStyle name="Note 3 2 28 13" xfId="9482"/>
    <cellStyle name="Note 3 2 28 13 2" xfId="26935"/>
    <cellStyle name="Note 3 2 28 13 3" xfId="37669"/>
    <cellStyle name="Note 3 2 28 14" xfId="8032"/>
    <cellStyle name="Note 3 2 28 14 2" xfId="25485"/>
    <cellStyle name="Note 3 2 28 14 3" xfId="36219"/>
    <cellStyle name="Note 3 2 28 15" xfId="10197"/>
    <cellStyle name="Note 3 2 28 15 2" xfId="27650"/>
    <cellStyle name="Note 3 2 28 15 3" xfId="38384"/>
    <cellStyle name="Note 3 2 28 16" xfId="9244"/>
    <cellStyle name="Note 3 2 28 16 2" xfId="26697"/>
    <cellStyle name="Note 3 2 28 16 3" xfId="37431"/>
    <cellStyle name="Note 3 2 28 17" xfId="10833"/>
    <cellStyle name="Note 3 2 28 17 2" xfId="28286"/>
    <cellStyle name="Note 3 2 28 17 3" xfId="39020"/>
    <cellStyle name="Note 3 2 28 18" xfId="9988"/>
    <cellStyle name="Note 3 2 28 18 2" xfId="27441"/>
    <cellStyle name="Note 3 2 28 18 3" xfId="38175"/>
    <cellStyle name="Note 3 2 28 19" xfId="11343"/>
    <cellStyle name="Note 3 2 28 19 2" xfId="28796"/>
    <cellStyle name="Note 3 2 28 19 3" xfId="39530"/>
    <cellStyle name="Note 3 2 28 2" xfId="2900"/>
    <cellStyle name="Note 3 2 28 2 2" xfId="20725"/>
    <cellStyle name="Note 3 2 28 2 3" xfId="35250"/>
    <cellStyle name="Note 3 2 28 20" xfId="12672"/>
    <cellStyle name="Note 3 2 28 20 2" xfId="29880"/>
    <cellStyle name="Note 3 2 28 20 3" xfId="40063"/>
    <cellStyle name="Note 3 2 28 21" xfId="13562"/>
    <cellStyle name="Note 3 2 28 21 2" xfId="30699"/>
    <cellStyle name="Note 3 2 28 21 3" xfId="40813"/>
    <cellStyle name="Note 3 2 28 22" xfId="13655"/>
    <cellStyle name="Note 3 2 28 22 2" xfId="30792"/>
    <cellStyle name="Note 3 2 28 22 3" xfId="40906"/>
    <cellStyle name="Note 3 2 28 23" xfId="13976"/>
    <cellStyle name="Note 3 2 28 23 2" xfId="31113"/>
    <cellStyle name="Note 3 2 28 23 3" xfId="41227"/>
    <cellStyle name="Note 3 2 28 24" xfId="14799"/>
    <cellStyle name="Note 3 2 28 24 2" xfId="31828"/>
    <cellStyle name="Note 3 2 28 24 3" xfId="41684"/>
    <cellStyle name="Note 3 2 28 25" xfId="15483"/>
    <cellStyle name="Note 3 2 28 25 2" xfId="32446"/>
    <cellStyle name="Note 3 2 28 25 3" xfId="42228"/>
    <cellStyle name="Note 3 2 28 26" xfId="15848"/>
    <cellStyle name="Note 3 2 28 26 2" xfId="32811"/>
    <cellStyle name="Note 3 2 28 26 3" xfId="42593"/>
    <cellStyle name="Note 3 2 28 27" xfId="14127"/>
    <cellStyle name="Note 3 2 28 27 2" xfId="31246"/>
    <cellStyle name="Note 3 2 28 27 3" xfId="41332"/>
    <cellStyle name="Note 3 2 28 28" xfId="17134"/>
    <cellStyle name="Note 3 2 28 28 2" xfId="33853"/>
    <cellStyle name="Note 3 2 28 28 3" xfId="43083"/>
    <cellStyle name="Note 3 2 28 29" xfId="17684"/>
    <cellStyle name="Note 3 2 28 29 2" xfId="34337"/>
    <cellStyle name="Note 3 2 28 29 3" xfId="43493"/>
    <cellStyle name="Note 3 2 28 3" xfId="4170"/>
    <cellStyle name="Note 3 2 28 3 2" xfId="21841"/>
    <cellStyle name="Note 3 2 28 3 3" xfId="35772"/>
    <cellStyle name="Note 3 2 28 30" xfId="19745"/>
    <cellStyle name="Note 3 2 28 30 2" xfId="35798"/>
    <cellStyle name="Note 3 2 28 30 3" xfId="44150"/>
    <cellStyle name="Note 3 2 28 31" xfId="2062"/>
    <cellStyle name="Note 3 2 28 32" xfId="20020"/>
    <cellStyle name="Note 3 2 28 33" xfId="29894"/>
    <cellStyle name="Note 3 2 28 4" xfId="4882"/>
    <cellStyle name="Note 3 2 28 4 2" xfId="22488"/>
    <cellStyle name="Note 3 2 28 4 3" xfId="31571"/>
    <cellStyle name="Note 3 2 28 5" xfId="5406"/>
    <cellStyle name="Note 3 2 28 5 2" xfId="23012"/>
    <cellStyle name="Note 3 2 28 5 3" xfId="34707"/>
    <cellStyle name="Note 3 2 28 6" xfId="3450"/>
    <cellStyle name="Note 3 2 28 6 2" xfId="21207"/>
    <cellStyle name="Note 3 2 28 6 3" xfId="1522"/>
    <cellStyle name="Note 3 2 28 7" xfId="5958"/>
    <cellStyle name="Note 3 2 28 7 2" xfId="23564"/>
    <cellStyle name="Note 3 2 28 7 3" xfId="31534"/>
    <cellStyle name="Note 3 2 28 8" xfId="3715"/>
    <cellStyle name="Note 3 2 28 8 2" xfId="21458"/>
    <cellStyle name="Note 3 2 28 8 3" xfId="1571"/>
    <cellStyle name="Note 3 2 28 9" xfId="6404"/>
    <cellStyle name="Note 3 2 28 9 2" xfId="24008"/>
    <cellStyle name="Note 3 2 28 9 3" xfId="20570"/>
    <cellStyle name="Note 3 2 29" xfId="1232"/>
    <cellStyle name="Note 3 2 29 10" xfId="7420"/>
    <cellStyle name="Note 3 2 29 10 2" xfId="24929"/>
    <cellStyle name="Note 3 2 29 10 3" xfId="35758"/>
    <cellStyle name="Note 3 2 29 11" xfId="6505"/>
    <cellStyle name="Note 3 2 29 11 2" xfId="24109"/>
    <cellStyle name="Note 3 2 29 11 3" xfId="34671"/>
    <cellStyle name="Note 3 2 29 12" xfId="9108"/>
    <cellStyle name="Note 3 2 29 12 2" xfId="26561"/>
    <cellStyle name="Note 3 2 29 12 3" xfId="37295"/>
    <cellStyle name="Note 3 2 29 13" xfId="7688"/>
    <cellStyle name="Note 3 2 29 13 2" xfId="25141"/>
    <cellStyle name="Note 3 2 29 13 3" xfId="35875"/>
    <cellStyle name="Note 3 2 29 14" xfId="9859"/>
    <cellStyle name="Note 3 2 29 14 2" xfId="27312"/>
    <cellStyle name="Note 3 2 29 14 3" xfId="38046"/>
    <cellStyle name="Note 3 2 29 15" xfId="6350"/>
    <cellStyle name="Note 3 2 29 15 2" xfId="23955"/>
    <cellStyle name="Note 3 2 29 15 3" xfId="33322"/>
    <cellStyle name="Note 3 2 29 16" xfId="10555"/>
    <cellStyle name="Note 3 2 29 16 2" xfId="28008"/>
    <cellStyle name="Note 3 2 29 16 3" xfId="38742"/>
    <cellStyle name="Note 3 2 29 17" xfId="8759"/>
    <cellStyle name="Note 3 2 29 17 2" xfId="26212"/>
    <cellStyle name="Note 3 2 29 17 3" xfId="36946"/>
    <cellStyle name="Note 3 2 29 18" xfId="11157"/>
    <cellStyle name="Note 3 2 29 18 2" xfId="28610"/>
    <cellStyle name="Note 3 2 29 18 3" xfId="39344"/>
    <cellStyle name="Note 3 2 29 19" xfId="9545"/>
    <cellStyle name="Note 3 2 29 19 2" xfId="26998"/>
    <cellStyle name="Note 3 2 29 19 3" xfId="37732"/>
    <cellStyle name="Note 3 2 29 2" xfId="3147"/>
    <cellStyle name="Note 3 2 29 2 2" xfId="20960"/>
    <cellStyle name="Note 3 2 29 2 3" xfId="35474"/>
    <cellStyle name="Note 3 2 29 20" xfId="12919"/>
    <cellStyle name="Note 3 2 29 20 2" xfId="30117"/>
    <cellStyle name="Note 3 2 29 20 3" xfId="40292"/>
    <cellStyle name="Note 3 2 29 21" xfId="11986"/>
    <cellStyle name="Note 3 2 29 21 2" xfId="29288"/>
    <cellStyle name="Note 3 2 29 21 3" xfId="39697"/>
    <cellStyle name="Note 3 2 29 22" xfId="13712"/>
    <cellStyle name="Note 3 2 29 22 2" xfId="30849"/>
    <cellStyle name="Note 3 2 29 22 3" xfId="40963"/>
    <cellStyle name="Note 3 2 29 23" xfId="13522"/>
    <cellStyle name="Note 3 2 29 23 2" xfId="30659"/>
    <cellStyle name="Note 3 2 29 23 3" xfId="40773"/>
    <cellStyle name="Note 3 2 29 24" xfId="15046"/>
    <cellStyle name="Note 3 2 29 24 2" xfId="32067"/>
    <cellStyle name="Note 3 2 29 24 3" xfId="41913"/>
    <cellStyle name="Note 3 2 29 25" xfId="15268"/>
    <cellStyle name="Note 3 2 29 25 2" xfId="32231"/>
    <cellStyle name="Note 3 2 29 25 3" xfId="42013"/>
    <cellStyle name="Note 3 2 29 26" xfId="15664"/>
    <cellStyle name="Note 3 2 29 26 2" xfId="32627"/>
    <cellStyle name="Note 3 2 29 26 3" xfId="42409"/>
    <cellStyle name="Note 3 2 29 27" xfId="16137"/>
    <cellStyle name="Note 3 2 29 27 2" xfId="33100"/>
    <cellStyle name="Note 3 2 29 27 3" xfId="42882"/>
    <cellStyle name="Note 3 2 29 28" xfId="17381"/>
    <cellStyle name="Note 3 2 29 28 2" xfId="34091"/>
    <cellStyle name="Note 3 2 29 28 3" xfId="43312"/>
    <cellStyle name="Note 3 2 29 29" xfId="17913"/>
    <cellStyle name="Note 3 2 29 29 2" xfId="34566"/>
    <cellStyle name="Note 3 2 29 29 3" xfId="43722"/>
    <cellStyle name="Note 3 2 29 3" xfId="4417"/>
    <cellStyle name="Note 3 2 29 3 2" xfId="22077"/>
    <cellStyle name="Note 3 2 29 3 3" xfId="24534"/>
    <cellStyle name="Note 3 2 29 30" xfId="19258"/>
    <cellStyle name="Note 3 2 29 30 2" xfId="35490"/>
    <cellStyle name="Note 3 2 29 30 3" xfId="43936"/>
    <cellStyle name="Note 3 2 29 31" xfId="2309"/>
    <cellStyle name="Note 3 2 29 32" xfId="20257"/>
    <cellStyle name="Note 3 2 29 33" xfId="33500"/>
    <cellStyle name="Note 3 2 29 4" xfId="4649"/>
    <cellStyle name="Note 3 2 29 4 2" xfId="22255"/>
    <cellStyle name="Note 3 2 29 4 3" xfId="34847"/>
    <cellStyle name="Note 3 2 29 5" xfId="5124"/>
    <cellStyle name="Note 3 2 29 5 2" xfId="22730"/>
    <cellStyle name="Note 3 2 29 5 3" xfId="30197"/>
    <cellStyle name="Note 3 2 29 6" xfId="5745"/>
    <cellStyle name="Note 3 2 29 6 2" xfId="23351"/>
    <cellStyle name="Note 3 2 29 6 3" xfId="29592"/>
    <cellStyle name="Note 3 2 29 7" xfId="5094"/>
    <cellStyle name="Note 3 2 29 7 2" xfId="22700"/>
    <cellStyle name="Note 3 2 29 7 3" xfId="1658"/>
    <cellStyle name="Note 3 2 29 8" xfId="6247"/>
    <cellStyle name="Note 3 2 29 8 2" xfId="23853"/>
    <cellStyle name="Note 3 2 29 8 3" xfId="31209"/>
    <cellStyle name="Note 3 2 29 9" xfId="7778"/>
    <cellStyle name="Note 3 2 29 9 2" xfId="25231"/>
    <cellStyle name="Note 3 2 29 9 3" xfId="35965"/>
    <cellStyle name="Note 3 2 3" xfId="1016"/>
    <cellStyle name="Note 3 2 3 10" xfId="6464"/>
    <cellStyle name="Note 3 2 3 10 2" xfId="24068"/>
    <cellStyle name="Note 3 2 3 10 3" xfId="24470"/>
    <cellStyle name="Note 3 2 3 11" xfId="7501"/>
    <cellStyle name="Note 3 2 3 11 2" xfId="25010"/>
    <cellStyle name="Note 3 2 3 11 3" xfId="1774"/>
    <cellStyle name="Note 3 2 3 12" xfId="8892"/>
    <cellStyle name="Note 3 2 3 12 2" xfId="26345"/>
    <cellStyle name="Note 3 2 3 12 3" xfId="37079"/>
    <cellStyle name="Note 3 2 3 13" xfId="6383"/>
    <cellStyle name="Note 3 2 3 13 2" xfId="23987"/>
    <cellStyle name="Note 3 2 3 13 3" xfId="35100"/>
    <cellStyle name="Note 3 2 3 14" xfId="9643"/>
    <cellStyle name="Note 3 2 3 14 2" xfId="27096"/>
    <cellStyle name="Note 3 2 3 14 3" xfId="37830"/>
    <cellStyle name="Note 3 2 3 15" xfId="9425"/>
    <cellStyle name="Note 3 2 3 15 2" xfId="26878"/>
    <cellStyle name="Note 3 2 3 15 3" xfId="37612"/>
    <cellStyle name="Note 3 2 3 16" xfId="10340"/>
    <cellStyle name="Note 3 2 3 16 2" xfId="27793"/>
    <cellStyle name="Note 3 2 3 16 3" xfId="38527"/>
    <cellStyle name="Note 3 2 3 17" xfId="10146"/>
    <cellStyle name="Note 3 2 3 17 2" xfId="27599"/>
    <cellStyle name="Note 3 2 3 17 3" xfId="38333"/>
    <cellStyle name="Note 3 2 3 18" xfId="10948"/>
    <cellStyle name="Note 3 2 3 18 2" xfId="28401"/>
    <cellStyle name="Note 3 2 3 18 3" xfId="39135"/>
    <cellStyle name="Note 3 2 3 19" xfId="10792"/>
    <cellStyle name="Note 3 2 3 19 2" xfId="28245"/>
    <cellStyle name="Note 3 2 3 19 3" xfId="38979"/>
    <cellStyle name="Note 3 2 3 2" xfId="2931"/>
    <cellStyle name="Note 3 2 3 2 2" xfId="20750"/>
    <cellStyle name="Note 3 2 3 2 3" xfId="22121"/>
    <cellStyle name="Note 3 2 3 20" xfId="12703"/>
    <cellStyle name="Note 3 2 3 20 2" xfId="29907"/>
    <cellStyle name="Note 3 2 3 20 3" xfId="40085"/>
    <cellStyle name="Note 3 2 3 21" xfId="12021"/>
    <cellStyle name="Note 3 2 3 21 2" xfId="29322"/>
    <cellStyle name="Note 3 2 3 21 3" xfId="39729"/>
    <cellStyle name="Note 3 2 3 22" xfId="13432"/>
    <cellStyle name="Note 3 2 3 22 2" xfId="30569"/>
    <cellStyle name="Note 3 2 3 22 3" xfId="40683"/>
    <cellStyle name="Note 3 2 3 23" xfId="12240"/>
    <cellStyle name="Note 3 2 3 23 2" xfId="29527"/>
    <cellStyle name="Note 3 2 3 23 3" xfId="39921"/>
    <cellStyle name="Note 3 2 3 24" xfId="14830"/>
    <cellStyle name="Note 3 2 3 24 2" xfId="31856"/>
    <cellStyle name="Note 3 2 3 24 3" xfId="41706"/>
    <cellStyle name="Note 3 2 3 25" xfId="15328"/>
    <cellStyle name="Note 3 2 3 25 2" xfId="32291"/>
    <cellStyle name="Note 3 2 3 25 3" xfId="42073"/>
    <cellStyle name="Note 3 2 3 26" xfId="15390"/>
    <cellStyle name="Note 3 2 3 26 2" xfId="32353"/>
    <cellStyle name="Note 3 2 3 26 3" xfId="42135"/>
    <cellStyle name="Note 3 2 3 27" xfId="15930"/>
    <cellStyle name="Note 3 2 3 27 2" xfId="32893"/>
    <cellStyle name="Note 3 2 3 27 3" xfId="42675"/>
    <cellStyle name="Note 3 2 3 28" xfId="17165"/>
    <cellStyle name="Note 3 2 3 28 2" xfId="33881"/>
    <cellStyle name="Note 3 2 3 28 3" xfId="43105"/>
    <cellStyle name="Note 3 2 3 29" xfId="17706"/>
    <cellStyle name="Note 3 2 3 29 2" xfId="34359"/>
    <cellStyle name="Note 3 2 3 29 3" xfId="43515"/>
    <cellStyle name="Note 3 2 3 3" xfId="4201"/>
    <cellStyle name="Note 3 2 3 3 2" xfId="21868"/>
    <cellStyle name="Note 3 2 3 3 3" xfId="21597"/>
    <cellStyle name="Note 3 2 3 30" xfId="19465"/>
    <cellStyle name="Note 3 2 3 30 2" xfId="35636"/>
    <cellStyle name="Note 3 2 3 30 3" xfId="43992"/>
    <cellStyle name="Note 3 2 3 31" xfId="2093"/>
    <cellStyle name="Note 3 2 3 32" xfId="20046"/>
    <cellStyle name="Note 3 2 3 33" xfId="1436"/>
    <cellStyle name="Note 3 2 3 4" xfId="4712"/>
    <cellStyle name="Note 3 2 3 4 2" xfId="22318"/>
    <cellStyle name="Note 3 2 3 4 3" xfId="35455"/>
    <cellStyle name="Note 3 2 3 5" xfId="4784"/>
    <cellStyle name="Note 3 2 3 5 2" xfId="22390"/>
    <cellStyle name="Note 3 2 3 5 3" xfId="1647"/>
    <cellStyle name="Note 3 2 3 6" xfId="5535"/>
    <cellStyle name="Note 3 2 3 6 2" xfId="23141"/>
    <cellStyle name="Note 3 2 3 6 3" xfId="20444"/>
    <cellStyle name="Note 3 2 3 7" xfId="5359"/>
    <cellStyle name="Note 3 2 3 7 2" xfId="22965"/>
    <cellStyle name="Note 3 2 3 7 3" xfId="33578"/>
    <cellStyle name="Note 3 2 3 8" xfId="6040"/>
    <cellStyle name="Note 3 2 3 8 2" xfId="23646"/>
    <cellStyle name="Note 3 2 3 8 3" xfId="33330"/>
    <cellStyle name="Note 3 2 3 9" xfId="7763"/>
    <cellStyle name="Note 3 2 3 9 2" xfId="25216"/>
    <cellStyle name="Note 3 2 3 9 3" xfId="35950"/>
    <cellStyle name="Note 3 2 30" xfId="1186"/>
    <cellStyle name="Note 3 2 30 10" xfId="6755"/>
    <cellStyle name="Note 3 2 30 10 2" xfId="24345"/>
    <cellStyle name="Note 3 2 30 10 3" xfId="35385"/>
    <cellStyle name="Note 3 2 30 11" xfId="7260"/>
    <cellStyle name="Note 3 2 30 11 2" xfId="24777"/>
    <cellStyle name="Note 3 2 30 11 3" xfId="34969"/>
    <cellStyle name="Note 3 2 30 12" xfId="9062"/>
    <cellStyle name="Note 3 2 30 12 2" xfId="26515"/>
    <cellStyle name="Note 3 2 30 12 3" xfId="37249"/>
    <cellStyle name="Note 3 2 30 13" xfId="8290"/>
    <cellStyle name="Note 3 2 30 13 2" xfId="25743"/>
    <cellStyle name="Note 3 2 30 13 3" xfId="36477"/>
    <cellStyle name="Note 3 2 30 14" xfId="9813"/>
    <cellStyle name="Note 3 2 30 14 2" xfId="27266"/>
    <cellStyle name="Note 3 2 30 14 3" xfId="38000"/>
    <cellStyle name="Note 3 2 30 15" xfId="8025"/>
    <cellStyle name="Note 3 2 30 15 2" xfId="25478"/>
    <cellStyle name="Note 3 2 30 15 3" xfId="36212"/>
    <cellStyle name="Note 3 2 30 16" xfId="10509"/>
    <cellStyle name="Note 3 2 30 16 2" xfId="27962"/>
    <cellStyle name="Note 3 2 30 16 3" xfId="38696"/>
    <cellStyle name="Note 3 2 30 17" xfId="9540"/>
    <cellStyle name="Note 3 2 30 17 2" xfId="26993"/>
    <cellStyle name="Note 3 2 30 17 3" xfId="37727"/>
    <cellStyle name="Note 3 2 30 18" xfId="11111"/>
    <cellStyle name="Note 3 2 30 18 2" xfId="28564"/>
    <cellStyle name="Note 3 2 30 18 3" xfId="39298"/>
    <cellStyle name="Note 3 2 30 19" xfId="10247"/>
    <cellStyle name="Note 3 2 30 19 2" xfId="27700"/>
    <cellStyle name="Note 3 2 30 19 3" xfId="38434"/>
    <cellStyle name="Note 3 2 30 2" xfId="3101"/>
    <cellStyle name="Note 3 2 30 2 2" xfId="20914"/>
    <cellStyle name="Note 3 2 30 2 3" xfId="34887"/>
    <cellStyle name="Note 3 2 30 20" xfId="12873"/>
    <cellStyle name="Note 3 2 30 20 2" xfId="30071"/>
    <cellStyle name="Note 3 2 30 20 3" xfId="40246"/>
    <cellStyle name="Note 3 2 30 21" xfId="13326"/>
    <cellStyle name="Note 3 2 30 21 2" xfId="30463"/>
    <cellStyle name="Note 3 2 30 21 3" xfId="40577"/>
    <cellStyle name="Note 3 2 30 22" xfId="13815"/>
    <cellStyle name="Note 3 2 30 22 2" xfId="30952"/>
    <cellStyle name="Note 3 2 30 22 3" xfId="41066"/>
    <cellStyle name="Note 3 2 30 23" xfId="13965"/>
    <cellStyle name="Note 3 2 30 23 2" xfId="31102"/>
    <cellStyle name="Note 3 2 30 23 3" xfId="41216"/>
    <cellStyle name="Note 3 2 30 24" xfId="15000"/>
    <cellStyle name="Note 3 2 30 24 2" xfId="32021"/>
    <cellStyle name="Note 3 2 30 24 3" xfId="41867"/>
    <cellStyle name="Note 3 2 30 25" xfId="15425"/>
    <cellStyle name="Note 3 2 30 25 2" xfId="32388"/>
    <cellStyle name="Note 3 2 30 25 3" xfId="42170"/>
    <cellStyle name="Note 3 2 30 26" xfId="14117"/>
    <cellStyle name="Note 3 2 30 26 2" xfId="31236"/>
    <cellStyle name="Note 3 2 30 26 3" xfId="41322"/>
    <cellStyle name="Note 3 2 30 27" xfId="16091"/>
    <cellStyle name="Note 3 2 30 27 2" xfId="33054"/>
    <cellStyle name="Note 3 2 30 27 3" xfId="42836"/>
    <cellStyle name="Note 3 2 30 28" xfId="17335"/>
    <cellStyle name="Note 3 2 30 28 2" xfId="34045"/>
    <cellStyle name="Note 3 2 30 28 3" xfId="43266"/>
    <cellStyle name="Note 3 2 30 29" xfId="17867"/>
    <cellStyle name="Note 3 2 30 29 2" xfId="34520"/>
    <cellStyle name="Note 3 2 30 29 3" xfId="43676"/>
    <cellStyle name="Note 3 2 30 3" xfId="4371"/>
    <cellStyle name="Note 3 2 30 3 2" xfId="22031"/>
    <cellStyle name="Note 3 2 30 3 3" xfId="21590"/>
    <cellStyle name="Note 3 2 30 30" xfId="18926"/>
    <cellStyle name="Note 3 2 30 30 2" xfId="35271"/>
    <cellStyle name="Note 3 2 30 30 3" xfId="43798"/>
    <cellStyle name="Note 3 2 30 31" xfId="2263"/>
    <cellStyle name="Note 3 2 30 32" xfId="20211"/>
    <cellStyle name="Note 3 2 30 33" xfId="29653"/>
    <cellStyle name="Note 3 2 30 4" xfId="4823"/>
    <cellStyle name="Note 3 2 30 4 2" xfId="22429"/>
    <cellStyle name="Note 3 2 30 4 3" xfId="33597"/>
    <cellStyle name="Note 3 2 30 5" xfId="3430"/>
    <cellStyle name="Note 3 2 30 5 2" xfId="21187"/>
    <cellStyle name="Note 3 2 30 5 3" xfId="29383"/>
    <cellStyle name="Note 3 2 30 6" xfId="5699"/>
    <cellStyle name="Note 3 2 30 6 2" xfId="23305"/>
    <cellStyle name="Note 3 2 30 6 3" xfId="24493"/>
    <cellStyle name="Note 3 2 30 7" xfId="5091"/>
    <cellStyle name="Note 3 2 30 7 2" xfId="22697"/>
    <cellStyle name="Note 3 2 30 7 3" xfId="35144"/>
    <cellStyle name="Note 3 2 30 8" xfId="6201"/>
    <cellStyle name="Note 3 2 30 8 2" xfId="23807"/>
    <cellStyle name="Note 3 2 30 8 3" xfId="24478"/>
    <cellStyle name="Note 3 2 30 9" xfId="7622"/>
    <cellStyle name="Note 3 2 30 9 2" xfId="25096"/>
    <cellStyle name="Note 3 2 30 9 3" xfId="35853"/>
    <cellStyle name="Note 3 2 31" xfId="1237"/>
    <cellStyle name="Note 3 2 31 10" xfId="8409"/>
    <cellStyle name="Note 3 2 31 10 2" xfId="25862"/>
    <cellStyle name="Note 3 2 31 10 3" xfId="36596"/>
    <cellStyle name="Note 3 2 31 11" xfId="8141"/>
    <cellStyle name="Note 3 2 31 11 2" xfId="25594"/>
    <cellStyle name="Note 3 2 31 11 3" xfId="36328"/>
    <cellStyle name="Note 3 2 31 12" xfId="9113"/>
    <cellStyle name="Note 3 2 31 12 2" xfId="26566"/>
    <cellStyle name="Note 3 2 31 12 3" xfId="37300"/>
    <cellStyle name="Note 3 2 31 13" xfId="9538"/>
    <cellStyle name="Note 3 2 31 13 2" xfId="26991"/>
    <cellStyle name="Note 3 2 31 13 3" xfId="37725"/>
    <cellStyle name="Note 3 2 31 14" xfId="9864"/>
    <cellStyle name="Note 3 2 31 14 2" xfId="27317"/>
    <cellStyle name="Note 3 2 31 14 3" xfId="38051"/>
    <cellStyle name="Note 3 2 31 15" xfId="10245"/>
    <cellStyle name="Note 3 2 31 15 2" xfId="27698"/>
    <cellStyle name="Note 3 2 31 15 3" xfId="38432"/>
    <cellStyle name="Note 3 2 31 16" xfId="10560"/>
    <cellStyle name="Note 3 2 31 16 2" xfId="28013"/>
    <cellStyle name="Note 3 2 31 16 3" xfId="38747"/>
    <cellStyle name="Note 3 2 31 17" xfId="10873"/>
    <cellStyle name="Note 3 2 31 17 2" xfId="28326"/>
    <cellStyle name="Note 3 2 31 17 3" xfId="39060"/>
    <cellStyle name="Note 3 2 31 18" xfId="11162"/>
    <cellStyle name="Note 3 2 31 18 2" xfId="28615"/>
    <cellStyle name="Note 3 2 31 18 3" xfId="39349"/>
    <cellStyle name="Note 3 2 31 19" xfId="11363"/>
    <cellStyle name="Note 3 2 31 19 2" xfId="28816"/>
    <cellStyle name="Note 3 2 31 19 3" xfId="39550"/>
    <cellStyle name="Note 3 2 31 2" xfId="3152"/>
    <cellStyle name="Note 3 2 31 2 2" xfId="20965"/>
    <cellStyle name="Note 3 2 31 2 3" xfId="32153"/>
    <cellStyle name="Note 3 2 31 20" xfId="12924"/>
    <cellStyle name="Note 3 2 31 20 2" xfId="30122"/>
    <cellStyle name="Note 3 2 31 20 3" xfId="40297"/>
    <cellStyle name="Note 3 2 31 21" xfId="13602"/>
    <cellStyle name="Note 3 2 31 21 2" xfId="30739"/>
    <cellStyle name="Note 3 2 31 21 3" xfId="40853"/>
    <cellStyle name="Note 3 2 31 22" xfId="12057"/>
    <cellStyle name="Note 3 2 31 22 2" xfId="29358"/>
    <cellStyle name="Note 3 2 31 22 3" xfId="39762"/>
    <cellStyle name="Note 3 2 31 23" xfId="13993"/>
    <cellStyle name="Note 3 2 31 23 2" xfId="31130"/>
    <cellStyle name="Note 3 2 31 23 3" xfId="41244"/>
    <cellStyle name="Note 3 2 31 24" xfId="15051"/>
    <cellStyle name="Note 3 2 31 24 2" xfId="32072"/>
    <cellStyle name="Note 3 2 31 24 3" xfId="41918"/>
    <cellStyle name="Note 3 2 31 25" xfId="15407"/>
    <cellStyle name="Note 3 2 31 25 2" xfId="32370"/>
    <cellStyle name="Note 3 2 31 25 3" xfId="42152"/>
    <cellStyle name="Note 3 2 31 26" xfId="15873"/>
    <cellStyle name="Note 3 2 31 26 2" xfId="32836"/>
    <cellStyle name="Note 3 2 31 26 3" xfId="42618"/>
    <cellStyle name="Note 3 2 31 27" xfId="16142"/>
    <cellStyle name="Note 3 2 31 27 2" xfId="33105"/>
    <cellStyle name="Note 3 2 31 27 3" xfId="42887"/>
    <cellStyle name="Note 3 2 31 28" xfId="17386"/>
    <cellStyle name="Note 3 2 31 28 2" xfId="34096"/>
    <cellStyle name="Note 3 2 31 28 3" xfId="43317"/>
    <cellStyle name="Note 3 2 31 29" xfId="17918"/>
    <cellStyle name="Note 3 2 31 29 2" xfId="34571"/>
    <cellStyle name="Note 3 2 31 29 3" xfId="43727"/>
    <cellStyle name="Note 3 2 31 3" xfId="4422"/>
    <cellStyle name="Note 3 2 31 3 2" xfId="22082"/>
    <cellStyle name="Note 3 2 31 3 3" xfId="33759"/>
    <cellStyle name="Note 3 2 31 30" xfId="19765"/>
    <cellStyle name="Note 3 2 31 30 2" xfId="35814"/>
    <cellStyle name="Note 3 2 31 30 3" xfId="44170"/>
    <cellStyle name="Note 3 2 31 31" xfId="2314"/>
    <cellStyle name="Note 3 2 31 32" xfId="20262"/>
    <cellStyle name="Note 3 2 31 33" xfId="28865"/>
    <cellStyle name="Note 3 2 31 4" xfId="4805"/>
    <cellStyle name="Note 3 2 31 4 2" xfId="22411"/>
    <cellStyle name="Note 3 2 31 4 3" xfId="35151"/>
    <cellStyle name="Note 3 2 31 5" xfId="5452"/>
    <cellStyle name="Note 3 2 31 5 2" xfId="23058"/>
    <cellStyle name="Note 3 2 31 5 3" xfId="1670"/>
    <cellStyle name="Note 3 2 31 6" xfId="5750"/>
    <cellStyle name="Note 3 2 31 6 2" xfId="23356"/>
    <cellStyle name="Note 3 2 31 6 3" xfId="35009"/>
    <cellStyle name="Note 3 2 31 7" xfId="5983"/>
    <cellStyle name="Note 3 2 31 7 2" xfId="23589"/>
    <cellStyle name="Note 3 2 31 7 3" xfId="31531"/>
    <cellStyle name="Note 3 2 31 8" xfId="6252"/>
    <cellStyle name="Note 3 2 31 8 2" xfId="23858"/>
    <cellStyle name="Note 3 2 31 8 3" xfId="35524"/>
    <cellStyle name="Note 3 2 31 9" xfId="7045"/>
    <cellStyle name="Note 3 2 31 9 2" xfId="24590"/>
    <cellStyle name="Note 3 2 31 9 3" xfId="20396"/>
    <cellStyle name="Note 3 2 32" xfId="1258"/>
    <cellStyle name="Note 3 2 32 10" xfId="7706"/>
    <cellStyle name="Note 3 2 32 10 2" xfId="25159"/>
    <cellStyle name="Note 3 2 32 10 3" xfId="35893"/>
    <cellStyle name="Note 3 2 32 11" xfId="6431"/>
    <cellStyle name="Note 3 2 32 11 2" xfId="24035"/>
    <cellStyle name="Note 3 2 32 11 3" xfId="35095"/>
    <cellStyle name="Note 3 2 32 12" xfId="9134"/>
    <cellStyle name="Note 3 2 32 12 2" xfId="26587"/>
    <cellStyle name="Note 3 2 32 12 3" xfId="37321"/>
    <cellStyle name="Note 3 2 32 13" xfId="8828"/>
    <cellStyle name="Note 3 2 32 13 2" xfId="26281"/>
    <cellStyle name="Note 3 2 32 13 3" xfId="37015"/>
    <cellStyle name="Note 3 2 32 14" xfId="9885"/>
    <cellStyle name="Note 3 2 32 14 2" xfId="27338"/>
    <cellStyle name="Note 3 2 32 14 3" xfId="38072"/>
    <cellStyle name="Note 3 2 32 15" xfId="9174"/>
    <cellStyle name="Note 3 2 32 15 2" xfId="26627"/>
    <cellStyle name="Note 3 2 32 15 3" xfId="37361"/>
    <cellStyle name="Note 3 2 32 16" xfId="10580"/>
    <cellStyle name="Note 3 2 32 16 2" xfId="28033"/>
    <cellStyle name="Note 3 2 32 16 3" xfId="38767"/>
    <cellStyle name="Note 3 2 32 17" xfId="9923"/>
    <cellStyle name="Note 3 2 32 17 2" xfId="27376"/>
    <cellStyle name="Note 3 2 32 17 3" xfId="38110"/>
    <cellStyle name="Note 3 2 32 18" xfId="11182"/>
    <cellStyle name="Note 3 2 32 18 2" xfId="28635"/>
    <cellStyle name="Note 3 2 32 18 3" xfId="39369"/>
    <cellStyle name="Note 3 2 32 19" xfId="10614"/>
    <cellStyle name="Note 3 2 32 19 2" xfId="28067"/>
    <cellStyle name="Note 3 2 32 19 3" xfId="38801"/>
    <cellStyle name="Note 3 2 32 2" xfId="3173"/>
    <cellStyle name="Note 3 2 32 2 2" xfId="20986"/>
    <cellStyle name="Note 3 2 32 2 3" xfId="20300"/>
    <cellStyle name="Note 3 2 32 20" xfId="12945"/>
    <cellStyle name="Note 3 2 32 20 2" xfId="30142"/>
    <cellStyle name="Note 3 2 32 20 3" xfId="40316"/>
    <cellStyle name="Note 3 2 32 21" xfId="13121"/>
    <cellStyle name="Note 3 2 32 21 2" xfId="30258"/>
    <cellStyle name="Note 3 2 32 21 3" xfId="40372"/>
    <cellStyle name="Note 3 2 32 22" xfId="11919"/>
    <cellStyle name="Note 3 2 32 22 2" xfId="29221"/>
    <cellStyle name="Note 3 2 32 22 3" xfId="39637"/>
    <cellStyle name="Note 3 2 32 23" xfId="13512"/>
    <cellStyle name="Note 3 2 32 23 2" xfId="30649"/>
    <cellStyle name="Note 3 2 32 23 3" xfId="40763"/>
    <cellStyle name="Note 3 2 32 24" xfId="15072"/>
    <cellStyle name="Note 3 2 32 24 2" xfId="32092"/>
    <cellStyle name="Note 3 2 32 24 3" xfId="41937"/>
    <cellStyle name="Note 3 2 32 25" xfId="14389"/>
    <cellStyle name="Note 3 2 32 25 2" xfId="31492"/>
    <cellStyle name="Note 3 2 32 25 3" xfId="41561"/>
    <cellStyle name="Note 3 2 32 26" xfId="15551"/>
    <cellStyle name="Note 3 2 32 26 2" xfId="32514"/>
    <cellStyle name="Note 3 2 32 26 3" xfId="42296"/>
    <cellStyle name="Note 3 2 32 27" xfId="16161"/>
    <cellStyle name="Note 3 2 32 27 2" xfId="33124"/>
    <cellStyle name="Note 3 2 32 27 3" xfId="42906"/>
    <cellStyle name="Note 3 2 32 28" xfId="17407"/>
    <cellStyle name="Note 3 2 32 28 2" xfId="34115"/>
    <cellStyle name="Note 3 2 32 28 3" xfId="43336"/>
    <cellStyle name="Note 3 2 32 29" xfId="17937"/>
    <cellStyle name="Note 3 2 32 29 2" xfId="34590"/>
    <cellStyle name="Note 3 2 32 29 3" xfId="43746"/>
    <cellStyle name="Note 3 2 32 3" xfId="4443"/>
    <cellStyle name="Note 3 2 32 3 2" xfId="22103"/>
    <cellStyle name="Note 3 2 32 3 3" xfId="24532"/>
    <cellStyle name="Note 3 2 32 30" xfId="18986"/>
    <cellStyle name="Note 3 2 32 30 2" xfId="35318"/>
    <cellStyle name="Note 3 2 32 30 3" xfId="43845"/>
    <cellStyle name="Note 3 2 32 31" xfId="2335"/>
    <cellStyle name="Note 3 2 32 32" xfId="20283"/>
    <cellStyle name="Note 3 2 32 33" xfId="34754"/>
    <cellStyle name="Note 3 2 32 4" xfId="3760"/>
    <cellStyle name="Note 3 2 32 4 2" xfId="21500"/>
    <cellStyle name="Note 3 2 32 4 3" xfId="32179"/>
    <cellStyle name="Note 3 2 32 5" xfId="4974"/>
    <cellStyle name="Note 3 2 32 5 2" xfId="22580"/>
    <cellStyle name="Note 3 2 32 5 3" xfId="1653"/>
    <cellStyle name="Note 3 2 32 6" xfId="5770"/>
    <cellStyle name="Note 3 2 32 6 2" xfId="23376"/>
    <cellStyle name="Note 3 2 32 6 3" xfId="29579"/>
    <cellStyle name="Note 3 2 32 7" xfId="4960"/>
    <cellStyle name="Note 3 2 32 7 2" xfId="22566"/>
    <cellStyle name="Note 3 2 32 7 3" xfId="35038"/>
    <cellStyle name="Note 3 2 32 8" xfId="6271"/>
    <cellStyle name="Note 3 2 32 8 2" xfId="23877"/>
    <cellStyle name="Note 3 2 32 8 3" xfId="29575"/>
    <cellStyle name="Note 3 2 32 9" xfId="8100"/>
    <cellStyle name="Note 3 2 32 9 2" xfId="25553"/>
    <cellStyle name="Note 3 2 32 9 3" xfId="36287"/>
    <cellStyle name="Note 3 2 33" xfId="1295"/>
    <cellStyle name="Note 3 2 33 10" xfId="7900"/>
    <cellStyle name="Note 3 2 33 10 2" xfId="25353"/>
    <cellStyle name="Note 3 2 33 10 3" xfId="36087"/>
    <cellStyle name="Note 3 2 33 11" xfId="8557"/>
    <cellStyle name="Note 3 2 33 11 2" xfId="26010"/>
    <cellStyle name="Note 3 2 33 11 3" xfId="36744"/>
    <cellStyle name="Note 3 2 33 12" xfId="9164"/>
    <cellStyle name="Note 3 2 33 12 2" xfId="26617"/>
    <cellStyle name="Note 3 2 33 12 3" xfId="37351"/>
    <cellStyle name="Note 3 2 33 13" xfId="8719"/>
    <cellStyle name="Note 3 2 33 13 2" xfId="26172"/>
    <cellStyle name="Note 3 2 33 13 3" xfId="36906"/>
    <cellStyle name="Note 3 2 33 14" xfId="9914"/>
    <cellStyle name="Note 3 2 33 14 2" xfId="27367"/>
    <cellStyle name="Note 3 2 33 14 3" xfId="38101"/>
    <cellStyle name="Note 3 2 33 15" xfId="8793"/>
    <cellStyle name="Note 3 2 33 15 2" xfId="26246"/>
    <cellStyle name="Note 3 2 33 15 3" xfId="36980"/>
    <cellStyle name="Note 3 2 33 16" xfId="10605"/>
    <cellStyle name="Note 3 2 33 16 2" xfId="28058"/>
    <cellStyle name="Note 3 2 33 16 3" xfId="38792"/>
    <cellStyle name="Note 3 2 33 17" xfId="9429"/>
    <cellStyle name="Note 3 2 33 17 2" xfId="26882"/>
    <cellStyle name="Note 3 2 33 17 3" xfId="37616"/>
    <cellStyle name="Note 3 2 33 18" xfId="11203"/>
    <cellStyle name="Note 3 2 33 18 2" xfId="28656"/>
    <cellStyle name="Note 3 2 33 18 3" xfId="39390"/>
    <cellStyle name="Note 3 2 33 19" xfId="10150"/>
    <cellStyle name="Note 3 2 33 19 2" xfId="27603"/>
    <cellStyle name="Note 3 2 33 19 3" xfId="38337"/>
    <cellStyle name="Note 3 2 33 2" xfId="3210"/>
    <cellStyle name="Note 3 2 33 2 2" xfId="21014"/>
    <cellStyle name="Note 3 2 33 2 3" xfId="1411"/>
    <cellStyle name="Note 3 2 33 20" xfId="12982"/>
    <cellStyle name="Note 3 2 33 20 2" xfId="30169"/>
    <cellStyle name="Note 3 2 33 20 3" xfId="40325"/>
    <cellStyle name="Note 3 2 33 21" xfId="12152"/>
    <cellStyle name="Note 3 2 33 21 2" xfId="29446"/>
    <cellStyle name="Note 3 2 33 21 3" xfId="39841"/>
    <cellStyle name="Note 3 2 33 22" xfId="13866"/>
    <cellStyle name="Note 3 2 33 22 2" xfId="31003"/>
    <cellStyle name="Note 3 2 33 22 3" xfId="41117"/>
    <cellStyle name="Note 3 2 33 23" xfId="13713"/>
    <cellStyle name="Note 3 2 33 23 2" xfId="30850"/>
    <cellStyle name="Note 3 2 33 23 3" xfId="40964"/>
    <cellStyle name="Note 3 2 33 24" xfId="15109"/>
    <cellStyle name="Note 3 2 33 24 2" xfId="32120"/>
    <cellStyle name="Note 3 2 33 24 3" xfId="41946"/>
    <cellStyle name="Note 3 2 33 25" xfId="15583"/>
    <cellStyle name="Note 3 2 33 25 2" xfId="32546"/>
    <cellStyle name="Note 3 2 33 25 3" xfId="42328"/>
    <cellStyle name="Note 3 2 33 26" xfId="15367"/>
    <cellStyle name="Note 3 2 33 26 2" xfId="32330"/>
    <cellStyle name="Note 3 2 33 26 3" xfId="42112"/>
    <cellStyle name="Note 3 2 33 27" xfId="16170"/>
    <cellStyle name="Note 3 2 33 27 2" xfId="33133"/>
    <cellStyle name="Note 3 2 33 27 3" xfId="42915"/>
    <cellStyle name="Note 3 2 33 28" xfId="17444"/>
    <cellStyle name="Note 3 2 33 28 2" xfId="34142"/>
    <cellStyle name="Note 3 2 33 28 3" xfId="43345"/>
    <cellStyle name="Note 3 2 33 29" xfId="17946"/>
    <cellStyle name="Note 3 2 33 29 2" xfId="34599"/>
    <cellStyle name="Note 3 2 33 29 3" xfId="43755"/>
    <cellStyle name="Note 3 2 33 3" xfId="4480"/>
    <cellStyle name="Note 3 2 33 3 2" xfId="22128"/>
    <cellStyle name="Note 3 2 33 3 3" xfId="35579"/>
    <cellStyle name="Note 3 2 33 30" xfId="19082"/>
    <cellStyle name="Note 3 2 33 30 2" xfId="35365"/>
    <cellStyle name="Note 3 2 33 30 3" xfId="43919"/>
    <cellStyle name="Note 3 2 33 31" xfId="2372"/>
    <cellStyle name="Note 3 2 33 32" xfId="20312"/>
    <cellStyle name="Note 3 2 33 33" xfId="31826"/>
    <cellStyle name="Note 3 2 33 4" xfId="5017"/>
    <cellStyle name="Note 3 2 33 4 2" xfId="22623"/>
    <cellStyle name="Note 3 2 33 4 3" xfId="20617"/>
    <cellStyle name="Note 3 2 33 5" xfId="4757"/>
    <cellStyle name="Note 3 2 33 5 2" xfId="22363"/>
    <cellStyle name="Note 3 2 33 5 3" xfId="35154"/>
    <cellStyle name="Note 3 2 33 6" xfId="5791"/>
    <cellStyle name="Note 3 2 33 6 2" xfId="23397"/>
    <cellStyle name="Note 3 2 33 6 3" xfId="20366"/>
    <cellStyle name="Note 3 2 33 7" xfId="5001"/>
    <cellStyle name="Note 3 2 33 7 2" xfId="22607"/>
    <cellStyle name="Note 3 2 33 7 3" xfId="33253"/>
    <cellStyle name="Note 3 2 33 8" xfId="6280"/>
    <cellStyle name="Note 3 2 33 8 2" xfId="23886"/>
    <cellStyle name="Note 3 2 33 8 3" xfId="31676"/>
    <cellStyle name="Note 3 2 33 9" xfId="6618"/>
    <cellStyle name="Note 3 2 33 9 2" xfId="24219"/>
    <cellStyle name="Note 3 2 33 9 3" xfId="28997"/>
    <cellStyle name="Note 3 2 34" xfId="1323"/>
    <cellStyle name="Note 3 2 34 10" xfId="8544"/>
    <cellStyle name="Note 3 2 34 10 2" xfId="25997"/>
    <cellStyle name="Note 3 2 34 10 3" xfId="36731"/>
    <cellStyle name="Note 3 2 34 11" xfId="9188"/>
    <cellStyle name="Note 3 2 34 11 2" xfId="26641"/>
    <cellStyle name="Note 3 2 34 11 3" xfId="37375"/>
    <cellStyle name="Note 3 2 34 12" xfId="7377"/>
    <cellStyle name="Note 3 2 34 12 2" xfId="24886"/>
    <cellStyle name="Note 3 2 34 12 3" xfId="21504"/>
    <cellStyle name="Note 3 2 34 13" xfId="9936"/>
    <cellStyle name="Note 3 2 34 13 2" xfId="27389"/>
    <cellStyle name="Note 3 2 34 13 3" xfId="38123"/>
    <cellStyle name="Note 3 2 34 14" xfId="8461"/>
    <cellStyle name="Note 3 2 34 14 2" xfId="25914"/>
    <cellStyle name="Note 3 2 34 14 3" xfId="36648"/>
    <cellStyle name="Note 3 2 34 15" xfId="10627"/>
    <cellStyle name="Note 3 2 34 15 2" xfId="28080"/>
    <cellStyle name="Note 3 2 34 15 3" xfId="38814"/>
    <cellStyle name="Note 3 2 34 16" xfId="7371"/>
    <cellStyle name="Note 3 2 34 16 2" xfId="24880"/>
    <cellStyle name="Note 3 2 34 16 3" xfId="33520"/>
    <cellStyle name="Note 3 2 34 17" xfId="11221"/>
    <cellStyle name="Note 3 2 34 17 2" xfId="28674"/>
    <cellStyle name="Note 3 2 34 17 3" xfId="39408"/>
    <cellStyle name="Note 3 2 34 18" xfId="7284"/>
    <cellStyle name="Note 3 2 34 18 2" xfId="24798"/>
    <cellStyle name="Note 3 2 34 18 3" xfId="29159"/>
    <cellStyle name="Note 3 2 34 19" xfId="13010"/>
    <cellStyle name="Note 3 2 34 19 2" xfId="30189"/>
    <cellStyle name="Note 3 2 34 19 3" xfId="40339"/>
    <cellStyle name="Note 3 2 34 2" xfId="4508"/>
    <cellStyle name="Note 3 2 34 2 2" xfId="22147"/>
    <cellStyle name="Note 3 2 34 2 3" xfId="34735"/>
    <cellStyle name="Note 3 2 34 20" xfId="13176"/>
    <cellStyle name="Note 3 2 34 20 2" xfId="30313"/>
    <cellStyle name="Note 3 2 34 20 3" xfId="40427"/>
    <cellStyle name="Note 3 2 34 21" xfId="13515"/>
    <cellStyle name="Note 3 2 34 21 2" xfId="30652"/>
    <cellStyle name="Note 3 2 34 21 3" xfId="40766"/>
    <cellStyle name="Note 3 2 34 22" xfId="13543"/>
    <cellStyle name="Note 3 2 34 22 2" xfId="30680"/>
    <cellStyle name="Note 3 2 34 22 3" xfId="40794"/>
    <cellStyle name="Note 3 2 34 23" xfId="15137"/>
    <cellStyle name="Note 3 2 34 23 2" xfId="32139"/>
    <cellStyle name="Note 3 2 34 23 3" xfId="41960"/>
    <cellStyle name="Note 3 2 34 24" xfId="15571"/>
    <cellStyle name="Note 3 2 34 24 2" xfId="32534"/>
    <cellStyle name="Note 3 2 34 24 3" xfId="42316"/>
    <cellStyle name="Note 3 2 34 25" xfId="15526"/>
    <cellStyle name="Note 3 2 34 25 2" xfId="32489"/>
    <cellStyle name="Note 3 2 34 25 3" xfId="42271"/>
    <cellStyle name="Note 3 2 34 26" xfId="16184"/>
    <cellStyle name="Note 3 2 34 26 2" xfId="33147"/>
    <cellStyle name="Note 3 2 34 26 3" xfId="42929"/>
    <cellStyle name="Note 3 2 34 27" xfId="17472"/>
    <cellStyle name="Note 3 2 34 27 2" xfId="34162"/>
    <cellStyle name="Note 3 2 34 27 3" xfId="43359"/>
    <cellStyle name="Note 3 2 34 28" xfId="17960"/>
    <cellStyle name="Note 3 2 34 28 2" xfId="34613"/>
    <cellStyle name="Note 3 2 34 28 3" xfId="43769"/>
    <cellStyle name="Note 3 2 34 29" xfId="19386"/>
    <cellStyle name="Note 3 2 34 29 2" xfId="35593"/>
    <cellStyle name="Note 3 2 34 29 3" xfId="43947"/>
    <cellStyle name="Note 3 2 34 3" xfId="5004"/>
    <cellStyle name="Note 3 2 34 3 2" xfId="22610"/>
    <cellStyle name="Note 3 2 34 3 3" xfId="28942"/>
    <cellStyle name="Note 3 2 34 30" xfId="2400"/>
    <cellStyle name="Note 3 2 34 31" xfId="20331"/>
    <cellStyle name="Note 3 2 34 32" xfId="1460"/>
    <cellStyle name="Note 3 2 34 4" xfId="4940"/>
    <cellStyle name="Note 3 2 34 4 2" xfId="22546"/>
    <cellStyle name="Note 3 2 34 4 3" xfId="33368"/>
    <cellStyle name="Note 3 2 34 5" xfId="5810"/>
    <cellStyle name="Note 3 2 34 5 2" xfId="23416"/>
    <cellStyle name="Note 3 2 34 5 3" xfId="21546"/>
    <cellStyle name="Note 3 2 34 6" xfId="3479"/>
    <cellStyle name="Note 3 2 34 6 2" xfId="21235"/>
    <cellStyle name="Note 3 2 34 6 3" xfId="1548"/>
    <cellStyle name="Note 3 2 34 7" xfId="6294"/>
    <cellStyle name="Note 3 2 34 7 2" xfId="23900"/>
    <cellStyle name="Note 3 2 34 7 3" xfId="29576"/>
    <cellStyle name="Note 3 2 34 8" xfId="7289"/>
    <cellStyle name="Note 3 2 34 8 2" xfId="24803"/>
    <cellStyle name="Note 3 2 34 8 3" xfId="21072"/>
    <cellStyle name="Note 3 2 34 9" xfId="6366"/>
    <cellStyle name="Note 3 2 34 9 2" xfId="23971"/>
    <cellStyle name="Note 3 2 34 9 3" xfId="31518"/>
    <cellStyle name="Note 3 2 35" xfId="727"/>
    <cellStyle name="Note 3 2 35 10" xfId="8418"/>
    <cellStyle name="Note 3 2 35 10 2" xfId="25871"/>
    <cellStyle name="Note 3 2 35 10 3" xfId="36605"/>
    <cellStyle name="Note 3 2 35 11" xfId="8831"/>
    <cellStyle name="Note 3 2 35 11 2" xfId="26284"/>
    <cellStyle name="Note 3 2 35 11 3" xfId="37018"/>
    <cellStyle name="Note 3 2 35 12" xfId="8548"/>
    <cellStyle name="Note 3 2 35 12 2" xfId="26001"/>
    <cellStyle name="Note 3 2 35 12 3" xfId="36735"/>
    <cellStyle name="Note 3 2 35 13" xfId="9259"/>
    <cellStyle name="Note 3 2 35 13 2" xfId="26712"/>
    <cellStyle name="Note 3 2 35 13 3" xfId="37446"/>
    <cellStyle name="Note 3 2 35 14" xfId="7193"/>
    <cellStyle name="Note 3 2 35 14 2" xfId="24718"/>
    <cellStyle name="Note 3 2 35 14 3" xfId="31652"/>
    <cellStyle name="Note 3 2 35 15" xfId="10001"/>
    <cellStyle name="Note 3 2 35 15 2" xfId="27454"/>
    <cellStyle name="Note 3 2 35 15 3" xfId="38188"/>
    <cellStyle name="Note 3 2 35 16" xfId="9596"/>
    <cellStyle name="Note 3 2 35 16 2" xfId="27049"/>
    <cellStyle name="Note 3 2 35 16 3" xfId="37783"/>
    <cellStyle name="Note 3 2 35 17" xfId="10679"/>
    <cellStyle name="Note 3 2 35 17 2" xfId="28132"/>
    <cellStyle name="Note 3 2 35 17 3" xfId="38866"/>
    <cellStyle name="Note 3 2 35 18" xfId="10297"/>
    <cellStyle name="Note 3 2 35 18 2" xfId="27750"/>
    <cellStyle name="Note 3 2 35 18 3" xfId="38484"/>
    <cellStyle name="Note 3 2 35 19" xfId="12414"/>
    <cellStyle name="Note 3 2 35 19 2" xfId="29660"/>
    <cellStyle name="Note 3 2 35 19 3" xfId="39948"/>
    <cellStyle name="Note 3 2 35 2" xfId="3912"/>
    <cellStyle name="Note 3 2 35 2 2" xfId="21614"/>
    <cellStyle name="Note 3 2 35 2 3" xfId="32135"/>
    <cellStyle name="Note 3 2 35 20" xfId="12052"/>
    <cellStyle name="Note 3 2 35 20 2" xfId="29353"/>
    <cellStyle name="Note 3 2 35 20 3" xfId="39757"/>
    <cellStyle name="Note 3 2 35 21" xfId="12157"/>
    <cellStyle name="Note 3 2 35 21 2" xfId="29451"/>
    <cellStyle name="Note 3 2 35 21 3" xfId="39846"/>
    <cellStyle name="Note 3 2 35 22" xfId="13874"/>
    <cellStyle name="Note 3 2 35 22 2" xfId="31011"/>
    <cellStyle name="Note 3 2 35 22 3" xfId="41125"/>
    <cellStyle name="Note 3 2 35 23" xfId="14541"/>
    <cellStyle name="Note 3 2 35 23 2" xfId="31605"/>
    <cellStyle name="Note 3 2 35 23 3" xfId="41569"/>
    <cellStyle name="Note 3 2 35 24" xfId="15360"/>
    <cellStyle name="Note 3 2 35 24 2" xfId="32323"/>
    <cellStyle name="Note 3 2 35 24 3" xfId="42105"/>
    <cellStyle name="Note 3 2 35 25" xfId="14076"/>
    <cellStyle name="Note 3 2 35 25 2" xfId="31196"/>
    <cellStyle name="Note 3 2 35 25 3" xfId="41288"/>
    <cellStyle name="Note 3 2 35 26" xfId="14366"/>
    <cellStyle name="Note 3 2 35 26 2" xfId="31471"/>
    <cellStyle name="Note 3 2 35 26 3" xfId="41542"/>
    <cellStyle name="Note 3 2 35 27" xfId="16876"/>
    <cellStyle name="Note 3 2 35 27 2" xfId="33631"/>
    <cellStyle name="Note 3 2 35 27 3" xfId="42968"/>
    <cellStyle name="Note 3 2 35 28" xfId="17569"/>
    <cellStyle name="Note 3 2 35 28 2" xfId="34222"/>
    <cellStyle name="Note 3 2 35 28 3" xfId="43378"/>
    <cellStyle name="Note 3 2 35 29" xfId="19435"/>
    <cellStyle name="Note 3 2 35 29 2" xfId="35619"/>
    <cellStyle name="Note 3 2 35 29 3" xfId="43971"/>
    <cellStyle name="Note 3 2 35 3" xfId="4745"/>
    <cellStyle name="Note 3 2 35 3 2" xfId="22351"/>
    <cellStyle name="Note 3 2 35 3 3" xfId="35453"/>
    <cellStyle name="Note 3 2 35 30" xfId="2642"/>
    <cellStyle name="Note 3 2 35 31" xfId="20503"/>
    <cellStyle name="Note 3 2 35 32" xfId="24862"/>
    <cellStyle name="Note 3 2 35 4" xfId="3363"/>
    <cellStyle name="Note 3 2 35 4 2" xfId="21121"/>
    <cellStyle name="Note 3 2 35 4 3" xfId="21284"/>
    <cellStyle name="Note 3 2 35 5" xfId="3727"/>
    <cellStyle name="Note 3 2 35 5 2" xfId="21470"/>
    <cellStyle name="Note 3 2 35 5 3" xfId="1813"/>
    <cellStyle name="Note 3 2 35 6" xfId="3465"/>
    <cellStyle name="Note 3 2 35 6 2" xfId="21221"/>
    <cellStyle name="Note 3 2 35 6 3" xfId="1536"/>
    <cellStyle name="Note 3 2 35 7" xfId="5850"/>
    <cellStyle name="Note 3 2 35 7 2" xfId="23456"/>
    <cellStyle name="Note 3 2 35 7 3" xfId="35284"/>
    <cellStyle name="Note 3 2 35 8" xfId="6326"/>
    <cellStyle name="Note 3 2 35 8 2" xfId="23931"/>
    <cellStyle name="Note 3 2 35 8 3" xfId="33699"/>
    <cellStyle name="Note 3 2 35 9" xfId="7448"/>
    <cellStyle name="Note 3 2 35 9 2" xfId="24957"/>
    <cellStyle name="Note 3 2 35 9 3" xfId="35738"/>
    <cellStyle name="Note 3 2 36" xfId="3684"/>
    <cellStyle name="Note 3 2 36 2" xfId="21428"/>
    <cellStyle name="Note 3 2 36 3" xfId="32104"/>
    <cellStyle name="Note 3 2 37" xfId="5159"/>
    <cellStyle name="Note 3 2 37 2" xfId="22765"/>
    <cellStyle name="Note 3 2 37 3" xfId="34629"/>
    <cellStyle name="Note 3 2 38" xfId="4963"/>
    <cellStyle name="Note 3 2 38 2" xfId="22569"/>
    <cellStyle name="Note 3 2 38 3" xfId="33369"/>
    <cellStyle name="Note 3 2 39" xfId="5514"/>
    <cellStyle name="Note 3 2 39 2" xfId="23120"/>
    <cellStyle name="Note 3 2 39 3" xfId="33348"/>
    <cellStyle name="Note 3 2 4" xfId="1106"/>
    <cellStyle name="Note 3 2 4 10" xfId="8377"/>
    <cellStyle name="Note 3 2 4 10 2" xfId="25830"/>
    <cellStyle name="Note 3 2 4 10 3" xfId="36564"/>
    <cellStyle name="Note 3 2 4 11" xfId="6381"/>
    <cellStyle name="Note 3 2 4 11 2" xfId="23985"/>
    <cellStyle name="Note 3 2 4 11 3" xfId="20569"/>
    <cellStyle name="Note 3 2 4 12" xfId="8982"/>
    <cellStyle name="Note 3 2 4 12 2" xfId="26435"/>
    <cellStyle name="Note 3 2 4 12 3" xfId="37169"/>
    <cellStyle name="Note 3 2 4 13" xfId="9509"/>
    <cellStyle name="Note 3 2 4 13 2" xfId="26962"/>
    <cellStyle name="Note 3 2 4 13 3" xfId="37696"/>
    <cellStyle name="Note 3 2 4 14" xfId="9733"/>
    <cellStyle name="Note 3 2 4 14 2" xfId="27186"/>
    <cellStyle name="Note 3 2 4 14 3" xfId="37920"/>
    <cellStyle name="Note 3 2 4 15" xfId="10223"/>
    <cellStyle name="Note 3 2 4 15 2" xfId="27676"/>
    <cellStyle name="Note 3 2 4 15 3" xfId="38410"/>
    <cellStyle name="Note 3 2 4 16" xfId="10429"/>
    <cellStyle name="Note 3 2 4 16 2" xfId="27882"/>
    <cellStyle name="Note 3 2 4 16 3" xfId="38616"/>
    <cellStyle name="Note 3 2 4 17" xfId="10854"/>
    <cellStyle name="Note 3 2 4 17 2" xfId="28307"/>
    <cellStyle name="Note 3 2 4 17 3" xfId="39041"/>
    <cellStyle name="Note 3 2 4 18" xfId="11031"/>
    <cellStyle name="Note 3 2 4 18 2" xfId="28484"/>
    <cellStyle name="Note 3 2 4 18 3" xfId="39218"/>
    <cellStyle name="Note 3 2 4 19" xfId="11355"/>
    <cellStyle name="Note 3 2 4 19 2" xfId="28808"/>
    <cellStyle name="Note 3 2 4 19 3" xfId="39542"/>
    <cellStyle name="Note 3 2 4 2" xfId="3021"/>
    <cellStyle name="Note 3 2 4 2 2" xfId="20834"/>
    <cellStyle name="Note 3 2 4 2 3" xfId="20302"/>
    <cellStyle name="Note 3 2 4 20" xfId="12793"/>
    <cellStyle name="Note 3 2 4 20 2" xfId="29991"/>
    <cellStyle name="Note 3 2 4 20 3" xfId="40166"/>
    <cellStyle name="Note 3 2 4 21" xfId="13581"/>
    <cellStyle name="Note 3 2 4 21 2" xfId="30718"/>
    <cellStyle name="Note 3 2 4 21 3" xfId="40832"/>
    <cellStyle name="Note 3 2 4 22" xfId="13858"/>
    <cellStyle name="Note 3 2 4 22 2" xfId="30995"/>
    <cellStyle name="Note 3 2 4 22 3" xfId="41109"/>
    <cellStyle name="Note 3 2 4 23" xfId="13987"/>
    <cellStyle name="Note 3 2 4 23 2" xfId="31124"/>
    <cellStyle name="Note 3 2 4 23 3" xfId="41238"/>
    <cellStyle name="Note 3 2 4 24" xfId="14920"/>
    <cellStyle name="Note 3 2 4 24 2" xfId="31941"/>
    <cellStyle name="Note 3 2 4 24 3" xfId="41787"/>
    <cellStyle name="Note 3 2 4 25" xfId="15307"/>
    <cellStyle name="Note 3 2 4 25 2" xfId="32270"/>
    <cellStyle name="Note 3 2 4 25 3" xfId="42052"/>
    <cellStyle name="Note 3 2 4 26" xfId="15862"/>
    <cellStyle name="Note 3 2 4 26 2" xfId="32825"/>
    <cellStyle name="Note 3 2 4 26 3" xfId="42607"/>
    <cellStyle name="Note 3 2 4 27" xfId="16011"/>
    <cellStyle name="Note 3 2 4 27 2" xfId="32974"/>
    <cellStyle name="Note 3 2 4 27 3" xfId="42756"/>
    <cellStyle name="Note 3 2 4 28" xfId="17255"/>
    <cellStyle name="Note 3 2 4 28 2" xfId="33965"/>
    <cellStyle name="Note 3 2 4 28 3" xfId="43186"/>
    <cellStyle name="Note 3 2 4 29" xfId="17787"/>
    <cellStyle name="Note 3 2 4 29 2" xfId="34440"/>
    <cellStyle name="Note 3 2 4 29 3" xfId="43596"/>
    <cellStyle name="Note 3 2 4 3" xfId="4291"/>
    <cellStyle name="Note 3 2 4 3 2" xfId="21951"/>
    <cellStyle name="Note 3 2 4 3 3" xfId="1629"/>
    <cellStyle name="Note 3 2 4 30" xfId="19757"/>
    <cellStyle name="Note 3 2 4 30 2" xfId="35808"/>
    <cellStyle name="Note 3 2 4 30 3" xfId="44162"/>
    <cellStyle name="Note 3 2 4 31" xfId="2183"/>
    <cellStyle name="Note 3 2 4 32" xfId="20131"/>
    <cellStyle name="Note 3 2 4 33" xfId="35723"/>
    <cellStyle name="Note 3 2 4 4" xfId="4688"/>
    <cellStyle name="Note 3 2 4 4 2" xfId="22294"/>
    <cellStyle name="Note 3 2 4 4 3" xfId="35691"/>
    <cellStyle name="Note 3 2 4 5" xfId="5431"/>
    <cellStyle name="Note 3 2 4 5 2" xfId="23037"/>
    <cellStyle name="Note 3 2 4 5 3" xfId="33239"/>
    <cellStyle name="Note 3 2 4 6" xfId="5619"/>
    <cellStyle name="Note 3 2 4 6 2" xfId="23225"/>
    <cellStyle name="Note 3 2 4 6 3" xfId="34813"/>
    <cellStyle name="Note 3 2 4 7" xfId="5972"/>
    <cellStyle name="Note 3 2 4 7 2" xfId="23578"/>
    <cellStyle name="Note 3 2 4 7 3" xfId="21699"/>
    <cellStyle name="Note 3 2 4 8" xfId="6121"/>
    <cellStyle name="Note 3 2 4 8 2" xfId="23727"/>
    <cellStyle name="Note 3 2 4 8 3" xfId="19874"/>
    <cellStyle name="Note 3 2 4 9" xfId="6410"/>
    <cellStyle name="Note 3 2 4 9 2" xfId="24014"/>
    <cellStyle name="Note 3 2 4 9 3" xfId="1709"/>
    <cellStyle name="Note 3 2 40" xfId="3495"/>
    <cellStyle name="Note 3 2 40 2" xfId="21251"/>
    <cellStyle name="Note 3 2 40 3" xfId="25119"/>
    <cellStyle name="Note 3 2 41" xfId="6021"/>
    <cellStyle name="Note 3 2 41 2" xfId="23627"/>
    <cellStyle name="Note 3 2 41 3" xfId="20583"/>
    <cellStyle name="Note 3 2 42" xfId="7906"/>
    <cellStyle name="Note 3 2 42 2" xfId="25359"/>
    <cellStyle name="Note 3 2 42 3" xfId="36093"/>
    <cellStyle name="Note 3 2 43" xfId="6535"/>
    <cellStyle name="Note 3 2 43 2" xfId="24138"/>
    <cellStyle name="Note 3 2 43 3" xfId="21525"/>
    <cellStyle name="Note 3 2 44" xfId="8770"/>
    <cellStyle name="Note 3 2 44 2" xfId="26223"/>
    <cellStyle name="Note 3 2 44 3" xfId="36957"/>
    <cellStyle name="Note 3 2 45" xfId="8521"/>
    <cellStyle name="Note 3 2 45 2" xfId="25974"/>
    <cellStyle name="Note 3 2 45 3" xfId="36708"/>
    <cellStyle name="Note 3 2 46" xfId="8534"/>
    <cellStyle name="Note 3 2 46 2" xfId="25987"/>
    <cellStyle name="Note 3 2 46 3" xfId="36721"/>
    <cellStyle name="Note 3 2 47" xfId="9620"/>
    <cellStyle name="Note 3 2 47 2" xfId="27073"/>
    <cellStyle name="Note 3 2 47 3" xfId="37807"/>
    <cellStyle name="Note 3 2 48" xfId="8540"/>
    <cellStyle name="Note 3 2 48 2" xfId="25993"/>
    <cellStyle name="Note 3 2 48 3" xfId="36727"/>
    <cellStyle name="Note 3 2 49" xfId="10319"/>
    <cellStyle name="Note 3 2 49 2" xfId="27772"/>
    <cellStyle name="Note 3 2 49 3" xfId="38506"/>
    <cellStyle name="Note 3 2 5" xfId="1091"/>
    <cellStyle name="Note 3 2 5 10" xfId="8012"/>
    <cellStyle name="Note 3 2 5 10 2" xfId="25465"/>
    <cellStyle name="Note 3 2 5 10 3" xfId="36199"/>
    <cellStyle name="Note 3 2 5 11" xfId="6753"/>
    <cellStyle name="Note 3 2 5 11 2" xfId="24343"/>
    <cellStyle name="Note 3 2 5 11 3" xfId="24456"/>
    <cellStyle name="Note 3 2 5 12" xfId="8967"/>
    <cellStyle name="Note 3 2 5 12 2" xfId="26420"/>
    <cellStyle name="Note 3 2 5 12 3" xfId="37154"/>
    <cellStyle name="Note 3 2 5 13" xfId="8812"/>
    <cellStyle name="Note 3 2 5 13 2" xfId="26265"/>
    <cellStyle name="Note 3 2 5 13 3" xfId="36999"/>
    <cellStyle name="Note 3 2 5 14" xfId="9718"/>
    <cellStyle name="Note 3 2 5 14 2" xfId="27171"/>
    <cellStyle name="Note 3 2 5 14 3" xfId="37905"/>
    <cellStyle name="Note 3 2 5 15" xfId="8751"/>
    <cellStyle name="Note 3 2 5 15 2" xfId="26204"/>
    <cellStyle name="Note 3 2 5 15 3" xfId="36938"/>
    <cellStyle name="Note 3 2 5 16" xfId="10414"/>
    <cellStyle name="Note 3 2 5 16 2" xfId="27867"/>
    <cellStyle name="Note 3 2 5 16 3" xfId="38601"/>
    <cellStyle name="Note 3 2 5 17" xfId="8084"/>
    <cellStyle name="Note 3 2 5 17 2" xfId="25537"/>
    <cellStyle name="Note 3 2 5 17 3" xfId="36271"/>
    <cellStyle name="Note 3 2 5 18" xfId="11016"/>
    <cellStyle name="Note 3 2 5 18 2" xfId="28469"/>
    <cellStyle name="Note 3 2 5 18 3" xfId="39203"/>
    <cellStyle name="Note 3 2 5 19" xfId="9610"/>
    <cellStyle name="Note 3 2 5 19 2" xfId="27063"/>
    <cellStyle name="Note 3 2 5 19 3" xfId="37797"/>
    <cellStyle name="Note 3 2 5 2" xfId="3006"/>
    <cellStyle name="Note 3 2 5 2 2" xfId="20819"/>
    <cellStyle name="Note 3 2 5 2 3" xfId="35708"/>
    <cellStyle name="Note 3 2 5 20" xfId="12778"/>
    <cellStyle name="Note 3 2 5 20 2" xfId="29976"/>
    <cellStyle name="Note 3 2 5 20 3" xfId="40151"/>
    <cellStyle name="Note 3 2 5 21" xfId="11891"/>
    <cellStyle name="Note 3 2 5 21 2" xfId="29193"/>
    <cellStyle name="Note 3 2 5 21 3" xfId="39609"/>
    <cellStyle name="Note 3 2 5 22" xfId="12150"/>
    <cellStyle name="Note 3 2 5 22 2" xfId="29444"/>
    <cellStyle name="Note 3 2 5 22 3" xfId="39840"/>
    <cellStyle name="Note 3 2 5 23" xfId="13720"/>
    <cellStyle name="Note 3 2 5 23 2" xfId="30857"/>
    <cellStyle name="Note 3 2 5 23 3" xfId="40971"/>
    <cellStyle name="Note 3 2 5 24" xfId="14905"/>
    <cellStyle name="Note 3 2 5 24 2" xfId="31926"/>
    <cellStyle name="Note 3 2 5 24 3" xfId="41772"/>
    <cellStyle name="Note 3 2 5 25" xfId="14280"/>
    <cellStyle name="Note 3 2 5 25 2" xfId="31390"/>
    <cellStyle name="Note 3 2 5 25 3" xfId="41463"/>
    <cellStyle name="Note 3 2 5 26" xfId="14148"/>
    <cellStyle name="Note 3 2 5 26 2" xfId="31264"/>
    <cellStyle name="Note 3 2 5 26 3" xfId="41348"/>
    <cellStyle name="Note 3 2 5 27" xfId="15996"/>
    <cellStyle name="Note 3 2 5 27 2" xfId="32959"/>
    <cellStyle name="Note 3 2 5 27 3" xfId="42741"/>
    <cellStyle name="Note 3 2 5 28" xfId="17240"/>
    <cellStyle name="Note 3 2 5 28 2" xfId="33950"/>
    <cellStyle name="Note 3 2 5 28 3" xfId="43171"/>
    <cellStyle name="Note 3 2 5 29" xfId="17772"/>
    <cellStyle name="Note 3 2 5 29 2" xfId="34425"/>
    <cellStyle name="Note 3 2 5 29 3" xfId="43581"/>
    <cellStyle name="Note 3 2 5 3" xfId="4276"/>
    <cellStyle name="Note 3 2 5 3 2" xfId="21936"/>
    <cellStyle name="Note 3 2 5 3 3" xfId="35466"/>
    <cellStyle name="Note 3 2 5 30" xfId="19030"/>
    <cellStyle name="Note 3 2 5 30 2" xfId="35340"/>
    <cellStyle name="Note 3 2 5 30 3" xfId="43889"/>
    <cellStyle name="Note 3 2 5 31" xfId="2168"/>
    <cellStyle name="Note 3 2 5 32" xfId="20116"/>
    <cellStyle name="Note 3 2 5 33" xfId="1441"/>
    <cellStyle name="Note 3 2 5 4" xfId="3626"/>
    <cellStyle name="Note 3 2 5 4 2" xfId="21376"/>
    <cellStyle name="Note 3 2 5 4 3" xfId="20664"/>
    <cellStyle name="Note 3 2 5 5" xfId="3484"/>
    <cellStyle name="Note 3 2 5 5 2" xfId="21240"/>
    <cellStyle name="Note 3 2 5 5 3" xfId="1553"/>
    <cellStyle name="Note 3 2 5 6" xfId="5604"/>
    <cellStyle name="Note 3 2 5 6 2" xfId="23210"/>
    <cellStyle name="Note 3 2 5 6 3" xfId="24496"/>
    <cellStyle name="Note 3 2 5 7" xfId="3759"/>
    <cellStyle name="Note 3 2 5 7 2" xfId="21499"/>
    <cellStyle name="Note 3 2 5 7 3" xfId="33463"/>
    <cellStyle name="Note 3 2 5 8" xfId="6106"/>
    <cellStyle name="Note 3 2 5 8 2" xfId="23712"/>
    <cellStyle name="Note 3 2 5 8 3" xfId="21537"/>
    <cellStyle name="Note 3 2 5 9" xfId="6722"/>
    <cellStyle name="Note 3 2 5 9 2" xfId="24314"/>
    <cellStyle name="Note 3 2 5 9 3" xfId="34662"/>
    <cellStyle name="Note 3 2 50" xfId="6304"/>
    <cellStyle name="Note 3 2 50 2" xfId="23910"/>
    <cellStyle name="Note 3 2 50 3" xfId="29731"/>
    <cellStyle name="Note 3 2 51" xfId="10928"/>
    <cellStyle name="Note 3 2 51 2" xfId="28381"/>
    <cellStyle name="Note 3 2 51 3" xfId="39115"/>
    <cellStyle name="Note 3 2 52" xfId="8795"/>
    <cellStyle name="Note 3 2 52 2" xfId="26248"/>
    <cellStyle name="Note 3 2 52 3" xfId="36982"/>
    <cellStyle name="Note 3 2 53" xfId="12195"/>
    <cellStyle name="Note 3 2 53 2" xfId="29484"/>
    <cellStyle name="Note 3 2 53 3" xfId="39878"/>
    <cellStyle name="Note 3 2 54" xfId="12201"/>
    <cellStyle name="Note 3 2 54 2" xfId="29490"/>
    <cellStyle name="Note 3 2 54 3" xfId="39884"/>
    <cellStyle name="Note 3 2 55" xfId="13743"/>
    <cellStyle name="Note 3 2 55 2" xfId="30880"/>
    <cellStyle name="Note 3 2 55 3" xfId="40994"/>
    <cellStyle name="Note 3 2 56" xfId="13695"/>
    <cellStyle name="Note 3 2 56 2" xfId="30832"/>
    <cellStyle name="Note 3 2 56 3" xfId="40946"/>
    <cellStyle name="Note 3 2 57" xfId="14338"/>
    <cellStyle name="Note 3 2 57 2" xfId="31444"/>
    <cellStyle name="Note 3 2 57 3" xfId="41515"/>
    <cellStyle name="Note 3 2 58" xfId="15687"/>
    <cellStyle name="Note 3 2 58 2" xfId="32650"/>
    <cellStyle name="Note 3 2 58 3" xfId="42432"/>
    <cellStyle name="Note 3 2 59" xfId="15543"/>
    <cellStyle name="Note 3 2 59 2" xfId="32506"/>
    <cellStyle name="Note 3 2 59 3" xfId="42288"/>
    <cellStyle name="Note 3 2 6" xfId="997"/>
    <cellStyle name="Note 3 2 6 10" xfId="7223"/>
    <cellStyle name="Note 3 2 6 10 2" xfId="24747"/>
    <cellStyle name="Note 3 2 6 10 3" xfId="35080"/>
    <cellStyle name="Note 3 2 6 11" xfId="7790"/>
    <cellStyle name="Note 3 2 6 11 2" xfId="25243"/>
    <cellStyle name="Note 3 2 6 11 3" xfId="35977"/>
    <cellStyle name="Note 3 2 6 12" xfId="8875"/>
    <cellStyle name="Note 3 2 6 12 2" xfId="26328"/>
    <cellStyle name="Note 3 2 6 12 3" xfId="37062"/>
    <cellStyle name="Note 3 2 6 13" xfId="6684"/>
    <cellStyle name="Note 3 2 6 13 2" xfId="24280"/>
    <cellStyle name="Note 3 2 6 13 3" xfId="20404"/>
    <cellStyle name="Note 3 2 6 14" xfId="9626"/>
    <cellStyle name="Note 3 2 6 14 2" xfId="27079"/>
    <cellStyle name="Note 3 2 6 14 3" xfId="37813"/>
    <cellStyle name="Note 3 2 6 15" xfId="7765"/>
    <cellStyle name="Note 3 2 6 15 2" xfId="25218"/>
    <cellStyle name="Note 3 2 6 15 3" xfId="35952"/>
    <cellStyle name="Note 3 2 6 16" xfId="10325"/>
    <cellStyle name="Note 3 2 6 16 2" xfId="27778"/>
    <cellStyle name="Note 3 2 6 16 3" xfId="38512"/>
    <cellStyle name="Note 3 2 6 17" xfId="6712"/>
    <cellStyle name="Note 3 2 6 17 2" xfId="24308"/>
    <cellStyle name="Note 3 2 6 17 3" xfId="31660"/>
    <cellStyle name="Note 3 2 6 18" xfId="10934"/>
    <cellStyle name="Note 3 2 6 18 2" xfId="28387"/>
    <cellStyle name="Note 3 2 6 18 3" xfId="39121"/>
    <cellStyle name="Note 3 2 6 19" xfId="8842"/>
    <cellStyle name="Note 3 2 6 19 2" xfId="26295"/>
    <cellStyle name="Note 3 2 6 19 3" xfId="37029"/>
    <cellStyle name="Note 3 2 6 2" xfId="2912"/>
    <cellStyle name="Note 3 2 6 2 2" xfId="20736"/>
    <cellStyle name="Note 3 2 6 2 3" xfId="20492"/>
    <cellStyle name="Note 3 2 6 20" xfId="12684"/>
    <cellStyle name="Note 3 2 6 20 2" xfId="29891"/>
    <cellStyle name="Note 3 2 6 20 3" xfId="40072"/>
    <cellStyle name="Note 3 2 6 21" xfId="13196"/>
    <cellStyle name="Note 3 2 6 21 2" xfId="30333"/>
    <cellStyle name="Note 3 2 6 21 3" xfId="40447"/>
    <cellStyle name="Note 3 2 6 22" xfId="13420"/>
    <cellStyle name="Note 3 2 6 22 2" xfId="30557"/>
    <cellStyle name="Note 3 2 6 22 3" xfId="40671"/>
    <cellStyle name="Note 3 2 6 23" xfId="13398"/>
    <cellStyle name="Note 3 2 6 23 2" xfId="30535"/>
    <cellStyle name="Note 3 2 6 23 3" xfId="40649"/>
    <cellStyle name="Note 3 2 6 24" xfId="14811"/>
    <cellStyle name="Note 3 2 6 24 2" xfId="31840"/>
    <cellStyle name="Note 3 2 6 24 3" xfId="41693"/>
    <cellStyle name="Note 3 2 6 25" xfId="15480"/>
    <cellStyle name="Note 3 2 6 25 2" xfId="32443"/>
    <cellStyle name="Note 3 2 6 25 3" xfId="42225"/>
    <cellStyle name="Note 3 2 6 26" xfId="14133"/>
    <cellStyle name="Note 3 2 6 26 2" xfId="31250"/>
    <cellStyle name="Note 3 2 6 26 3" xfId="41335"/>
    <cellStyle name="Note 3 2 6 27" xfId="15917"/>
    <cellStyle name="Note 3 2 6 27 2" xfId="32880"/>
    <cellStyle name="Note 3 2 6 27 3" xfId="42662"/>
    <cellStyle name="Note 3 2 6 28" xfId="17146"/>
    <cellStyle name="Note 3 2 6 28 2" xfId="33865"/>
    <cellStyle name="Note 3 2 6 28 3" xfId="43092"/>
    <cellStyle name="Note 3 2 6 29" xfId="17693"/>
    <cellStyle name="Note 3 2 6 29 2" xfId="34346"/>
    <cellStyle name="Note 3 2 6 29 3" xfId="43502"/>
    <cellStyle name="Note 3 2 6 3" xfId="4182"/>
    <cellStyle name="Note 3 2 6 3 2" xfId="21853"/>
    <cellStyle name="Note 3 2 6 3 3" xfId="1617"/>
    <cellStyle name="Note 3 2 6 30" xfId="18970"/>
    <cellStyle name="Note 3 2 6 30 2" xfId="35308"/>
    <cellStyle name="Note 3 2 6 30 3" xfId="43835"/>
    <cellStyle name="Note 3 2 6 31" xfId="2074"/>
    <cellStyle name="Note 3 2 6 32" xfId="20031"/>
    <cellStyle name="Note 3 2 6 33" xfId="33503"/>
    <cellStyle name="Note 3 2 6 4" xfId="4879"/>
    <cellStyle name="Note 3 2 6 4 2" xfId="22485"/>
    <cellStyle name="Note 3 2 6 4 3" xfId="34727"/>
    <cellStyle name="Note 3 2 6 5" xfId="3459"/>
    <cellStyle name="Note 3 2 6 5 2" xfId="21215"/>
    <cellStyle name="Note 3 2 6 5 3" xfId="1528"/>
    <cellStyle name="Note 3 2 6 6" xfId="5520"/>
    <cellStyle name="Note 3 2 6 6 2" xfId="23126"/>
    <cellStyle name="Note 3 2 6 6 3" xfId="20598"/>
    <cellStyle name="Note 3 2 6 7" xfId="4604"/>
    <cellStyle name="Note 3 2 6 7 2" xfId="22210"/>
    <cellStyle name="Note 3 2 6 7 3" xfId="1418"/>
    <cellStyle name="Note 3 2 6 8" xfId="6027"/>
    <cellStyle name="Note 3 2 6 8 2" xfId="23633"/>
    <cellStyle name="Note 3 2 6 8 3" xfId="1695"/>
    <cellStyle name="Note 3 2 6 9" xfId="7367"/>
    <cellStyle name="Note 3 2 6 9 2" xfId="24876"/>
    <cellStyle name="Note 3 2 6 9 3" xfId="35075"/>
    <cellStyle name="Note 3 2 60" xfId="15911"/>
    <cellStyle name="Note 3 2 60 2" xfId="32874"/>
    <cellStyle name="Note 3 2 60 3" xfId="42656"/>
    <cellStyle name="Note 3 2 61" xfId="16713"/>
    <cellStyle name="Note 3 2 61 2" xfId="33508"/>
    <cellStyle name="Note 3 2 61 3" xfId="42954"/>
    <cellStyle name="Note 3 2 62" xfId="16665"/>
    <cellStyle name="Note 3 2 62 2" xfId="33473"/>
    <cellStyle name="Note 3 2 62 3" xfId="42941"/>
    <cellStyle name="Note 3 2 63" xfId="19496"/>
    <cellStyle name="Note 3 2 63 2" xfId="35657"/>
    <cellStyle name="Note 3 2 63 3" xfId="44023"/>
    <cellStyle name="Note 3 2 64" xfId="1734"/>
    <cellStyle name="Note 3 2 7" xfId="980"/>
    <cellStyle name="Note 3 2 7 10" xfId="8367"/>
    <cellStyle name="Note 3 2 7 10 2" xfId="25820"/>
    <cellStyle name="Note 3 2 7 10 3" xfId="36554"/>
    <cellStyle name="Note 3 2 7 11" xfId="8005"/>
    <cellStyle name="Note 3 2 7 11 2" xfId="25458"/>
    <cellStyle name="Note 3 2 7 11 3" xfId="36192"/>
    <cellStyle name="Note 3 2 7 12" xfId="8684"/>
    <cellStyle name="Note 3 2 7 12 2" xfId="26137"/>
    <cellStyle name="Note 3 2 7 12 3" xfId="36871"/>
    <cellStyle name="Note 3 2 7 13" xfId="9499"/>
    <cellStyle name="Note 3 2 7 13 2" xfId="26952"/>
    <cellStyle name="Note 3 2 7 13 3" xfId="37686"/>
    <cellStyle name="Note 3 2 7 14" xfId="8555"/>
    <cellStyle name="Note 3 2 7 14 2" xfId="26008"/>
    <cellStyle name="Note 3 2 7 14 3" xfId="36742"/>
    <cellStyle name="Note 3 2 7 15" xfId="10213"/>
    <cellStyle name="Note 3 2 7 15 2" xfId="27666"/>
    <cellStyle name="Note 3 2 7 15 3" xfId="38400"/>
    <cellStyle name="Note 3 2 7 16" xfId="8168"/>
    <cellStyle name="Note 3 2 7 16 2" xfId="25621"/>
    <cellStyle name="Note 3 2 7 16 3" xfId="36355"/>
    <cellStyle name="Note 3 2 7 17" xfId="10844"/>
    <cellStyle name="Note 3 2 7 17 2" xfId="28297"/>
    <cellStyle name="Note 3 2 7 17 3" xfId="39031"/>
    <cellStyle name="Note 3 2 7 18" xfId="7419"/>
    <cellStyle name="Note 3 2 7 18 2" xfId="24928"/>
    <cellStyle name="Note 3 2 7 18 3" xfId="35268"/>
    <cellStyle name="Note 3 2 7 19" xfId="11348"/>
    <cellStyle name="Note 3 2 7 19 2" xfId="28801"/>
    <cellStyle name="Note 3 2 7 19 3" xfId="39535"/>
    <cellStyle name="Note 3 2 7 2" xfId="2895"/>
    <cellStyle name="Note 3 2 7 2 2" xfId="20721"/>
    <cellStyle name="Note 3 2 7 2 3" xfId="30228"/>
    <cellStyle name="Note 3 2 7 20" xfId="12667"/>
    <cellStyle name="Note 3 2 7 20 2" xfId="29875"/>
    <cellStyle name="Note 3 2 7 20 3" xfId="40059"/>
    <cellStyle name="Note 3 2 7 21" xfId="13572"/>
    <cellStyle name="Note 3 2 7 21 2" xfId="30709"/>
    <cellStyle name="Note 3 2 7 21 3" xfId="40823"/>
    <cellStyle name="Note 3 2 7 22" xfId="12164"/>
    <cellStyle name="Note 3 2 7 22 2" xfId="29455"/>
    <cellStyle name="Note 3 2 7 22 3" xfId="39849"/>
    <cellStyle name="Note 3 2 7 23" xfId="13994"/>
    <cellStyle name="Note 3 2 7 23 2" xfId="31131"/>
    <cellStyle name="Note 3 2 7 23 3" xfId="41245"/>
    <cellStyle name="Note 3 2 7 24" xfId="14794"/>
    <cellStyle name="Note 3 2 7 24 2" xfId="31823"/>
    <cellStyle name="Note 3 2 7 24 3" xfId="41680"/>
    <cellStyle name="Note 3 2 7 25" xfId="15481"/>
    <cellStyle name="Note 3 2 7 25 2" xfId="32444"/>
    <cellStyle name="Note 3 2 7 25 3" xfId="42226"/>
    <cellStyle name="Note 3 2 7 26" xfId="15854"/>
    <cellStyle name="Note 3 2 7 26 2" xfId="32817"/>
    <cellStyle name="Note 3 2 7 26 3" xfId="42599"/>
    <cellStyle name="Note 3 2 7 27" xfId="15740"/>
    <cellStyle name="Note 3 2 7 27 2" xfId="32703"/>
    <cellStyle name="Note 3 2 7 27 3" xfId="42485"/>
    <cellStyle name="Note 3 2 7 28" xfId="17129"/>
    <cellStyle name="Note 3 2 7 28 2" xfId="33848"/>
    <cellStyle name="Note 3 2 7 28 3" xfId="43079"/>
    <cellStyle name="Note 3 2 7 29" xfId="17680"/>
    <cellStyle name="Note 3 2 7 29 2" xfId="34333"/>
    <cellStyle name="Note 3 2 7 29 3" xfId="43489"/>
    <cellStyle name="Note 3 2 7 3" xfId="4165"/>
    <cellStyle name="Note 3 2 7 3 2" xfId="21837"/>
    <cellStyle name="Note 3 2 7 3 3" xfId="35373"/>
    <cellStyle name="Note 3 2 7 30" xfId="19750"/>
    <cellStyle name="Note 3 2 7 30 2" xfId="35803"/>
    <cellStyle name="Note 3 2 7 30 3" xfId="44155"/>
    <cellStyle name="Note 3 2 7 31" xfId="2057"/>
    <cellStyle name="Note 3 2 7 32" xfId="20015"/>
    <cellStyle name="Note 3 2 7 33" xfId="34893"/>
    <cellStyle name="Note 3 2 7 4" xfId="4880"/>
    <cellStyle name="Note 3 2 7 4 2" xfId="22486"/>
    <cellStyle name="Note 3 2 7 4 3" xfId="33596"/>
    <cellStyle name="Note 3 2 7 5" xfId="5421"/>
    <cellStyle name="Note 3 2 7 5 2" xfId="23027"/>
    <cellStyle name="Note 3 2 7 5 3" xfId="29039"/>
    <cellStyle name="Note 3 2 7 6" xfId="5230"/>
    <cellStyle name="Note 3 2 7 6 2" xfId="22836"/>
    <cellStyle name="Note 3 2 7 6 3" xfId="33583"/>
    <cellStyle name="Note 3 2 7 7" xfId="5964"/>
    <cellStyle name="Note 3 2 7 7 2" xfId="23570"/>
    <cellStyle name="Note 3 2 7 7 3" xfId="35004"/>
    <cellStyle name="Note 3 2 7 8" xfId="5019"/>
    <cellStyle name="Note 3 2 7 8 2" xfId="22625"/>
    <cellStyle name="Note 3 2 7 8 3" xfId="35147"/>
    <cellStyle name="Note 3 2 7 9" xfId="6530"/>
    <cellStyle name="Note 3 2 7 9 2" xfId="24133"/>
    <cellStyle name="Note 3 2 7 9 3" xfId="33203"/>
    <cellStyle name="Note 3 2 8" xfId="1122"/>
    <cellStyle name="Note 3 2 8 10" xfId="7911"/>
    <cellStyle name="Note 3 2 8 10 2" xfId="25364"/>
    <cellStyle name="Note 3 2 8 10 3" xfId="36098"/>
    <cellStyle name="Note 3 2 8 11" xfId="8181"/>
    <cellStyle name="Note 3 2 8 11 2" xfId="25634"/>
    <cellStyle name="Note 3 2 8 11 3" xfId="36368"/>
    <cellStyle name="Note 3 2 8 12" xfId="8998"/>
    <cellStyle name="Note 3 2 8 12 2" xfId="26451"/>
    <cellStyle name="Note 3 2 8 12 3" xfId="37185"/>
    <cellStyle name="Note 3 2 8 13" xfId="6856"/>
    <cellStyle name="Note 3 2 8 13 2" xfId="24442"/>
    <cellStyle name="Note 3 2 8 13 3" xfId="31655"/>
    <cellStyle name="Note 3 2 8 14" xfId="9749"/>
    <cellStyle name="Note 3 2 8 14 2" xfId="27202"/>
    <cellStyle name="Note 3 2 8 14 3" xfId="37936"/>
    <cellStyle name="Note 3 2 8 15" xfId="6581"/>
    <cellStyle name="Note 3 2 8 15 2" xfId="24184"/>
    <cellStyle name="Note 3 2 8 15 3" xfId="31514"/>
    <cellStyle name="Note 3 2 8 16" xfId="10445"/>
    <cellStyle name="Note 3 2 8 16 2" xfId="27898"/>
    <cellStyle name="Note 3 2 8 16 3" xfId="38632"/>
    <cellStyle name="Note 3 2 8 17" xfId="9379"/>
    <cellStyle name="Note 3 2 8 17 2" xfId="26832"/>
    <cellStyle name="Note 3 2 8 17 3" xfId="37566"/>
    <cellStyle name="Note 3 2 8 18" xfId="11047"/>
    <cellStyle name="Note 3 2 8 18 2" xfId="28500"/>
    <cellStyle name="Note 3 2 8 18 3" xfId="39234"/>
    <cellStyle name="Note 3 2 8 19" xfId="10107"/>
    <cellStyle name="Note 3 2 8 19 2" xfId="27560"/>
    <cellStyle name="Note 3 2 8 19 3" xfId="38294"/>
    <cellStyle name="Note 3 2 8 2" xfId="3037"/>
    <cellStyle name="Note 3 2 8 2 2" xfId="20850"/>
    <cellStyle name="Note 3 2 8 2 3" xfId="33495"/>
    <cellStyle name="Note 3 2 8 20" xfId="12809"/>
    <cellStyle name="Note 3 2 8 20 2" xfId="30007"/>
    <cellStyle name="Note 3 2 8 20 3" xfId="40182"/>
    <cellStyle name="Note 3 2 8 21" xfId="12009"/>
    <cellStyle name="Note 3 2 8 21 2" xfId="29310"/>
    <cellStyle name="Note 3 2 8 21 3" xfId="39717"/>
    <cellStyle name="Note 3 2 8 22" xfId="12106"/>
    <cellStyle name="Note 3 2 8 22 2" xfId="29405"/>
    <cellStyle name="Note 3 2 8 22 3" xfId="39807"/>
    <cellStyle name="Note 3 2 8 23" xfId="12115"/>
    <cellStyle name="Note 3 2 8 23 2" xfId="29414"/>
    <cellStyle name="Note 3 2 8 23 3" xfId="39814"/>
    <cellStyle name="Note 3 2 8 24" xfId="14936"/>
    <cellStyle name="Note 3 2 8 24 2" xfId="31957"/>
    <cellStyle name="Note 3 2 8 24 3" xfId="41803"/>
    <cellStyle name="Note 3 2 8 25" xfId="15300"/>
    <cellStyle name="Note 3 2 8 25 2" xfId="32263"/>
    <cellStyle name="Note 3 2 8 25 3" xfId="42045"/>
    <cellStyle name="Note 3 2 8 26" xfId="15533"/>
    <cellStyle name="Note 3 2 8 26 2" xfId="32496"/>
    <cellStyle name="Note 3 2 8 26 3" xfId="42278"/>
    <cellStyle name="Note 3 2 8 27" xfId="16027"/>
    <cellStyle name="Note 3 2 8 27 2" xfId="32990"/>
    <cellStyle name="Note 3 2 8 27 3" xfId="42772"/>
    <cellStyle name="Note 3 2 8 28" xfId="17271"/>
    <cellStyle name="Note 3 2 8 28 2" xfId="33981"/>
    <cellStyle name="Note 3 2 8 28 3" xfId="43202"/>
    <cellStyle name="Note 3 2 8 29" xfId="17803"/>
    <cellStyle name="Note 3 2 8 29 2" xfId="34456"/>
    <cellStyle name="Note 3 2 8 29 3" xfId="43612"/>
    <cellStyle name="Note 3 2 8 3" xfId="4307"/>
    <cellStyle name="Note 3 2 8 3 2" xfId="21967"/>
    <cellStyle name="Note 3 2 8 3 3" xfId="29072"/>
    <cellStyle name="Note 3 2 8 30" xfId="19495"/>
    <cellStyle name="Note 3 2 8 30 2" xfId="35656"/>
    <cellStyle name="Note 3 2 8 30 3" xfId="44022"/>
    <cellStyle name="Note 3 2 8 31" xfId="2199"/>
    <cellStyle name="Note 3 2 8 32" xfId="20147"/>
    <cellStyle name="Note 3 2 8 33" xfId="32157"/>
    <cellStyle name="Note 3 2 8 4" xfId="4681"/>
    <cellStyle name="Note 3 2 8 4 2" xfId="22287"/>
    <cellStyle name="Note 3 2 8 4 3" xfId="33428"/>
    <cellStyle name="Note 3 2 8 5" xfId="4950"/>
    <cellStyle name="Note 3 2 8 5 2" xfId="22556"/>
    <cellStyle name="Note 3 2 8 5 3" xfId="19913"/>
    <cellStyle name="Note 3 2 8 6" xfId="5635"/>
    <cellStyle name="Note 3 2 8 6 2" xfId="23241"/>
    <cellStyle name="Note 3 2 8 6 3" xfId="29752"/>
    <cellStyle name="Note 3 2 8 7" xfId="3460"/>
    <cellStyle name="Note 3 2 8 7 2" xfId="21216"/>
    <cellStyle name="Note 3 2 8 7 3" xfId="1529"/>
    <cellStyle name="Note 3 2 8 8" xfId="6137"/>
    <cellStyle name="Note 3 2 8 8 2" xfId="23743"/>
    <cellStyle name="Note 3 2 8 8 3" xfId="35243"/>
    <cellStyle name="Note 3 2 8 9" xfId="7967"/>
    <cellStyle name="Note 3 2 8 9 2" xfId="25420"/>
    <cellStyle name="Note 3 2 8 9 3" xfId="36154"/>
    <cellStyle name="Note 3 2 9" xfId="1128"/>
    <cellStyle name="Note 3 2 9 10" xfId="6390"/>
    <cellStyle name="Note 3 2 9 10 2" xfId="23994"/>
    <cellStyle name="Note 3 2 9 10 3" xfId="29572"/>
    <cellStyle name="Note 3 2 9 11" xfId="6570"/>
    <cellStyle name="Note 3 2 9 11 2" xfId="24173"/>
    <cellStyle name="Note 3 2 9 11 3" xfId="28999"/>
    <cellStyle name="Note 3 2 9 12" xfId="9004"/>
    <cellStyle name="Note 3 2 9 12 2" xfId="26457"/>
    <cellStyle name="Note 3 2 9 12 3" xfId="37191"/>
    <cellStyle name="Note 3 2 9 13" xfId="8577"/>
    <cellStyle name="Note 3 2 9 13 2" xfId="26030"/>
    <cellStyle name="Note 3 2 9 13 3" xfId="36764"/>
    <cellStyle name="Note 3 2 9 14" xfId="9755"/>
    <cellStyle name="Note 3 2 9 14 2" xfId="27208"/>
    <cellStyle name="Note 3 2 9 14 3" xfId="37942"/>
    <cellStyle name="Note 3 2 9 15" xfId="8313"/>
    <cellStyle name="Note 3 2 9 15 2" xfId="25766"/>
    <cellStyle name="Note 3 2 9 15 3" xfId="36500"/>
    <cellStyle name="Note 3 2 9 16" xfId="10451"/>
    <cellStyle name="Note 3 2 9 16 2" xfId="27904"/>
    <cellStyle name="Note 3 2 9 16 3" xfId="38638"/>
    <cellStyle name="Note 3 2 9 17" xfId="8087"/>
    <cellStyle name="Note 3 2 9 17 2" xfId="25540"/>
    <cellStyle name="Note 3 2 9 17 3" xfId="36274"/>
    <cellStyle name="Note 3 2 9 18" xfId="11053"/>
    <cellStyle name="Note 3 2 9 18 2" xfId="28506"/>
    <cellStyle name="Note 3 2 9 18 3" xfId="39240"/>
    <cellStyle name="Note 3 2 9 19" xfId="9200"/>
    <cellStyle name="Note 3 2 9 19 2" xfId="26653"/>
    <cellStyle name="Note 3 2 9 19 3" xfId="37387"/>
    <cellStyle name="Note 3 2 9 2" xfId="3043"/>
    <cellStyle name="Note 3 2 9 2 2" xfId="20856"/>
    <cellStyle name="Note 3 2 9 2 3" xfId="1482"/>
    <cellStyle name="Note 3 2 9 20" xfId="12815"/>
    <cellStyle name="Note 3 2 9 20 2" xfId="30013"/>
    <cellStyle name="Note 3 2 9 20 3" xfId="40188"/>
    <cellStyle name="Note 3 2 9 21" xfId="11863"/>
    <cellStyle name="Note 3 2 9 21 2" xfId="29165"/>
    <cellStyle name="Note 3 2 9 21 3" xfId="39582"/>
    <cellStyle name="Note 3 2 9 22" xfId="12228"/>
    <cellStyle name="Note 3 2 9 22 2" xfId="29516"/>
    <cellStyle name="Note 3 2 9 22 3" xfId="39910"/>
    <cellStyle name="Note 3 2 9 23" xfId="13765"/>
    <cellStyle name="Note 3 2 9 23 2" xfId="30902"/>
    <cellStyle name="Note 3 2 9 23 3" xfId="41016"/>
    <cellStyle name="Note 3 2 9 24" xfId="14942"/>
    <cellStyle name="Note 3 2 9 24 2" xfId="31963"/>
    <cellStyle name="Note 3 2 9 24 3" xfId="41809"/>
    <cellStyle name="Note 3 2 9 25" xfId="15298"/>
    <cellStyle name="Note 3 2 9 25 2" xfId="32261"/>
    <cellStyle name="Note 3 2 9 25 3" xfId="42043"/>
    <cellStyle name="Note 3 2 9 26" xfId="14151"/>
    <cellStyle name="Note 3 2 9 26 2" xfId="31267"/>
    <cellStyle name="Note 3 2 9 26 3" xfId="41350"/>
    <cellStyle name="Note 3 2 9 27" xfId="16033"/>
    <cellStyle name="Note 3 2 9 27 2" xfId="32996"/>
    <cellStyle name="Note 3 2 9 27 3" xfId="42778"/>
    <cellStyle name="Note 3 2 9 28" xfId="17277"/>
    <cellStyle name="Note 3 2 9 28 2" xfId="33987"/>
    <cellStyle name="Note 3 2 9 28 3" xfId="43208"/>
    <cellStyle name="Note 3 2 9 29" xfId="17809"/>
    <cellStyle name="Note 3 2 9 29 2" xfId="34462"/>
    <cellStyle name="Note 3 2 9 29 3" xfId="43618"/>
    <cellStyle name="Note 3 2 9 3" xfId="4313"/>
    <cellStyle name="Note 3 2 9 3 2" xfId="21973"/>
    <cellStyle name="Note 3 2 9 3 3" xfId="34854"/>
    <cellStyle name="Note 3 2 9 30" xfId="19443"/>
    <cellStyle name="Note 3 2 9 30 2" xfId="35627"/>
    <cellStyle name="Note 3 2 9 30 3" xfId="43979"/>
    <cellStyle name="Note 3 2 9 31" xfId="2205"/>
    <cellStyle name="Note 3 2 9 32" xfId="20153"/>
    <cellStyle name="Note 3 2 9 33" xfId="35710"/>
    <cellStyle name="Note 3 2 9 4" xfId="4679"/>
    <cellStyle name="Note 3 2 9 4 2" xfId="22285"/>
    <cellStyle name="Note 3 2 9 4 3" xfId="20359"/>
    <cellStyle name="Note 3 2 9 5" xfId="3489"/>
    <cellStyle name="Note 3 2 9 5 2" xfId="21245"/>
    <cellStyle name="Note 3 2 9 5 3" xfId="34938"/>
    <cellStyle name="Note 3 2 9 6" xfId="5641"/>
    <cellStyle name="Note 3 2 9 6 2" xfId="23247"/>
    <cellStyle name="Note 3 2 9 6 3" xfId="35125"/>
    <cellStyle name="Note 3 2 9 7" xfId="3467"/>
    <cellStyle name="Note 3 2 9 7 2" xfId="21223"/>
    <cellStyle name="Note 3 2 9 7 3" xfId="1538"/>
    <cellStyle name="Note 3 2 9 8" xfId="6143"/>
    <cellStyle name="Note 3 2 9 8 2" xfId="23749"/>
    <cellStyle name="Note 3 2 9 8 3" xfId="29577"/>
    <cellStyle name="Note 3 2 9 9" xfId="7762"/>
    <cellStyle name="Note 3 2 9 9 2" xfId="25215"/>
    <cellStyle name="Note 3 2 9 9 3" xfId="35949"/>
    <cellStyle name="Note 3 20" xfId="931"/>
    <cellStyle name="Note 3 20 10" xfId="7445"/>
    <cellStyle name="Note 3 20 10 2" xfId="24954"/>
    <cellStyle name="Note 3 20 10 3" xfId="35618"/>
    <cellStyle name="Note 3 20 11" xfId="8138"/>
    <cellStyle name="Note 3 20 11 2" xfId="25591"/>
    <cellStyle name="Note 3 20 11 3" xfId="36325"/>
    <cellStyle name="Note 3 20 12" xfId="6372"/>
    <cellStyle name="Note 3 20 12 2" xfId="23977"/>
    <cellStyle name="Note 3 20 12 3" xfId="34988"/>
    <cellStyle name="Note 3 20 13" xfId="8844"/>
    <cellStyle name="Note 3 20 13 2" xfId="26297"/>
    <cellStyle name="Note 3 20 13 3" xfId="37031"/>
    <cellStyle name="Note 3 20 14" xfId="6803"/>
    <cellStyle name="Note 3 20 14 2" xfId="24392"/>
    <cellStyle name="Note 3 20 14 3" xfId="35383"/>
    <cellStyle name="Note 3 20 15" xfId="6691"/>
    <cellStyle name="Note 3 20 15 2" xfId="24287"/>
    <cellStyle name="Note 3 20 15 3" xfId="21673"/>
    <cellStyle name="Note 3 20 16" xfId="9484"/>
    <cellStyle name="Note 3 20 16 2" xfId="26937"/>
    <cellStyle name="Note 3 20 16 3" xfId="37671"/>
    <cellStyle name="Note 3 20 17" xfId="9352"/>
    <cellStyle name="Note 3 20 17 2" xfId="26805"/>
    <cellStyle name="Note 3 20 17 3" xfId="37539"/>
    <cellStyle name="Note 3 20 18" xfId="10199"/>
    <cellStyle name="Note 3 20 18 2" xfId="27652"/>
    <cellStyle name="Note 3 20 18 3" xfId="38386"/>
    <cellStyle name="Note 3 20 19" xfId="10082"/>
    <cellStyle name="Note 3 20 19 2" xfId="27535"/>
    <cellStyle name="Note 3 20 19 3" xfId="38269"/>
    <cellStyle name="Note 3 20 2" xfId="2846"/>
    <cellStyle name="Note 3 20 2 2" xfId="20678"/>
    <cellStyle name="Note 3 20 2 3" xfId="25090"/>
    <cellStyle name="Note 3 20 20" xfId="12618"/>
    <cellStyle name="Note 3 20 20 2" xfId="29834"/>
    <cellStyle name="Note 3 20 20 3" xfId="40021"/>
    <cellStyle name="Note 3 20 21" xfId="13318"/>
    <cellStyle name="Note 3 20 21 2" xfId="30455"/>
    <cellStyle name="Note 3 20 21 3" xfId="40569"/>
    <cellStyle name="Note 3 20 22" xfId="13556"/>
    <cellStyle name="Note 3 20 22 2" xfId="30693"/>
    <cellStyle name="Note 3 20 22 3" xfId="40807"/>
    <cellStyle name="Note 3 20 23" xfId="13929"/>
    <cellStyle name="Note 3 20 23 2" xfId="31066"/>
    <cellStyle name="Note 3 20 23 3" xfId="41180"/>
    <cellStyle name="Note 3 20 24" xfId="14745"/>
    <cellStyle name="Note 3 20 24 2" xfId="31780"/>
    <cellStyle name="Note 3 20 24 3" xfId="41642"/>
    <cellStyle name="Note 3 20 25" xfId="15495"/>
    <cellStyle name="Note 3 20 25 2" xfId="32458"/>
    <cellStyle name="Note 3 20 25 3" xfId="42240"/>
    <cellStyle name="Note 3 20 26" xfId="15230"/>
    <cellStyle name="Note 3 20 26 2" xfId="32193"/>
    <cellStyle name="Note 3 20 26 3" xfId="41975"/>
    <cellStyle name="Note 3 20 27" xfId="15623"/>
    <cellStyle name="Note 3 20 27 2" xfId="32586"/>
    <cellStyle name="Note 3 20 27 3" xfId="42368"/>
    <cellStyle name="Note 3 20 28" xfId="17080"/>
    <cellStyle name="Note 3 20 28 2" xfId="33805"/>
    <cellStyle name="Note 3 20 28 3" xfId="43041"/>
    <cellStyle name="Note 3 20 29" xfId="17642"/>
    <cellStyle name="Note 3 20 29 2" xfId="34295"/>
    <cellStyle name="Note 3 20 29 3" xfId="43451"/>
    <cellStyle name="Note 3 20 3" xfId="4116"/>
    <cellStyle name="Note 3 20 3 2" xfId="21794"/>
    <cellStyle name="Note 3 20 3 3" xfId="35779"/>
    <cellStyle name="Note 3 20 30" xfId="18932"/>
    <cellStyle name="Note 3 20 30 2" xfId="35275"/>
    <cellStyle name="Note 3 20 30 3" xfId="43804"/>
    <cellStyle name="Note 3 20 31" xfId="2008"/>
    <cellStyle name="Note 3 20 32" xfId="19975"/>
    <cellStyle name="Note 3 20 33" xfId="1423"/>
    <cellStyle name="Note 3 20 4" xfId="4895"/>
    <cellStyle name="Note 3 20 4 2" xfId="22501"/>
    <cellStyle name="Note 3 20 4 3" xfId="24679"/>
    <cellStyle name="Note 3 20 5" xfId="4605"/>
    <cellStyle name="Note 3 20 5 2" xfId="22211"/>
    <cellStyle name="Note 3 20 5 3" xfId="34732"/>
    <cellStyle name="Note 3 20 6" xfId="5069"/>
    <cellStyle name="Note 3 20 6 2" xfId="22675"/>
    <cellStyle name="Note 3 20 6 3" xfId="34832"/>
    <cellStyle name="Note 3 20 7" xfId="5214"/>
    <cellStyle name="Note 3 20 7 2" xfId="22820"/>
    <cellStyle name="Note 3 20 7 3" xfId="1662"/>
    <cellStyle name="Note 3 20 8" xfId="5408"/>
    <cellStyle name="Note 3 20 8 2" xfId="23014"/>
    <cellStyle name="Note 3 20 8 3" xfId="33238"/>
    <cellStyle name="Note 3 20 9" xfId="7336"/>
    <cellStyle name="Note 3 20 9 2" xfId="24848"/>
    <cellStyle name="Note 3 20 9 3" xfId="19841"/>
    <cellStyle name="Note 3 21" xfId="770"/>
    <cellStyle name="Note 3 21 10" xfId="7676"/>
    <cellStyle name="Note 3 21 10 2" xfId="25129"/>
    <cellStyle name="Note 3 21 10 3" xfId="35863"/>
    <cellStyle name="Note 3 21 11" xfId="6745"/>
    <cellStyle name="Note 3 21 11 2" xfId="24335"/>
    <cellStyle name="Note 3 21 11 3" xfId="1721"/>
    <cellStyle name="Note 3 21 12" xfId="8332"/>
    <cellStyle name="Note 3 21 12 2" xfId="25785"/>
    <cellStyle name="Note 3 21 12 3" xfId="36519"/>
    <cellStyle name="Note 3 21 13" xfId="7370"/>
    <cellStyle name="Note 3 21 13 2" xfId="24879"/>
    <cellStyle name="Note 3 21 13 3" xfId="34649"/>
    <cellStyle name="Note 3 21 14" xfId="7733"/>
    <cellStyle name="Note 3 21 14 2" xfId="25186"/>
    <cellStyle name="Note 3 21 14 3" xfId="35920"/>
    <cellStyle name="Note 3 21 15" xfId="9250"/>
    <cellStyle name="Note 3 21 15 2" xfId="26703"/>
    <cellStyle name="Note 3 21 15 3" xfId="37437"/>
    <cellStyle name="Note 3 21 16" xfId="8518"/>
    <cellStyle name="Note 3 21 16 2" xfId="25971"/>
    <cellStyle name="Note 3 21 16 3" xfId="36705"/>
    <cellStyle name="Note 3 21 17" xfId="9993"/>
    <cellStyle name="Note 3 21 17 2" xfId="27446"/>
    <cellStyle name="Note 3 21 17 3" xfId="38180"/>
    <cellStyle name="Note 3 21 18" xfId="6831"/>
    <cellStyle name="Note 3 21 18 2" xfId="24419"/>
    <cellStyle name="Note 3 21 18 3" xfId="31657"/>
    <cellStyle name="Note 3 21 19" xfId="10674"/>
    <cellStyle name="Note 3 21 19 2" xfId="28127"/>
    <cellStyle name="Note 3 21 19 3" xfId="38861"/>
    <cellStyle name="Note 3 21 2" xfId="2685"/>
    <cellStyle name="Note 3 21 2 2" xfId="20538"/>
    <cellStyle name="Note 3 21 2 3" xfId="33285"/>
    <cellStyle name="Note 3 21 20" xfId="12457"/>
    <cellStyle name="Note 3 21 20 2" xfId="29697"/>
    <cellStyle name="Note 3 21 20 3" xfId="39981"/>
    <cellStyle name="Note 3 21 21" xfId="13352"/>
    <cellStyle name="Note 3 21 21 2" xfId="30489"/>
    <cellStyle name="Note 3 21 21 3" xfId="40603"/>
    <cellStyle name="Note 3 21 22" xfId="13129"/>
    <cellStyle name="Note 3 21 22 2" xfId="30266"/>
    <cellStyle name="Note 3 21 22 3" xfId="40380"/>
    <cellStyle name="Note 3 21 23" xfId="11975"/>
    <cellStyle name="Note 3 21 23 2" xfId="29277"/>
    <cellStyle name="Note 3 21 23 3" xfId="39686"/>
    <cellStyle name="Note 3 21 24" xfId="14584"/>
    <cellStyle name="Note 3 21 24 2" xfId="31642"/>
    <cellStyle name="Note 3 21 24 3" xfId="41602"/>
    <cellStyle name="Note 3 21 25" xfId="14191"/>
    <cellStyle name="Note 3 21 25 2" xfId="31307"/>
    <cellStyle name="Note 3 21 25 3" xfId="41389"/>
    <cellStyle name="Note 3 21 26" xfId="15588"/>
    <cellStyle name="Note 3 21 26 2" xfId="32551"/>
    <cellStyle name="Note 3 21 26 3" xfId="42333"/>
    <cellStyle name="Note 3 21 27" xfId="15677"/>
    <cellStyle name="Note 3 21 27 2" xfId="32640"/>
    <cellStyle name="Note 3 21 27 3" xfId="42422"/>
    <cellStyle name="Note 3 21 28" xfId="16919"/>
    <cellStyle name="Note 3 21 28 2" xfId="33668"/>
    <cellStyle name="Note 3 21 28 3" xfId="43001"/>
    <cellStyle name="Note 3 21 29" xfId="17602"/>
    <cellStyle name="Note 3 21 29 2" xfId="34255"/>
    <cellStyle name="Note 3 21 29 3" xfId="43411"/>
    <cellStyle name="Note 3 21 3" xfId="3955"/>
    <cellStyle name="Note 3 21 3 2" xfId="21652"/>
    <cellStyle name="Note 3 21 3 3" xfId="1798"/>
    <cellStyle name="Note 3 21 30" xfId="19644"/>
    <cellStyle name="Note 3 21 30 2" xfId="35739"/>
    <cellStyle name="Note 3 21 30 3" xfId="44049"/>
    <cellStyle name="Note 3 21 31" xfId="1847"/>
    <cellStyle name="Note 3 21 32" xfId="19833"/>
    <cellStyle name="Note 3 21 33" xfId="29896"/>
    <cellStyle name="Note 3 21 4" xfId="3531"/>
    <cellStyle name="Note 3 21 4 2" xfId="21287"/>
    <cellStyle name="Note 3 21 4 3" xfId="35675"/>
    <cellStyle name="Note 3 21 5" xfId="5023"/>
    <cellStyle name="Note 3 21 5 2" xfId="22629"/>
    <cellStyle name="Note 3 21 5 3" xfId="1656"/>
    <cellStyle name="Note 3 21 6" xfId="5144"/>
    <cellStyle name="Note 3 21 6 2" xfId="22750"/>
    <cellStyle name="Note 3 21 6 3" xfId="20291"/>
    <cellStyle name="Note 3 21 7" xfId="3720"/>
    <cellStyle name="Note 3 21 7 2" xfId="21463"/>
    <cellStyle name="Note 3 21 7 3" xfId="1576"/>
    <cellStyle name="Note 3 21 8" xfId="3384"/>
    <cellStyle name="Note 3 21 8 2" xfId="21141"/>
    <cellStyle name="Note 3 21 8 3" xfId="35473"/>
    <cellStyle name="Note 3 21 9" xfId="7057"/>
    <cellStyle name="Note 3 21 9 2" xfId="24602"/>
    <cellStyle name="Note 3 21 9 3" xfId="19845"/>
    <cellStyle name="Note 3 22" xfId="984"/>
    <cellStyle name="Note 3 22 10" xfId="6690"/>
    <cellStyle name="Note 3 22 10 2" xfId="24286"/>
    <cellStyle name="Note 3 22 10 3" xfId="24618"/>
    <cellStyle name="Note 3 22 11" xfId="8750"/>
    <cellStyle name="Note 3 22 11 2" xfId="26203"/>
    <cellStyle name="Note 3 22 11 3" xfId="36937"/>
    <cellStyle name="Note 3 22 12" xfId="8538"/>
    <cellStyle name="Note 3 22 12 2" xfId="25991"/>
    <cellStyle name="Note 3 22 12 3" xfId="36725"/>
    <cellStyle name="Note 3 22 13" xfId="6308"/>
    <cellStyle name="Note 3 22 13 2" xfId="23914"/>
    <cellStyle name="Note 3 22 13 3" xfId="20574"/>
    <cellStyle name="Note 3 22 14" xfId="8739"/>
    <cellStyle name="Note 3 22 14 2" xfId="26192"/>
    <cellStyle name="Note 3 22 14 3" xfId="36926"/>
    <cellStyle name="Note 3 22 15" xfId="8578"/>
    <cellStyle name="Note 3 22 15 2" xfId="26031"/>
    <cellStyle name="Note 3 22 15 3" xfId="36765"/>
    <cellStyle name="Note 3 22 16" xfId="8561"/>
    <cellStyle name="Note 3 22 16 2" xfId="26014"/>
    <cellStyle name="Note 3 22 16 3" xfId="36748"/>
    <cellStyle name="Note 3 22 17" xfId="8442"/>
    <cellStyle name="Note 3 22 17 2" xfId="25895"/>
    <cellStyle name="Note 3 22 17 3" xfId="36629"/>
    <cellStyle name="Note 3 22 18" xfId="8839"/>
    <cellStyle name="Note 3 22 18 2" xfId="26292"/>
    <cellStyle name="Note 3 22 18 3" xfId="37026"/>
    <cellStyle name="Note 3 22 19" xfId="9269"/>
    <cellStyle name="Note 3 22 19 2" xfId="26722"/>
    <cellStyle name="Note 3 22 19 3" xfId="37456"/>
    <cellStyle name="Note 3 22 2" xfId="2899"/>
    <cellStyle name="Note 3 22 2 2" xfId="20724"/>
    <cellStyle name="Note 3 22 2 3" xfId="35731"/>
    <cellStyle name="Note 3 22 20" xfId="12671"/>
    <cellStyle name="Note 3 22 20 2" xfId="29879"/>
    <cellStyle name="Note 3 22 20 3" xfId="40062"/>
    <cellStyle name="Note 3 22 21" xfId="12255"/>
    <cellStyle name="Note 3 22 21 2" xfId="29542"/>
    <cellStyle name="Note 3 22 21 3" xfId="39935"/>
    <cellStyle name="Note 3 22 22" xfId="13689"/>
    <cellStyle name="Note 3 22 22 2" xfId="30826"/>
    <cellStyle name="Note 3 22 22 3" xfId="40940"/>
    <cellStyle name="Note 3 22 23" xfId="13365"/>
    <cellStyle name="Note 3 22 23 2" xfId="30502"/>
    <cellStyle name="Note 3 22 23 3" xfId="40616"/>
    <cellStyle name="Note 3 22 24" xfId="14798"/>
    <cellStyle name="Note 3 22 24 2" xfId="31827"/>
    <cellStyle name="Note 3 22 24 3" xfId="41683"/>
    <cellStyle name="Note 3 22 25" xfId="15681"/>
    <cellStyle name="Note 3 22 25 2" xfId="32644"/>
    <cellStyle name="Note 3 22 25 3" xfId="42426"/>
    <cellStyle name="Note 3 22 26" xfId="14099"/>
    <cellStyle name="Note 3 22 26 2" xfId="31218"/>
    <cellStyle name="Note 3 22 26 3" xfId="41307"/>
    <cellStyle name="Note 3 22 27" xfId="15633"/>
    <cellStyle name="Note 3 22 27 2" xfId="32596"/>
    <cellStyle name="Note 3 22 27 3" xfId="42378"/>
    <cellStyle name="Note 3 22 28" xfId="17133"/>
    <cellStyle name="Note 3 22 28 2" xfId="33852"/>
    <cellStyle name="Note 3 22 28 3" xfId="43082"/>
    <cellStyle name="Note 3 22 29" xfId="17683"/>
    <cellStyle name="Note 3 22 29 2" xfId="34336"/>
    <cellStyle name="Note 3 22 29 3" xfId="43492"/>
    <cellStyle name="Note 3 22 3" xfId="4169"/>
    <cellStyle name="Note 3 22 3 2" xfId="21840"/>
    <cellStyle name="Note 3 22 3 3" xfId="35329"/>
    <cellStyle name="Note 3 22 30" xfId="19089"/>
    <cellStyle name="Note 3 22 30 2" xfId="35368"/>
    <cellStyle name="Note 3 22 30 3" xfId="43924"/>
    <cellStyle name="Note 3 22 31" xfId="2061"/>
    <cellStyle name="Note 3 22 32" xfId="20019"/>
    <cellStyle name="Note 3 22 33" xfId="31843"/>
    <cellStyle name="Note 3 22 4" xfId="5148"/>
    <cellStyle name="Note 3 22 4 2" xfId="22754"/>
    <cellStyle name="Note 3 22 4 3" xfId="29769"/>
    <cellStyle name="Note 3 22 5" xfId="3406"/>
    <cellStyle name="Note 3 22 5 2" xfId="21163"/>
    <cellStyle name="Note 3 22 5 3" xfId="21001"/>
    <cellStyle name="Note 3 22 6" xfId="5083"/>
    <cellStyle name="Note 3 22 6 2" xfId="22689"/>
    <cellStyle name="Note 3 22 6 3" xfId="33364"/>
    <cellStyle name="Note 3 22 7" xfId="3442"/>
    <cellStyle name="Note 3 22 7 2" xfId="21199"/>
    <cellStyle name="Note 3 22 7 3" xfId="1515"/>
    <cellStyle name="Note 3 22 8" xfId="4930"/>
    <cellStyle name="Note 3 22 8 2" xfId="22536"/>
    <cellStyle name="Note 3 22 8 3" xfId="33254"/>
    <cellStyle name="Note 3 22 9" xfId="6566"/>
    <cellStyle name="Note 3 22 9 2" xfId="24169"/>
    <cellStyle name="Note 3 22 9 3" xfId="33691"/>
    <cellStyle name="Note 3 23" xfId="1213"/>
    <cellStyle name="Note 3 23 10" xfId="8472"/>
    <cellStyle name="Note 3 23 10 2" xfId="25925"/>
    <cellStyle name="Note 3 23 10 3" xfId="36659"/>
    <cellStyle name="Note 3 23 11" xfId="7357"/>
    <cellStyle name="Note 3 23 11 2" xfId="24866"/>
    <cellStyle name="Note 3 23 11 3" xfId="20389"/>
    <cellStyle name="Note 3 23 12" xfId="9089"/>
    <cellStyle name="Note 3 23 12 2" xfId="26542"/>
    <cellStyle name="Note 3 23 12 3" xfId="37276"/>
    <cellStyle name="Note 3 23 13" xfId="9592"/>
    <cellStyle name="Note 3 23 13 2" xfId="27045"/>
    <cellStyle name="Note 3 23 13 3" xfId="37779"/>
    <cellStyle name="Note 3 23 14" xfId="9840"/>
    <cellStyle name="Note 3 23 14 2" xfId="27293"/>
    <cellStyle name="Note 3 23 14 3" xfId="38027"/>
    <cellStyle name="Note 3 23 15" xfId="10294"/>
    <cellStyle name="Note 3 23 15 2" xfId="27747"/>
    <cellStyle name="Note 3 23 15 3" xfId="38481"/>
    <cellStyle name="Note 3 23 16" xfId="10536"/>
    <cellStyle name="Note 3 23 16 2" xfId="27989"/>
    <cellStyle name="Note 3 23 16 3" xfId="38723"/>
    <cellStyle name="Note 3 23 17" xfId="10910"/>
    <cellStyle name="Note 3 23 17 2" xfId="28363"/>
    <cellStyle name="Note 3 23 17 3" xfId="39097"/>
    <cellStyle name="Note 3 23 18" xfId="11138"/>
    <cellStyle name="Note 3 23 18 2" xfId="28591"/>
    <cellStyle name="Note 3 23 18 3" xfId="39325"/>
    <cellStyle name="Note 3 23 19" xfId="11384"/>
    <cellStyle name="Note 3 23 19 2" xfId="28837"/>
    <cellStyle name="Note 3 23 19 3" xfId="39571"/>
    <cellStyle name="Note 3 23 2" xfId="3128"/>
    <cellStyle name="Note 3 23 2 2" xfId="20941"/>
    <cellStyle name="Note 3 23 2 3" xfId="34921"/>
    <cellStyle name="Note 3 23 20" xfId="12900"/>
    <cellStyle name="Note 3 23 20 2" xfId="30098"/>
    <cellStyle name="Note 3 23 20 3" xfId="40273"/>
    <cellStyle name="Note 3 23 21" xfId="13646"/>
    <cellStyle name="Note 3 23 21 2" xfId="30783"/>
    <cellStyle name="Note 3 23 21 3" xfId="40897"/>
    <cellStyle name="Note 3 23 22" xfId="12154"/>
    <cellStyle name="Note 3 23 22 2" xfId="29448"/>
    <cellStyle name="Note 3 23 22 3" xfId="39843"/>
    <cellStyle name="Note 3 23 23" xfId="13865"/>
    <cellStyle name="Note 3 23 23 2" xfId="31002"/>
    <cellStyle name="Note 3 23 23 3" xfId="41116"/>
    <cellStyle name="Note 3 23 24" xfId="15027"/>
    <cellStyle name="Note 3 23 24 2" xfId="32048"/>
    <cellStyle name="Note 3 23 24 3" xfId="41894"/>
    <cellStyle name="Note 3 23 25" xfId="15272"/>
    <cellStyle name="Note 3 23 25 2" xfId="32235"/>
    <cellStyle name="Note 3 23 25 3" xfId="42017"/>
    <cellStyle name="Note 3 23 26" xfId="15899"/>
    <cellStyle name="Note 3 23 26 2" xfId="32862"/>
    <cellStyle name="Note 3 23 26 3" xfId="42644"/>
    <cellStyle name="Note 3 23 27" xfId="16118"/>
    <cellStyle name="Note 3 23 27 2" xfId="33081"/>
    <cellStyle name="Note 3 23 27 3" xfId="42863"/>
    <cellStyle name="Note 3 23 28" xfId="17362"/>
    <cellStyle name="Note 3 23 28 2" xfId="34072"/>
    <cellStyle name="Note 3 23 28 3" xfId="43293"/>
    <cellStyle name="Note 3 23 29" xfId="17894"/>
    <cellStyle name="Note 3 23 29 2" xfId="34547"/>
    <cellStyle name="Note 3 23 29 3" xfId="43703"/>
    <cellStyle name="Note 3 23 3" xfId="4398"/>
    <cellStyle name="Note 3 23 3 2" xfId="22058"/>
    <cellStyle name="Note 3 23 3 3" xfId="20474"/>
    <cellStyle name="Note 3 23 30" xfId="19786"/>
    <cellStyle name="Note 3 23 30 2" xfId="35826"/>
    <cellStyle name="Note 3 23 30 3" xfId="44191"/>
    <cellStyle name="Note 3 23 31" xfId="2290"/>
    <cellStyle name="Note 3 23 32" xfId="20238"/>
    <cellStyle name="Note 3 23 33" xfId="35682"/>
    <cellStyle name="Note 3 23 4" xfId="4653"/>
    <cellStyle name="Note 3 23 4 2" xfId="22259"/>
    <cellStyle name="Note 3 23 4 3" xfId="19800"/>
    <cellStyle name="Note 3 23 5" xfId="5494"/>
    <cellStyle name="Note 3 23 5 2" xfId="23100"/>
    <cellStyle name="Note 3 23 5 3" xfId="21715"/>
    <cellStyle name="Note 3 23 6" xfId="5726"/>
    <cellStyle name="Note 3 23 6 2" xfId="23332"/>
    <cellStyle name="Note 3 23 6 3" xfId="20437"/>
    <cellStyle name="Note 3 23 7" xfId="6009"/>
    <cellStyle name="Note 3 23 7 2" xfId="23615"/>
    <cellStyle name="Note 3 23 7 3" xfId="24485"/>
    <cellStyle name="Note 3 23 8" xfId="6228"/>
    <cellStyle name="Note 3 23 8 2" xfId="23834"/>
    <cellStyle name="Note 3 23 8 3" xfId="34878"/>
    <cellStyle name="Note 3 23 9" xfId="7514"/>
    <cellStyle name="Note 3 23 9 2" xfId="25023"/>
    <cellStyle name="Note 3 23 9 3" xfId="1787"/>
    <cellStyle name="Note 3 24" xfId="976"/>
    <cellStyle name="Note 3 24 10" xfId="6630"/>
    <cellStyle name="Note 3 24 10 2" xfId="24231"/>
    <cellStyle name="Note 3 24 10 3" xfId="29565"/>
    <cellStyle name="Note 3 24 11" xfId="6306"/>
    <cellStyle name="Note 3 24 11 2" xfId="23912"/>
    <cellStyle name="Note 3 24 11 3" xfId="24631"/>
    <cellStyle name="Note 3 24 12" xfId="8697"/>
    <cellStyle name="Note 3 24 12 2" xfId="26150"/>
    <cellStyle name="Note 3 24 12 3" xfId="36884"/>
    <cellStyle name="Note 3 24 13" xfId="8413"/>
    <cellStyle name="Note 3 24 13 2" xfId="25866"/>
    <cellStyle name="Note 3 24 13 3" xfId="36600"/>
    <cellStyle name="Note 3 24 14" xfId="8319"/>
    <cellStyle name="Note 3 24 14 2" xfId="25772"/>
    <cellStyle name="Note 3 24 14 3" xfId="36506"/>
    <cellStyle name="Note 3 24 15" xfId="9317"/>
    <cellStyle name="Note 3 24 15 2" xfId="26770"/>
    <cellStyle name="Note 3 24 15 3" xfId="37504"/>
    <cellStyle name="Note 3 24 16" xfId="9377"/>
    <cellStyle name="Note 3 24 16 2" xfId="26830"/>
    <cellStyle name="Note 3 24 16 3" xfId="37564"/>
    <cellStyle name="Note 3 24 17" xfId="10052"/>
    <cellStyle name="Note 3 24 17 2" xfId="27505"/>
    <cellStyle name="Note 3 24 17 3" xfId="38239"/>
    <cellStyle name="Note 3 24 18" xfId="10105"/>
    <cellStyle name="Note 3 24 18 2" xfId="27558"/>
    <cellStyle name="Note 3 24 18 3" xfId="38292"/>
    <cellStyle name="Note 3 24 19" xfId="10720"/>
    <cellStyle name="Note 3 24 19 2" xfId="28173"/>
    <cellStyle name="Note 3 24 19 3" xfId="38907"/>
    <cellStyle name="Note 3 24 2" xfId="2891"/>
    <cellStyle name="Note 3 24 2 2" xfId="20717"/>
    <cellStyle name="Note 3 24 2 3" xfId="34936"/>
    <cellStyle name="Note 3 24 20" xfId="12663"/>
    <cellStyle name="Note 3 24 20 2" xfId="29871"/>
    <cellStyle name="Note 3 24 20 3" xfId="40055"/>
    <cellStyle name="Note 3 24 21" xfId="13248"/>
    <cellStyle name="Note 3 24 21 2" xfId="30385"/>
    <cellStyle name="Note 3 24 21 3" xfId="40499"/>
    <cellStyle name="Note 3 24 22" xfId="12067"/>
    <cellStyle name="Note 3 24 22 2" xfId="29368"/>
    <cellStyle name="Note 3 24 22 3" xfId="39772"/>
    <cellStyle name="Note 3 24 23" xfId="13311"/>
    <cellStyle name="Note 3 24 23 2" xfId="30448"/>
    <cellStyle name="Note 3 24 23 3" xfId="40562"/>
    <cellStyle name="Note 3 24 24" xfId="14790"/>
    <cellStyle name="Note 3 24 24 2" xfId="31819"/>
    <cellStyle name="Note 3 24 24 3" xfId="41676"/>
    <cellStyle name="Note 3 24 25" xfId="15484"/>
    <cellStyle name="Note 3 24 25 2" xfId="32447"/>
    <cellStyle name="Note 3 24 25 3" xfId="42229"/>
    <cellStyle name="Note 3 24 26" xfId="15510"/>
    <cellStyle name="Note 3 24 26 2" xfId="32473"/>
    <cellStyle name="Note 3 24 26 3" xfId="42255"/>
    <cellStyle name="Note 3 24 27" xfId="14381"/>
    <cellStyle name="Note 3 24 27 2" xfId="31485"/>
    <cellStyle name="Note 3 24 27 3" xfId="41555"/>
    <cellStyle name="Note 3 24 28" xfId="17125"/>
    <cellStyle name="Note 3 24 28 2" xfId="33844"/>
    <cellStyle name="Note 3 24 28 3" xfId="43075"/>
    <cellStyle name="Note 3 24 29" xfId="17676"/>
    <cellStyle name="Note 3 24 29 2" xfId="34329"/>
    <cellStyle name="Note 3 24 29 3" xfId="43485"/>
    <cellStyle name="Note 3 24 3" xfId="4161"/>
    <cellStyle name="Note 3 24 3 2" xfId="21833"/>
    <cellStyle name="Note 3 24 3 3" xfId="35325"/>
    <cellStyle name="Note 3 24 30" xfId="18938"/>
    <cellStyle name="Note 3 24 30 2" xfId="35280"/>
    <cellStyle name="Note 3 24 30 3" xfId="43809"/>
    <cellStyle name="Note 3 24 31" xfId="2053"/>
    <cellStyle name="Note 3 24 32" xfId="20011"/>
    <cellStyle name="Note 3 24 33" xfId="22130"/>
    <cellStyle name="Note 3 24 4" xfId="4884"/>
    <cellStyle name="Note 3 24 4 2" xfId="22490"/>
    <cellStyle name="Note 3 24 4 3" xfId="28947"/>
    <cellStyle name="Note 3 24 5" xfId="4914"/>
    <cellStyle name="Note 3 24 5 2" xfId="22520"/>
    <cellStyle name="Note 3 24 5 3" xfId="20465"/>
    <cellStyle name="Note 3 24 6" xfId="3749"/>
    <cellStyle name="Note 3 24 6 2" xfId="21491"/>
    <cellStyle name="Note 3 24 6 3" xfId="1800"/>
    <cellStyle name="Note 3 24 7" xfId="5279"/>
    <cellStyle name="Note 3 24 7 2" xfId="22885"/>
    <cellStyle name="Note 3 24 7 3" xfId="33483"/>
    <cellStyle name="Note 3 24 8" xfId="5326"/>
    <cellStyle name="Note 3 24 8 2" xfId="22932"/>
    <cellStyle name="Note 3 24 8 3" xfId="24663"/>
    <cellStyle name="Note 3 24 9" xfId="7360"/>
    <cellStyle name="Note 3 24 9 2" xfId="24869"/>
    <cellStyle name="Note 3 24 9 3" xfId="31648"/>
    <cellStyle name="Note 3 25" xfId="1056"/>
    <cellStyle name="Note 3 25 10" xfId="6316"/>
    <cellStyle name="Note 3 25 10 2" xfId="23921"/>
    <cellStyle name="Note 3 25 10 3" xfId="33545"/>
    <cellStyle name="Note 3 25 11" xfId="6777"/>
    <cellStyle name="Note 3 25 11 2" xfId="24367"/>
    <cellStyle name="Note 3 25 11 3" xfId="21515"/>
    <cellStyle name="Note 3 25 12" xfId="8932"/>
    <cellStyle name="Note 3 25 12 2" xfId="26385"/>
    <cellStyle name="Note 3 25 12 3" xfId="37119"/>
    <cellStyle name="Note 3 25 13" xfId="7793"/>
    <cellStyle name="Note 3 25 13 2" xfId="25246"/>
    <cellStyle name="Note 3 25 13 3" xfId="35980"/>
    <cellStyle name="Note 3 25 14" xfId="9683"/>
    <cellStyle name="Note 3 25 14 2" xfId="27136"/>
    <cellStyle name="Note 3 25 14 3" xfId="37870"/>
    <cellStyle name="Note 3 25 15" xfId="9149"/>
    <cellStyle name="Note 3 25 15 2" xfId="26602"/>
    <cellStyle name="Note 3 25 15 3" xfId="37336"/>
    <cellStyle name="Note 3 25 16" xfId="10380"/>
    <cellStyle name="Note 3 25 16 2" xfId="27833"/>
    <cellStyle name="Note 3 25 16 3" xfId="38567"/>
    <cellStyle name="Note 3 25 17" xfId="9900"/>
    <cellStyle name="Note 3 25 17 2" xfId="27353"/>
    <cellStyle name="Note 3 25 17 3" xfId="38087"/>
    <cellStyle name="Note 3 25 18" xfId="10987"/>
    <cellStyle name="Note 3 25 18 2" xfId="28440"/>
    <cellStyle name="Note 3 25 18 3" xfId="39174"/>
    <cellStyle name="Note 3 25 19" xfId="10592"/>
    <cellStyle name="Note 3 25 19 2" xfId="28045"/>
    <cellStyle name="Note 3 25 19 3" xfId="38779"/>
    <cellStyle name="Note 3 25 2" xfId="2971"/>
    <cellStyle name="Note 3 25 2 2" xfId="20789"/>
    <cellStyle name="Note 3 25 2 3" xfId="1481"/>
    <cellStyle name="Note 3 25 20" xfId="12743"/>
    <cellStyle name="Note 3 25 20 2" xfId="29946"/>
    <cellStyle name="Note 3 25 20 3" xfId="40124"/>
    <cellStyle name="Note 3 25 21" xfId="13203"/>
    <cellStyle name="Note 3 25 21 2" xfId="30340"/>
    <cellStyle name="Note 3 25 21 3" xfId="40454"/>
    <cellStyle name="Note 3 25 22" xfId="13783"/>
    <cellStyle name="Note 3 25 22 2" xfId="30920"/>
    <cellStyle name="Note 3 25 22 3" xfId="41034"/>
    <cellStyle name="Note 3 25 23" xfId="13997"/>
    <cellStyle name="Note 3 25 23 2" xfId="31134"/>
    <cellStyle name="Note 3 25 23 3" xfId="41248"/>
    <cellStyle name="Note 3 25 24" xfId="14870"/>
    <cellStyle name="Note 3 25 24 2" xfId="31895"/>
    <cellStyle name="Note 3 25 24 3" xfId="41745"/>
    <cellStyle name="Note 3 25 25" xfId="15317"/>
    <cellStyle name="Note 3 25 25 2" xfId="32280"/>
    <cellStyle name="Note 3 25 25 3" xfId="42062"/>
    <cellStyle name="Note 3 25 26" xfId="14059"/>
    <cellStyle name="Note 3 25 26 2" xfId="31179"/>
    <cellStyle name="Note 3 25 26 3" xfId="41271"/>
    <cellStyle name="Note 3 25 27" xfId="15969"/>
    <cellStyle name="Note 3 25 27 2" xfId="32932"/>
    <cellStyle name="Note 3 25 27 3" xfId="42714"/>
    <cellStyle name="Note 3 25 28" xfId="17205"/>
    <cellStyle name="Note 3 25 28 2" xfId="33920"/>
    <cellStyle name="Note 3 25 28 3" xfId="43144"/>
    <cellStyle name="Note 3 25 29" xfId="17745"/>
    <cellStyle name="Note 3 25 29 2" xfId="34398"/>
    <cellStyle name="Note 3 25 29 3" xfId="43554"/>
    <cellStyle name="Note 3 25 3" xfId="4241"/>
    <cellStyle name="Note 3 25 3 2" xfId="21907"/>
    <cellStyle name="Note 3 25 3 3" xfId="34856"/>
    <cellStyle name="Note 3 25 30" xfId="18965"/>
    <cellStyle name="Note 3 25 30 2" xfId="35304"/>
    <cellStyle name="Note 3 25 30 3" xfId="43830"/>
    <cellStyle name="Note 3 25 31" xfId="2133"/>
    <cellStyle name="Note 3 25 32" xfId="20085"/>
    <cellStyle name="Note 3 25 33" xfId="20354"/>
    <cellStyle name="Note 3 25 4" xfId="4701"/>
    <cellStyle name="Note 3 25 4 2" xfId="22307"/>
    <cellStyle name="Note 3 25 4 3" xfId="35188"/>
    <cellStyle name="Note 3 25 5" xfId="3341"/>
    <cellStyle name="Note 3 25 5 2" xfId="21099"/>
    <cellStyle name="Note 3 25 5 3" xfId="24736"/>
    <cellStyle name="Note 3 25 6" xfId="5574"/>
    <cellStyle name="Note 3 25 6 2" xfId="23180"/>
    <cellStyle name="Note 3 25 6 3" xfId="33571"/>
    <cellStyle name="Note 3 25 7" xfId="4636"/>
    <cellStyle name="Note 3 25 7 2" xfId="22242"/>
    <cellStyle name="Note 3 25 7 3" xfId="35457"/>
    <cellStyle name="Note 3 25 8" xfId="6079"/>
    <cellStyle name="Note 3 25 8 2" xfId="23685"/>
    <cellStyle name="Note 3 25 8 3" xfId="31527"/>
    <cellStyle name="Note 3 25 9" xfId="6766"/>
    <cellStyle name="Note 3 25 9 2" xfId="24356"/>
    <cellStyle name="Note 3 25 9 3" xfId="35506"/>
    <cellStyle name="Note 3 26" xfId="1205"/>
    <cellStyle name="Note 3 26 10" xfId="8037"/>
    <cellStyle name="Note 3 26 10 2" xfId="25490"/>
    <cellStyle name="Note 3 26 10 3" xfId="36224"/>
    <cellStyle name="Note 3 26 11" xfId="7701"/>
    <cellStyle name="Note 3 26 11 2" xfId="25154"/>
    <cellStyle name="Note 3 26 11 3" xfId="35888"/>
    <cellStyle name="Note 3 26 12" xfId="9081"/>
    <cellStyle name="Note 3 26 12 2" xfId="26534"/>
    <cellStyle name="Note 3 26 12 3" xfId="37268"/>
    <cellStyle name="Note 3 26 13" xfId="8614"/>
    <cellStyle name="Note 3 26 13 2" xfId="26067"/>
    <cellStyle name="Note 3 26 13 3" xfId="36801"/>
    <cellStyle name="Note 3 26 14" xfId="9832"/>
    <cellStyle name="Note 3 26 14 2" xfId="27285"/>
    <cellStyle name="Note 3 26 14 3" xfId="38019"/>
    <cellStyle name="Note 3 26 15" xfId="8239"/>
    <cellStyle name="Note 3 26 15 2" xfId="25692"/>
    <cellStyle name="Note 3 26 15 3" xfId="36426"/>
    <cellStyle name="Note 3 26 16" xfId="10528"/>
    <cellStyle name="Note 3 26 16 2" xfId="27981"/>
    <cellStyle name="Note 3 26 16 3" xfId="38715"/>
    <cellStyle name="Note 3 26 17" xfId="6398"/>
    <cellStyle name="Note 3 26 17 2" xfId="24002"/>
    <cellStyle name="Note 3 26 17 3" xfId="33320"/>
    <cellStyle name="Note 3 26 18" xfId="11130"/>
    <cellStyle name="Note 3 26 18 2" xfId="28583"/>
    <cellStyle name="Note 3 26 18 3" xfId="39317"/>
    <cellStyle name="Note 3 26 19" xfId="8675"/>
    <cellStyle name="Note 3 26 19 2" xfId="26128"/>
    <cellStyle name="Note 3 26 19 3" xfId="36862"/>
    <cellStyle name="Note 3 26 2" xfId="3120"/>
    <cellStyle name="Note 3 26 2 2" xfId="20933"/>
    <cellStyle name="Note 3 26 2 3" xfId="31320"/>
    <cellStyle name="Note 3 26 20" xfId="12892"/>
    <cellStyle name="Note 3 26 20 2" xfId="30090"/>
    <cellStyle name="Note 3 26 20 3" xfId="40265"/>
    <cellStyle name="Note 3 26 21" xfId="13109"/>
    <cellStyle name="Note 3 26 21 2" xfId="30246"/>
    <cellStyle name="Note 3 26 21 3" xfId="40360"/>
    <cellStyle name="Note 3 26 22" xfId="13837"/>
    <cellStyle name="Note 3 26 22 2" xfId="30974"/>
    <cellStyle name="Note 3 26 22 3" xfId="41088"/>
    <cellStyle name="Note 3 26 23" xfId="12234"/>
    <cellStyle name="Note 3 26 23 2" xfId="29522"/>
    <cellStyle name="Note 3 26 23 3" xfId="39916"/>
    <cellStyle name="Note 3 26 24" xfId="15019"/>
    <cellStyle name="Note 3 26 24 2" xfId="32040"/>
    <cellStyle name="Note 3 26 24 3" xfId="41886"/>
    <cellStyle name="Note 3 26 25" xfId="14318"/>
    <cellStyle name="Note 3 26 25 2" xfId="31424"/>
    <cellStyle name="Note 3 26 25 3" xfId="41495"/>
    <cellStyle name="Note 3 26 26" xfId="15603"/>
    <cellStyle name="Note 3 26 26 2" xfId="32566"/>
    <cellStyle name="Note 3 26 26 3" xfId="42348"/>
    <cellStyle name="Note 3 26 27" xfId="16110"/>
    <cellStyle name="Note 3 26 27 2" xfId="33073"/>
    <cellStyle name="Note 3 26 27 3" xfId="42855"/>
    <cellStyle name="Note 3 26 28" xfId="17354"/>
    <cellStyle name="Note 3 26 28 2" xfId="34064"/>
    <cellStyle name="Note 3 26 28 3" xfId="43285"/>
    <cellStyle name="Note 3 26 29" xfId="17886"/>
    <cellStyle name="Note 3 26 29 2" xfId="34539"/>
    <cellStyle name="Note 3 26 29 3" xfId="43695"/>
    <cellStyle name="Note 3 26 3" xfId="4390"/>
    <cellStyle name="Note 3 26 3 2" xfId="22050"/>
    <cellStyle name="Note 3 26 3 3" xfId="33267"/>
    <cellStyle name="Note 3 26 30" xfId="18998"/>
    <cellStyle name="Note 3 26 30 2" xfId="35324"/>
    <cellStyle name="Note 3 26 30 3" xfId="43857"/>
    <cellStyle name="Note 3 26 31" xfId="2282"/>
    <cellStyle name="Note 3 26 32" xfId="20230"/>
    <cellStyle name="Note 3 26 33" xfId="34136"/>
    <cellStyle name="Note 3 26 4" xfId="3664"/>
    <cellStyle name="Note 3 26 4 2" xfId="21408"/>
    <cellStyle name="Note 3 26 4 3" xfId="28966"/>
    <cellStyle name="Note 3 26 5" xfId="5044"/>
    <cellStyle name="Note 3 26 5 2" xfId="22650"/>
    <cellStyle name="Note 3 26 5 3" xfId="35145"/>
    <cellStyle name="Note 3 26 6" xfId="5718"/>
    <cellStyle name="Note 3 26 6 2" xfId="23324"/>
    <cellStyle name="Note 3 26 6 3" xfId="33228"/>
    <cellStyle name="Note 3 26 7" xfId="3541"/>
    <cellStyle name="Note 3 26 7 2" xfId="21295"/>
    <cellStyle name="Note 3 26 7 3" xfId="21781"/>
    <cellStyle name="Note 3 26 8" xfId="6220"/>
    <cellStyle name="Note 3 26 8 2" xfId="23826"/>
    <cellStyle name="Note 3 26 8 3" xfId="32096"/>
    <cellStyle name="Note 3 26 9" xfId="7803"/>
    <cellStyle name="Note 3 26 9 2" xfId="25256"/>
    <cellStyle name="Note 3 26 9 3" xfId="35990"/>
    <cellStyle name="Note 3 27" xfId="1145"/>
    <cellStyle name="Note 3 27 10" xfId="6783"/>
    <cellStyle name="Note 3 27 10 2" xfId="24373"/>
    <cellStyle name="Note 3 27 10 3" xfId="31659"/>
    <cellStyle name="Note 3 27 11" xfId="8435"/>
    <cellStyle name="Note 3 27 11 2" xfId="25888"/>
    <cellStyle name="Note 3 27 11 3" xfId="36622"/>
    <cellStyle name="Note 3 27 12" xfId="9021"/>
    <cellStyle name="Note 3 27 12 2" xfId="26474"/>
    <cellStyle name="Note 3 27 12 3" xfId="37208"/>
    <cellStyle name="Note 3 27 13" xfId="8732"/>
    <cellStyle name="Note 3 27 13 2" xfId="26185"/>
    <cellStyle name="Note 3 27 13 3" xfId="36919"/>
    <cellStyle name="Note 3 27 14" xfId="9772"/>
    <cellStyle name="Note 3 27 14 2" xfId="27225"/>
    <cellStyle name="Note 3 27 14 3" xfId="37959"/>
    <cellStyle name="Note 3 27 15" xfId="8329"/>
    <cellStyle name="Note 3 27 15 2" xfId="25782"/>
    <cellStyle name="Note 3 27 15 3" xfId="36516"/>
    <cellStyle name="Note 3 27 16" xfId="10468"/>
    <cellStyle name="Note 3 27 16 2" xfId="27921"/>
    <cellStyle name="Note 3 27 16 3" xfId="38655"/>
    <cellStyle name="Note 3 27 17" xfId="8701"/>
    <cellStyle name="Note 3 27 17 2" xfId="26154"/>
    <cellStyle name="Note 3 27 17 3" xfId="36888"/>
    <cellStyle name="Note 3 27 18" xfId="11070"/>
    <cellStyle name="Note 3 27 18 2" xfId="28523"/>
    <cellStyle name="Note 3 27 18 3" xfId="39257"/>
    <cellStyle name="Note 3 27 19" xfId="6683"/>
    <cellStyle name="Note 3 27 19 2" xfId="24279"/>
    <cellStyle name="Note 3 27 19 3" xfId="34979"/>
    <cellStyle name="Note 3 27 2" xfId="3060"/>
    <cellStyle name="Note 3 27 2 2" xfId="20873"/>
    <cellStyle name="Note 3 27 2 3" xfId="32170"/>
    <cellStyle name="Note 3 27 20" xfId="12832"/>
    <cellStyle name="Note 3 27 20 2" xfId="30030"/>
    <cellStyle name="Note 3 27 20 3" xfId="40205"/>
    <cellStyle name="Note 3 27 21" xfId="12101"/>
    <cellStyle name="Note 3 27 21 2" xfId="29401"/>
    <cellStyle name="Note 3 27 21 3" xfId="39803"/>
    <cellStyle name="Note 3 27 22" xfId="13327"/>
    <cellStyle name="Note 3 27 22 2" xfId="30464"/>
    <cellStyle name="Note 3 27 22 3" xfId="40578"/>
    <cellStyle name="Note 3 27 23" xfId="13808"/>
    <cellStyle name="Note 3 27 23 2" xfId="30945"/>
    <cellStyle name="Note 3 27 23 3" xfId="41059"/>
    <cellStyle name="Note 3 27 24" xfId="14959"/>
    <cellStyle name="Note 3 27 24 2" xfId="31980"/>
    <cellStyle name="Note 3 27 24 3" xfId="41826"/>
    <cellStyle name="Note 3 27 25" xfId="15437"/>
    <cellStyle name="Note 3 27 25 2" xfId="32400"/>
    <cellStyle name="Note 3 27 25 3" xfId="42182"/>
    <cellStyle name="Note 3 27 26" xfId="14248"/>
    <cellStyle name="Note 3 27 26 2" xfId="31359"/>
    <cellStyle name="Note 3 27 26 3" xfId="41435"/>
    <cellStyle name="Note 3 27 27" xfId="16050"/>
    <cellStyle name="Note 3 27 27 2" xfId="33013"/>
    <cellStyle name="Note 3 27 27 3" xfId="42795"/>
    <cellStyle name="Note 3 27 28" xfId="17294"/>
    <cellStyle name="Note 3 27 28 2" xfId="34004"/>
    <cellStyle name="Note 3 27 28 3" xfId="43225"/>
    <cellStyle name="Note 3 27 29" xfId="17826"/>
    <cellStyle name="Note 3 27 29 2" xfId="34479"/>
    <cellStyle name="Note 3 27 29 3" xfId="43635"/>
    <cellStyle name="Note 3 27 3" xfId="4330"/>
    <cellStyle name="Note 3 27 3 2" xfId="21990"/>
    <cellStyle name="Note 3 27 3 3" xfId="29791"/>
    <cellStyle name="Note 3 27 30" xfId="19487"/>
    <cellStyle name="Note 3 27 30 2" xfId="35650"/>
    <cellStyle name="Note 3 27 30 3" xfId="44014"/>
    <cellStyle name="Note 3 27 31" xfId="2222"/>
    <cellStyle name="Note 3 27 32" xfId="20170"/>
    <cellStyle name="Note 3 27 33" xfId="33400"/>
    <cellStyle name="Note 3 27 4" xfId="4835"/>
    <cellStyle name="Note 3 27 4 2" xfId="22441"/>
    <cellStyle name="Note 3 27 4 3" xfId="32148"/>
    <cellStyle name="Note 3 27 5" xfId="3593"/>
    <cellStyle name="Note 3 27 5 2" xfId="21343"/>
    <cellStyle name="Note 3 27 5 3" xfId="35059"/>
    <cellStyle name="Note 3 27 6" xfId="5658"/>
    <cellStyle name="Note 3 27 6 2" xfId="23264"/>
    <cellStyle name="Note 3 27 6 3" xfId="33339"/>
    <cellStyle name="Note 3 27 7" xfId="5215"/>
    <cellStyle name="Note 3 27 7 2" xfId="22821"/>
    <cellStyle name="Note 3 27 7 3" xfId="24052"/>
    <cellStyle name="Note 3 27 8" xfId="6160"/>
    <cellStyle name="Note 3 27 8 2" xfId="23766"/>
    <cellStyle name="Note 3 27 8 3" xfId="34897"/>
    <cellStyle name="Note 3 27 9" xfId="7741"/>
    <cellStyle name="Note 3 27 9 2" xfId="25194"/>
    <cellStyle name="Note 3 27 9 3" xfId="35928"/>
    <cellStyle name="Note 3 28" xfId="970"/>
    <cellStyle name="Note 3 28 10" xfId="8346"/>
    <cellStyle name="Note 3 28 10 2" xfId="25799"/>
    <cellStyle name="Note 3 28 10 3" xfId="36533"/>
    <cellStyle name="Note 3 28 11" xfId="7725"/>
    <cellStyle name="Note 3 28 11 2" xfId="25178"/>
    <cellStyle name="Note 3 28 11 3" xfId="35912"/>
    <cellStyle name="Note 3 28 12" xfId="8526"/>
    <cellStyle name="Note 3 28 12 2" xfId="25979"/>
    <cellStyle name="Note 3 28 12 3" xfId="36713"/>
    <cellStyle name="Note 3 28 13" xfId="9480"/>
    <cellStyle name="Note 3 28 13 2" xfId="26933"/>
    <cellStyle name="Note 3 28 13 3" xfId="37667"/>
    <cellStyle name="Note 3 28 14" xfId="8503"/>
    <cellStyle name="Note 3 28 14 2" xfId="25956"/>
    <cellStyle name="Note 3 28 14 3" xfId="36690"/>
    <cellStyle name="Note 3 28 15" xfId="10195"/>
    <cellStyle name="Note 3 28 15 2" xfId="27648"/>
    <cellStyle name="Note 3 28 15 3" xfId="38382"/>
    <cellStyle name="Note 3 28 16" xfId="8091"/>
    <cellStyle name="Note 3 28 16 2" xfId="25544"/>
    <cellStyle name="Note 3 28 16 3" xfId="36278"/>
    <cellStyle name="Note 3 28 17" xfId="10831"/>
    <cellStyle name="Note 3 28 17 2" xfId="28284"/>
    <cellStyle name="Note 3 28 17 3" xfId="39018"/>
    <cellStyle name="Note 3 28 18" xfId="8576"/>
    <cellStyle name="Note 3 28 18 2" xfId="26029"/>
    <cellStyle name="Note 3 28 18 3" xfId="36763"/>
    <cellStyle name="Note 3 28 19" xfId="11341"/>
    <cellStyle name="Note 3 28 19 2" xfId="28794"/>
    <cellStyle name="Note 3 28 19 3" xfId="39528"/>
    <cellStyle name="Note 3 28 2" xfId="2885"/>
    <cellStyle name="Note 3 28 2 2" xfId="20713"/>
    <cellStyle name="Note 3 28 2 3" xfId="28862"/>
    <cellStyle name="Note 3 28 20" xfId="12657"/>
    <cellStyle name="Note 3 28 20 2" xfId="29867"/>
    <cellStyle name="Note 3 28 20 3" xfId="40051"/>
    <cellStyle name="Note 3 28 21" xfId="13559"/>
    <cellStyle name="Note 3 28 21 2" xfId="30696"/>
    <cellStyle name="Note 3 28 21 3" xfId="40810"/>
    <cellStyle name="Note 3 28 22" xfId="13305"/>
    <cellStyle name="Note 3 28 22 2" xfId="30442"/>
    <cellStyle name="Note 3 28 22 3" xfId="40556"/>
    <cellStyle name="Note 3 28 23" xfId="13787"/>
    <cellStyle name="Note 3 28 23 2" xfId="30924"/>
    <cellStyle name="Note 3 28 23 3" xfId="41038"/>
    <cellStyle name="Note 3 28 24" xfId="14784"/>
    <cellStyle name="Note 3 28 24 2" xfId="31815"/>
    <cellStyle name="Note 3 28 24 3" xfId="41672"/>
    <cellStyle name="Note 3 28 25" xfId="15485"/>
    <cellStyle name="Note 3 28 25 2" xfId="32448"/>
    <cellStyle name="Note 3 28 25 3" xfId="42230"/>
    <cellStyle name="Note 3 28 26" xfId="15846"/>
    <cellStyle name="Note 3 28 26 2" xfId="32809"/>
    <cellStyle name="Note 3 28 26 3" xfId="42591"/>
    <cellStyle name="Note 3 28 27" xfId="15228"/>
    <cellStyle name="Note 3 28 27 2" xfId="32191"/>
    <cellStyle name="Note 3 28 27 3" xfId="41973"/>
    <cellStyle name="Note 3 28 28" xfId="17119"/>
    <cellStyle name="Note 3 28 28 2" xfId="33840"/>
    <cellStyle name="Note 3 28 28 3" xfId="43071"/>
    <cellStyle name="Note 3 28 29" xfId="17672"/>
    <cellStyle name="Note 3 28 29 2" xfId="34325"/>
    <cellStyle name="Note 3 28 29 3" xfId="43481"/>
    <cellStyle name="Note 3 28 3" xfId="4155"/>
    <cellStyle name="Note 3 28 3 2" xfId="21829"/>
    <cellStyle name="Note 3 28 3 3" xfId="35375"/>
    <cellStyle name="Note 3 28 30" xfId="19743"/>
    <cellStyle name="Note 3 28 30 2" xfId="35796"/>
    <cellStyle name="Note 3 28 30 3" xfId="44148"/>
    <cellStyle name="Note 3 28 31" xfId="2047"/>
    <cellStyle name="Note 3 28 32" xfId="20007"/>
    <cellStyle name="Note 3 28 33" xfId="34144"/>
    <cellStyle name="Note 3 28 4" xfId="4885"/>
    <cellStyle name="Note 3 28 4 2" xfId="22491"/>
    <cellStyle name="Note 3 28 4 3" xfId="24524"/>
    <cellStyle name="Note 3 28 5" xfId="5404"/>
    <cellStyle name="Note 3 28 5 2" xfId="23010"/>
    <cellStyle name="Note 3 28 5 3" xfId="1668"/>
    <cellStyle name="Note 3 28 6" xfId="4601"/>
    <cellStyle name="Note 3 28 6 2" xfId="22207"/>
    <cellStyle name="Note 3 28 6 3" xfId="34848"/>
    <cellStyle name="Note 3 28 7" xfId="5956"/>
    <cellStyle name="Note 3 28 7 2" xfId="23562"/>
    <cellStyle name="Note 3 28 7 3" xfId="33559"/>
    <cellStyle name="Note 3 28 8" xfId="4772"/>
    <cellStyle name="Note 3 28 8 2" xfId="22378"/>
    <cellStyle name="Note 3 28 8 3" xfId="33375"/>
    <cellStyle name="Note 3 28 9" xfId="6402"/>
    <cellStyle name="Note 3 28 9 2" xfId="24006"/>
    <cellStyle name="Note 3 28 9 3" xfId="24627"/>
    <cellStyle name="Note 3 29" xfId="1094"/>
    <cellStyle name="Note 3 29 10" xfId="7781"/>
    <cellStyle name="Note 3 29 10 2" xfId="25234"/>
    <cellStyle name="Note 3 29 10 3" xfId="35968"/>
    <cellStyle name="Note 3 29 11" xfId="7583"/>
    <cellStyle name="Note 3 29 11 2" xfId="25073"/>
    <cellStyle name="Note 3 29 11 3" xfId="35848"/>
    <cellStyle name="Note 3 29 12" xfId="8970"/>
    <cellStyle name="Note 3 29 12 2" xfId="26423"/>
    <cellStyle name="Note 3 29 12 3" xfId="37157"/>
    <cellStyle name="Note 3 29 13" xfId="9215"/>
    <cellStyle name="Note 3 29 13 2" xfId="26668"/>
    <cellStyle name="Note 3 29 13 3" xfId="37402"/>
    <cellStyle name="Note 3 29 14" xfId="9721"/>
    <cellStyle name="Note 3 29 14 2" xfId="27174"/>
    <cellStyle name="Note 3 29 14 3" xfId="37908"/>
    <cellStyle name="Note 3 29 15" xfId="9960"/>
    <cellStyle name="Note 3 29 15 2" xfId="27413"/>
    <cellStyle name="Note 3 29 15 3" xfId="38147"/>
    <cellStyle name="Note 3 29 16" xfId="10417"/>
    <cellStyle name="Note 3 29 16 2" xfId="27870"/>
    <cellStyle name="Note 3 29 16 3" xfId="38604"/>
    <cellStyle name="Note 3 29 17" xfId="10645"/>
    <cellStyle name="Note 3 29 17 2" xfId="28098"/>
    <cellStyle name="Note 3 29 17 3" xfId="38832"/>
    <cellStyle name="Note 3 29 18" xfId="11019"/>
    <cellStyle name="Note 3 29 18 2" xfId="28472"/>
    <cellStyle name="Note 3 29 18 3" xfId="39206"/>
    <cellStyle name="Note 3 29 19" xfId="11236"/>
    <cellStyle name="Note 3 29 19 2" xfId="28689"/>
    <cellStyle name="Note 3 29 19 3" xfId="39423"/>
    <cellStyle name="Note 3 29 2" xfId="3009"/>
    <cellStyle name="Note 3 29 2 2" xfId="20822"/>
    <cellStyle name="Note 3 29 2 3" xfId="20348"/>
    <cellStyle name="Note 3 29 20" xfId="12781"/>
    <cellStyle name="Note 3 29 20 2" xfId="29979"/>
    <cellStyle name="Note 3 29 20 3" xfId="40154"/>
    <cellStyle name="Note 3 29 21" xfId="12103"/>
    <cellStyle name="Note 3 29 21 2" xfId="29403"/>
    <cellStyle name="Note 3 29 21 3" xfId="39805"/>
    <cellStyle name="Note 3 29 22" xfId="13125"/>
    <cellStyle name="Note 3 29 22 2" xfId="30262"/>
    <cellStyle name="Note 3 29 22 3" xfId="40376"/>
    <cellStyle name="Note 3 29 23" xfId="13654"/>
    <cellStyle name="Note 3 29 23 2" xfId="30791"/>
    <cellStyle name="Note 3 29 23 3" xfId="40905"/>
    <cellStyle name="Note 3 29 24" xfId="14908"/>
    <cellStyle name="Note 3 29 24 2" xfId="31929"/>
    <cellStyle name="Note 3 29 24 3" xfId="41775"/>
    <cellStyle name="Note 3 29 25" xfId="15439"/>
    <cellStyle name="Note 3 29 25 2" xfId="32402"/>
    <cellStyle name="Note 3 29 25 3" xfId="42184"/>
    <cellStyle name="Note 3 29 26" xfId="15523"/>
    <cellStyle name="Note 3 29 26 2" xfId="32486"/>
    <cellStyle name="Note 3 29 26 3" xfId="42268"/>
    <cellStyle name="Note 3 29 27" xfId="15999"/>
    <cellStyle name="Note 3 29 27 2" xfId="32962"/>
    <cellStyle name="Note 3 29 27 3" xfId="42744"/>
    <cellStyle name="Note 3 29 28" xfId="17243"/>
    <cellStyle name="Note 3 29 28 2" xfId="33953"/>
    <cellStyle name="Note 3 29 28 3" xfId="43174"/>
    <cellStyle name="Note 3 29 29" xfId="17775"/>
    <cellStyle name="Note 3 29 29 2" xfId="34428"/>
    <cellStyle name="Note 3 29 29 3" xfId="43584"/>
    <cellStyle name="Note 3 29 3" xfId="4279"/>
    <cellStyle name="Note 3 29 3 2" xfId="21939"/>
    <cellStyle name="Note 3 29 3 3" xfId="33764"/>
    <cellStyle name="Note 3 29 30" xfId="19382"/>
    <cellStyle name="Note 3 29 30 2" xfId="35592"/>
    <cellStyle name="Note 3 29 30 3" xfId="43946"/>
    <cellStyle name="Note 3 29 31" xfId="2171"/>
    <cellStyle name="Note 3 29 32" xfId="20119"/>
    <cellStyle name="Note 3 29 33" xfId="1444"/>
    <cellStyle name="Note 3 29 4" xfId="4837"/>
    <cellStyle name="Note 3 29 4 2" xfId="22443"/>
    <cellStyle name="Note 3 29 4 3" xfId="29125"/>
    <cellStyle name="Note 3 29 5" xfId="4936"/>
    <cellStyle name="Note 3 29 5 2" xfId="22542"/>
    <cellStyle name="Note 3 29 5 3" xfId="35447"/>
    <cellStyle name="Note 3 29 6" xfId="5607"/>
    <cellStyle name="Note 3 29 6 2" xfId="23213"/>
    <cellStyle name="Note 3 29 6 3" xfId="35013"/>
    <cellStyle name="Note 3 29 7" xfId="5826"/>
    <cellStyle name="Note 3 29 7 2" xfId="23432"/>
    <cellStyle name="Note 3 29 7 3" xfId="34121"/>
    <cellStyle name="Note 3 29 8" xfId="6109"/>
    <cellStyle name="Note 3 29 8 2" xfId="23715"/>
    <cellStyle name="Note 3 29 8 3" xfId="20424"/>
    <cellStyle name="Note 3 29 9" xfId="7912"/>
    <cellStyle name="Note 3 29 9 2" xfId="25365"/>
    <cellStyle name="Note 3 29 9 3" xfId="36099"/>
    <cellStyle name="Note 3 3" xfId="1030"/>
    <cellStyle name="Note 3 3 10" xfId="7581"/>
    <cellStyle name="Note 3 3 10 2" xfId="25071"/>
    <cellStyle name="Note 3 3 10 3" xfId="35847"/>
    <cellStyle name="Note 3 3 11" xfId="8748"/>
    <cellStyle name="Note 3 3 11 2" xfId="26201"/>
    <cellStyle name="Note 3 3 11 3" xfId="36935"/>
    <cellStyle name="Note 3 3 12" xfId="8906"/>
    <cellStyle name="Note 3 3 12 2" xfId="26359"/>
    <cellStyle name="Note 3 3 12 3" xfId="37093"/>
    <cellStyle name="Note 3 3 13" xfId="8510"/>
    <cellStyle name="Note 3 3 13 2" xfId="25963"/>
    <cellStyle name="Note 3 3 13 3" xfId="36697"/>
    <cellStyle name="Note 3 3 14" xfId="9657"/>
    <cellStyle name="Note 3 3 14 2" xfId="27110"/>
    <cellStyle name="Note 3 3 14 3" xfId="37844"/>
    <cellStyle name="Note 3 3 15" xfId="8847"/>
    <cellStyle name="Note 3 3 15 2" xfId="26300"/>
    <cellStyle name="Note 3 3 15 3" xfId="37034"/>
    <cellStyle name="Note 3 3 16" xfId="10354"/>
    <cellStyle name="Note 3 3 16 2" xfId="27807"/>
    <cellStyle name="Note 3 3 16 3" xfId="38541"/>
    <cellStyle name="Note 3 3 17" xfId="8056"/>
    <cellStyle name="Note 3 3 17 2" xfId="25509"/>
    <cellStyle name="Note 3 3 17 3" xfId="36243"/>
    <cellStyle name="Note 3 3 18" xfId="10962"/>
    <cellStyle name="Note 3 3 18 2" xfId="28415"/>
    <cellStyle name="Note 3 3 18 3" xfId="39149"/>
    <cellStyle name="Note 3 3 19" xfId="9423"/>
    <cellStyle name="Note 3 3 19 2" xfId="26876"/>
    <cellStyle name="Note 3 3 19 3" xfId="37610"/>
    <cellStyle name="Note 3 3 2" xfId="2945"/>
    <cellStyle name="Note 3 3 2 2" xfId="20764"/>
    <cellStyle name="Note 3 3 2 3" xfId="35608"/>
    <cellStyle name="Note 3 3 20" xfId="12717"/>
    <cellStyle name="Note 3 3 20 2" xfId="29921"/>
    <cellStyle name="Note 3 3 20 3" xfId="40099"/>
    <cellStyle name="Note 3 3 21" xfId="13253"/>
    <cellStyle name="Note 3 3 21 2" xfId="30390"/>
    <cellStyle name="Note 3 3 21 3" xfId="40504"/>
    <cellStyle name="Note 3 3 22" xfId="13723"/>
    <cellStyle name="Note 3 3 22 2" xfId="30860"/>
    <cellStyle name="Note 3 3 22 3" xfId="40974"/>
    <cellStyle name="Note 3 3 23" xfId="13135"/>
    <cellStyle name="Note 3 3 23 2" xfId="30272"/>
    <cellStyle name="Note 3 3 23 3" xfId="40386"/>
    <cellStyle name="Note 3 3 24" xfId="14844"/>
    <cellStyle name="Note 3 3 24 2" xfId="31870"/>
    <cellStyle name="Note 3 3 24 3" xfId="41720"/>
    <cellStyle name="Note 3 3 25" xfId="15679"/>
    <cellStyle name="Note 3 3 25 2" xfId="32642"/>
    <cellStyle name="Note 3 3 25 3" xfId="42424"/>
    <cellStyle name="Note 3 3 26" xfId="14054"/>
    <cellStyle name="Note 3 3 26 2" xfId="31174"/>
    <cellStyle name="Note 3 3 26 3" xfId="41266"/>
    <cellStyle name="Note 3 3 27" xfId="15944"/>
    <cellStyle name="Note 3 3 27 2" xfId="32907"/>
    <cellStyle name="Note 3 3 27 3" xfId="42689"/>
    <cellStyle name="Note 3 3 28" xfId="17179"/>
    <cellStyle name="Note 3 3 28 2" xfId="33895"/>
    <cellStyle name="Note 3 3 28 3" xfId="43119"/>
    <cellStyle name="Note 3 3 29" xfId="17720"/>
    <cellStyle name="Note 3 3 29 2" xfId="34373"/>
    <cellStyle name="Note 3 3 29 3" xfId="43529"/>
    <cellStyle name="Note 3 3 3" xfId="4215"/>
    <cellStyle name="Note 3 3 3 2" xfId="21882"/>
    <cellStyle name="Note 3 3 3 3" xfId="34857"/>
    <cellStyle name="Note 3 3 30" xfId="18936"/>
    <cellStyle name="Note 3 3 30 2" xfId="35278"/>
    <cellStyle name="Note 3 3 30 3" xfId="43807"/>
    <cellStyle name="Note 3 3 31" xfId="2107"/>
    <cellStyle name="Note 3 3 32" xfId="20060"/>
    <cellStyle name="Note 3 3 33" xfId="22197"/>
    <cellStyle name="Note 3 3 4" xfId="5146"/>
    <cellStyle name="Note 3 3 4 2" xfId="22752"/>
    <cellStyle name="Note 3 3 4 3" xfId="33362"/>
    <cellStyle name="Note 3 3 5" xfId="3331"/>
    <cellStyle name="Note 3 3 5 2" xfId="21089"/>
    <cellStyle name="Note 3 3 5 3" xfId="21002"/>
    <cellStyle name="Note 3 3 6" xfId="5549"/>
    <cellStyle name="Note 3 3 6 2" xfId="23155"/>
    <cellStyle name="Note 3 3 6 3" xfId="1676"/>
    <cellStyle name="Note 3 3 7" xfId="3347"/>
    <cellStyle name="Note 3 3 7 2" xfId="21105"/>
    <cellStyle name="Note 3 3 7 3" xfId="19977"/>
    <cellStyle name="Note 3 3 8" xfId="6054"/>
    <cellStyle name="Note 3 3 8 2" xfId="23660"/>
    <cellStyle name="Note 3 3 8 3" xfId="31530"/>
    <cellStyle name="Note 3 3 9" xfId="8036"/>
    <cellStyle name="Note 3 3 9 2" xfId="25489"/>
    <cellStyle name="Note 3 3 9 3" xfId="36223"/>
    <cellStyle name="Note 3 30" xfId="1222"/>
    <cellStyle name="Note 3 30 10" xfId="8353"/>
    <cellStyle name="Note 3 30 10 2" xfId="25806"/>
    <cellStyle name="Note 3 30 10 3" xfId="36540"/>
    <cellStyle name="Note 3 30 11" xfId="8136"/>
    <cellStyle name="Note 3 30 11 2" xfId="25589"/>
    <cellStyle name="Note 3 30 11 3" xfId="36323"/>
    <cellStyle name="Note 3 30 12" xfId="9098"/>
    <cellStyle name="Note 3 30 12 2" xfId="26551"/>
    <cellStyle name="Note 3 30 12 3" xfId="37285"/>
    <cellStyle name="Note 3 30 13" xfId="9485"/>
    <cellStyle name="Note 3 30 13 2" xfId="26938"/>
    <cellStyle name="Note 3 30 13 3" xfId="37672"/>
    <cellStyle name="Note 3 30 14" xfId="9849"/>
    <cellStyle name="Note 3 30 14 2" xfId="27302"/>
    <cellStyle name="Note 3 30 14 3" xfId="38036"/>
    <cellStyle name="Note 3 30 15" xfId="10200"/>
    <cellStyle name="Note 3 30 15 2" xfId="27653"/>
    <cellStyle name="Note 3 30 15 3" xfId="38387"/>
    <cellStyle name="Note 3 30 16" xfId="10545"/>
    <cellStyle name="Note 3 30 16 2" xfId="27998"/>
    <cellStyle name="Note 3 30 16 3" xfId="38732"/>
    <cellStyle name="Note 3 30 17" xfId="10835"/>
    <cellStyle name="Note 3 30 17 2" xfId="28288"/>
    <cellStyle name="Note 3 30 17 3" xfId="39022"/>
    <cellStyle name="Note 3 30 18" xfId="11147"/>
    <cellStyle name="Note 3 30 18 2" xfId="28600"/>
    <cellStyle name="Note 3 30 18 3" xfId="39334"/>
    <cellStyle name="Note 3 30 19" xfId="11344"/>
    <cellStyle name="Note 3 30 19 2" xfId="28797"/>
    <cellStyle name="Note 3 30 19 3" xfId="39531"/>
    <cellStyle name="Note 3 30 2" xfId="3137"/>
    <cellStyle name="Note 3 30 2 2" xfId="20950"/>
    <cellStyle name="Note 3 30 2 3" xfId="35236"/>
    <cellStyle name="Note 3 30 20" xfId="12909"/>
    <cellStyle name="Note 3 30 20 2" xfId="30107"/>
    <cellStyle name="Note 3 30 20 3" xfId="40282"/>
    <cellStyle name="Note 3 30 21" xfId="13564"/>
    <cellStyle name="Note 3 30 21 2" xfId="30701"/>
    <cellStyle name="Note 3 30 21 3" xfId="40815"/>
    <cellStyle name="Note 3 30 22" xfId="12141"/>
    <cellStyle name="Note 3 30 22 2" xfId="29436"/>
    <cellStyle name="Note 3 30 22 3" xfId="39834"/>
    <cellStyle name="Note 3 30 23" xfId="13978"/>
    <cellStyle name="Note 3 30 23 2" xfId="31115"/>
    <cellStyle name="Note 3 30 23 3" xfId="41229"/>
    <cellStyle name="Note 3 30 24" xfId="15036"/>
    <cellStyle name="Note 3 30 24 2" xfId="32057"/>
    <cellStyle name="Note 3 30 24 3" xfId="41903"/>
    <cellStyle name="Note 3 30 25" xfId="15413"/>
    <cellStyle name="Note 3 30 25 2" xfId="32376"/>
    <cellStyle name="Note 3 30 25 3" xfId="42158"/>
    <cellStyle name="Note 3 30 26" xfId="15849"/>
    <cellStyle name="Note 3 30 26 2" xfId="32812"/>
    <cellStyle name="Note 3 30 26 3" xfId="42594"/>
    <cellStyle name="Note 3 30 27" xfId="16127"/>
    <cellStyle name="Note 3 30 27 2" xfId="33090"/>
    <cellStyle name="Note 3 30 27 3" xfId="42872"/>
    <cellStyle name="Note 3 30 28" xfId="17371"/>
    <cellStyle name="Note 3 30 28 2" xfId="34081"/>
    <cellStyle name="Note 3 30 28 3" xfId="43302"/>
    <cellStyle name="Note 3 30 29" xfId="17903"/>
    <cellStyle name="Note 3 30 29 2" xfId="34556"/>
    <cellStyle name="Note 3 30 29 3" xfId="43712"/>
    <cellStyle name="Note 3 30 3" xfId="4407"/>
    <cellStyle name="Note 3 30 3 2" xfId="22067"/>
    <cellStyle name="Note 3 30 3 3" xfId="35580"/>
    <cellStyle name="Note 3 30 30" xfId="19746"/>
    <cellStyle name="Note 3 30 30 2" xfId="35799"/>
    <cellStyle name="Note 3 30 30 3" xfId="44151"/>
    <cellStyle name="Note 3 30 31" xfId="2299"/>
    <cellStyle name="Note 3 30 32" xfId="20247"/>
    <cellStyle name="Note 3 30 33" xfId="24780"/>
    <cellStyle name="Note 3 30 4" xfId="4811"/>
    <cellStyle name="Note 3 30 4 2" xfId="22417"/>
    <cellStyle name="Note 3 30 4 3" xfId="34940"/>
    <cellStyle name="Note 3 30 5" xfId="5409"/>
    <cellStyle name="Note 3 30 5 2" xfId="23015"/>
    <cellStyle name="Note 3 30 5 3" xfId="31551"/>
    <cellStyle name="Note 3 30 6" xfId="5735"/>
    <cellStyle name="Note 3 30 6 2" xfId="23341"/>
    <cellStyle name="Note 3 30 6 3" xfId="35541"/>
    <cellStyle name="Note 3 30 7" xfId="5959"/>
    <cellStyle name="Note 3 30 7 2" xfId="23565"/>
    <cellStyle name="Note 3 30 7 3" xfId="29587"/>
    <cellStyle name="Note 3 30 8" xfId="6237"/>
    <cellStyle name="Note 3 30 8 2" xfId="23843"/>
    <cellStyle name="Note 3 30 8 3" xfId="20576"/>
    <cellStyle name="Note 3 30 9" xfId="6405"/>
    <cellStyle name="Note 3 30 9 2" xfId="24009"/>
    <cellStyle name="Note 3 30 9 3" xfId="35519"/>
    <cellStyle name="Note 3 31" xfId="1147"/>
    <cellStyle name="Note 3 31 10" xfId="7735"/>
    <cellStyle name="Note 3 31 10 2" xfId="25188"/>
    <cellStyle name="Note 3 31 10 3" xfId="35922"/>
    <cellStyle name="Note 3 31 11" xfId="8088"/>
    <cellStyle name="Note 3 31 11 2" xfId="25541"/>
    <cellStyle name="Note 3 31 11 3" xfId="36275"/>
    <cellStyle name="Note 3 31 12" xfId="9023"/>
    <cellStyle name="Note 3 31 12 2" xfId="26476"/>
    <cellStyle name="Note 3 31 12 3" xfId="37210"/>
    <cellStyle name="Note 3 31 13" xfId="8063"/>
    <cellStyle name="Note 3 31 13 2" xfId="25516"/>
    <cellStyle name="Note 3 31 13 3" xfId="36250"/>
    <cellStyle name="Note 3 31 14" xfId="9774"/>
    <cellStyle name="Note 3 31 14 2" xfId="27227"/>
    <cellStyle name="Note 3 31 14 3" xfId="37961"/>
    <cellStyle name="Note 3 31 15" xfId="9233"/>
    <cellStyle name="Note 3 31 15 2" xfId="26686"/>
    <cellStyle name="Note 3 31 15 3" xfId="37420"/>
    <cellStyle name="Note 3 31 16" xfId="10470"/>
    <cellStyle name="Note 3 31 16 2" xfId="27923"/>
    <cellStyle name="Note 3 31 16 3" xfId="38657"/>
    <cellStyle name="Note 3 31 17" xfId="9977"/>
    <cellStyle name="Note 3 31 17 2" xfId="27430"/>
    <cellStyle name="Note 3 31 17 3" xfId="38164"/>
    <cellStyle name="Note 3 31 18" xfId="11072"/>
    <cellStyle name="Note 3 31 18 2" xfId="28525"/>
    <cellStyle name="Note 3 31 18 3" xfId="39259"/>
    <cellStyle name="Note 3 31 19" xfId="10661"/>
    <cellStyle name="Note 3 31 19 2" xfId="28114"/>
    <cellStyle name="Note 3 31 19 3" xfId="38848"/>
    <cellStyle name="Note 3 31 2" xfId="3062"/>
    <cellStyle name="Note 3 31 2 2" xfId="20875"/>
    <cellStyle name="Note 3 31 2 3" xfId="29144"/>
    <cellStyle name="Note 3 31 20" xfId="12834"/>
    <cellStyle name="Note 3 31 20 2" xfId="30032"/>
    <cellStyle name="Note 3 31 20 3" xfId="40207"/>
    <cellStyle name="Note 3 31 21" xfId="12000"/>
    <cellStyle name="Note 3 31 21 2" xfId="29302"/>
    <cellStyle name="Note 3 31 21 3" xfId="39711"/>
    <cellStyle name="Note 3 31 22" xfId="13375"/>
    <cellStyle name="Note 3 31 22 2" xfId="30512"/>
    <cellStyle name="Note 3 31 22 3" xfId="40626"/>
    <cellStyle name="Note 3 31 23" xfId="12165"/>
    <cellStyle name="Note 3 31 23 2" xfId="29456"/>
    <cellStyle name="Note 3 31 23 3" xfId="39850"/>
    <cellStyle name="Note 3 31 24" xfId="14961"/>
    <cellStyle name="Note 3 31 24 2" xfId="31982"/>
    <cellStyle name="Note 3 31 24 3" xfId="41828"/>
    <cellStyle name="Note 3 31 25" xfId="15293"/>
    <cellStyle name="Note 3 31 25 2" xfId="32256"/>
    <cellStyle name="Note 3 31 25 3" xfId="42038"/>
    <cellStyle name="Note 3 31 26" xfId="15564"/>
    <cellStyle name="Note 3 31 26 2" xfId="32527"/>
    <cellStyle name="Note 3 31 26 3" xfId="42309"/>
    <cellStyle name="Note 3 31 27" xfId="16052"/>
    <cellStyle name="Note 3 31 27 2" xfId="33015"/>
    <cellStyle name="Note 3 31 27 3" xfId="42797"/>
    <cellStyle name="Note 3 31 28" xfId="17296"/>
    <cellStyle name="Note 3 31 28 2" xfId="34006"/>
    <cellStyle name="Note 3 31 28 3" xfId="43227"/>
    <cellStyle name="Note 3 31 29" xfId="17828"/>
    <cellStyle name="Note 3 31 29 2" xfId="34481"/>
    <cellStyle name="Note 3 31 29 3" xfId="43637"/>
    <cellStyle name="Note 3 31 3" xfId="4332"/>
    <cellStyle name="Note 3 31 3 2" xfId="21992"/>
    <cellStyle name="Note 3 31 3 3" xfId="24694"/>
    <cellStyle name="Note 3 31 30" xfId="19497"/>
    <cellStyle name="Note 3 31 30 2" xfId="35658"/>
    <cellStyle name="Note 3 31 30 3" xfId="44024"/>
    <cellStyle name="Note 3 31 31" xfId="2224"/>
    <cellStyle name="Note 3 31 32" xfId="20172"/>
    <cellStyle name="Note 3 31 33" xfId="29884"/>
    <cellStyle name="Note 3 31 4" xfId="4674"/>
    <cellStyle name="Note 3 31 4 2" xfId="22280"/>
    <cellStyle name="Note 3 31 4 3" xfId="22175"/>
    <cellStyle name="Note 3 31 5" xfId="4994"/>
    <cellStyle name="Note 3 31 5 2" xfId="22600"/>
    <cellStyle name="Note 3 31 5 3" xfId="20616"/>
    <cellStyle name="Note 3 31 6" xfId="5660"/>
    <cellStyle name="Note 3 31 6 2" xfId="23266"/>
    <cellStyle name="Note 3 31 6 3" xfId="29746"/>
    <cellStyle name="Note 3 31 7" xfId="3705"/>
    <cellStyle name="Note 3 31 7 2" xfId="21448"/>
    <cellStyle name="Note 3 31 7 3" xfId="19960"/>
    <cellStyle name="Note 3 31 8" xfId="6162"/>
    <cellStyle name="Note 3 31 8 2" xfId="23768"/>
    <cellStyle name="Note 3 31 8 3" xfId="34118"/>
    <cellStyle name="Note 3 31 9" xfId="7928"/>
    <cellStyle name="Note 3 31 9 2" xfId="25381"/>
    <cellStyle name="Note 3 31 9 3" xfId="36115"/>
    <cellStyle name="Note 3 32" xfId="1112"/>
    <cellStyle name="Note 3 32 10" xfId="7775"/>
    <cellStyle name="Note 3 32 10 2" xfId="25228"/>
    <cellStyle name="Note 3 32 10 3" xfId="35962"/>
    <cellStyle name="Note 3 32 11" xfId="7480"/>
    <cellStyle name="Note 3 32 11 2" xfId="24989"/>
    <cellStyle name="Note 3 32 11 3" xfId="1752"/>
    <cellStyle name="Note 3 32 12" xfId="8988"/>
    <cellStyle name="Note 3 32 12 2" xfId="26441"/>
    <cellStyle name="Note 3 32 12 3" xfId="37175"/>
    <cellStyle name="Note 3 32 13" xfId="6543"/>
    <cellStyle name="Note 3 32 13 2" xfId="24146"/>
    <cellStyle name="Note 3 32 13 3" xfId="29004"/>
    <cellStyle name="Note 3 32 14" xfId="9739"/>
    <cellStyle name="Note 3 32 14 2" xfId="27192"/>
    <cellStyle name="Note 3 32 14 3" xfId="37926"/>
    <cellStyle name="Note 3 32 15" xfId="9619"/>
    <cellStyle name="Note 3 32 15 2" xfId="27072"/>
    <cellStyle name="Note 3 32 15 3" xfId="37806"/>
    <cellStyle name="Note 3 32 16" xfId="10435"/>
    <cellStyle name="Note 3 32 16 2" xfId="27888"/>
    <cellStyle name="Note 3 32 16 3" xfId="38622"/>
    <cellStyle name="Note 3 32 17" xfId="10318"/>
    <cellStyle name="Note 3 32 17 2" xfId="27771"/>
    <cellStyle name="Note 3 32 17 3" xfId="38505"/>
    <cellStyle name="Note 3 32 18" xfId="11037"/>
    <cellStyle name="Note 3 32 18 2" xfId="28490"/>
    <cellStyle name="Note 3 32 18 3" xfId="39224"/>
    <cellStyle name="Note 3 32 19" xfId="10927"/>
    <cellStyle name="Note 3 32 19 2" xfId="28380"/>
    <cellStyle name="Note 3 32 19 3" xfId="39114"/>
    <cellStyle name="Note 3 32 2" xfId="3027"/>
    <cellStyle name="Note 3 32 2 2" xfId="20840"/>
    <cellStyle name="Note 3 32 2 3" xfId="24752"/>
    <cellStyle name="Note 3 32 20" xfId="12799"/>
    <cellStyle name="Note 3 32 20 2" xfId="29997"/>
    <cellStyle name="Note 3 32 20 3" xfId="40172"/>
    <cellStyle name="Note 3 32 21" xfId="13204"/>
    <cellStyle name="Note 3 32 21 2" xfId="30341"/>
    <cellStyle name="Note 3 32 21 3" xfId="40455"/>
    <cellStyle name="Note 3 32 22" xfId="12187"/>
    <cellStyle name="Note 3 32 22 2" xfId="29476"/>
    <cellStyle name="Note 3 32 22 3" xfId="39870"/>
    <cellStyle name="Note 3 32 23" xfId="14003"/>
    <cellStyle name="Note 3 32 23 2" xfId="31140"/>
    <cellStyle name="Note 3 32 23 3" xfId="41254"/>
    <cellStyle name="Note 3 32 24" xfId="14926"/>
    <cellStyle name="Note 3 32 24 2" xfId="31947"/>
    <cellStyle name="Note 3 32 24 3" xfId="41793"/>
    <cellStyle name="Note 3 32 25" xfId="15305"/>
    <cellStyle name="Note 3 32 25 2" xfId="32268"/>
    <cellStyle name="Note 3 32 25 3" xfId="42050"/>
    <cellStyle name="Note 3 32 26" xfId="15725"/>
    <cellStyle name="Note 3 32 26 2" xfId="32688"/>
    <cellStyle name="Note 3 32 26 3" xfId="42470"/>
    <cellStyle name="Note 3 32 27" xfId="16017"/>
    <cellStyle name="Note 3 32 27 2" xfId="32980"/>
    <cellStyle name="Note 3 32 27 3" xfId="42762"/>
    <cellStyle name="Note 3 32 28" xfId="17261"/>
    <cellStyle name="Note 3 32 28 2" xfId="33971"/>
    <cellStyle name="Note 3 32 28 3" xfId="43192"/>
    <cellStyle name="Note 3 32 29" xfId="17793"/>
    <cellStyle name="Note 3 32 29 2" xfId="34446"/>
    <cellStyle name="Note 3 32 29 3" xfId="43602"/>
    <cellStyle name="Note 3 32 3" xfId="4297"/>
    <cellStyle name="Note 3 32 3 2" xfId="21957"/>
    <cellStyle name="Note 3 32 3 3" xfId="28962"/>
    <cellStyle name="Note 3 32 30" xfId="18964"/>
    <cellStyle name="Note 3 32 30 2" xfId="35303"/>
    <cellStyle name="Note 3 32 30 3" xfId="43829"/>
    <cellStyle name="Note 3 32 31" xfId="2189"/>
    <cellStyle name="Note 3 32 32" xfId="20137"/>
    <cellStyle name="Note 3 32 33" xfId="31599"/>
    <cellStyle name="Note 3 32 4" xfId="4686"/>
    <cellStyle name="Note 3 32 4 2" xfId="22292"/>
    <cellStyle name="Note 3 32 4 3" xfId="22138"/>
    <cellStyle name="Note 3 32 5" xfId="5211"/>
    <cellStyle name="Note 3 32 5 2" xfId="22817"/>
    <cellStyle name="Note 3 32 5 3" xfId="35140"/>
    <cellStyle name="Note 3 32 6" xfId="5625"/>
    <cellStyle name="Note 3 32 6 2" xfId="23231"/>
    <cellStyle name="Note 3 32 6 3" xfId="29597"/>
    <cellStyle name="Note 3 32 7" xfId="5513"/>
    <cellStyle name="Note 3 32 7 2" xfId="23119"/>
    <cellStyle name="Note 3 32 7 3" xfId="33726"/>
    <cellStyle name="Note 3 32 8" xfId="6127"/>
    <cellStyle name="Note 3 32 8 2" xfId="23733"/>
    <cellStyle name="Note 3 32 8 3" xfId="20364"/>
    <cellStyle name="Note 3 32 9" xfId="7331"/>
    <cellStyle name="Note 3 32 9 2" xfId="24844"/>
    <cellStyle name="Note 3 32 9 3" xfId="21660"/>
    <cellStyle name="Note 3 33" xfId="1259"/>
    <cellStyle name="Note 3 33 10" xfId="8380"/>
    <cellStyle name="Note 3 33 10 2" xfId="25833"/>
    <cellStyle name="Note 3 33 10 3" xfId="36567"/>
    <cellStyle name="Note 3 33 11" xfId="6666"/>
    <cellStyle name="Note 3 33 11 2" xfId="24265"/>
    <cellStyle name="Note 3 33 11 3" xfId="28995"/>
    <cellStyle name="Note 3 33 12" xfId="9135"/>
    <cellStyle name="Note 3 33 12 2" xfId="26588"/>
    <cellStyle name="Note 3 33 12 3" xfId="37322"/>
    <cellStyle name="Note 3 33 13" xfId="9512"/>
    <cellStyle name="Note 3 33 13 2" xfId="26965"/>
    <cellStyle name="Note 3 33 13 3" xfId="37699"/>
    <cellStyle name="Note 3 33 14" xfId="9886"/>
    <cellStyle name="Note 3 33 14 2" xfId="27339"/>
    <cellStyle name="Note 3 33 14 3" xfId="38073"/>
    <cellStyle name="Note 3 33 15" xfId="10226"/>
    <cellStyle name="Note 3 33 15 2" xfId="27679"/>
    <cellStyle name="Note 3 33 15 3" xfId="38413"/>
    <cellStyle name="Note 3 33 16" xfId="10581"/>
    <cellStyle name="Note 3 33 16 2" xfId="28034"/>
    <cellStyle name="Note 3 33 16 3" xfId="38768"/>
    <cellStyle name="Note 3 33 17" xfId="10857"/>
    <cellStyle name="Note 3 33 17 2" xfId="28310"/>
    <cellStyle name="Note 3 33 17 3" xfId="39044"/>
    <cellStyle name="Note 3 33 18" xfId="11183"/>
    <cellStyle name="Note 3 33 18 2" xfId="28636"/>
    <cellStyle name="Note 3 33 18 3" xfId="39370"/>
    <cellStyle name="Note 3 33 19" xfId="11358"/>
    <cellStyle name="Note 3 33 19 2" xfId="28811"/>
    <cellStyle name="Note 3 33 19 3" xfId="39545"/>
    <cellStyle name="Note 3 33 2" xfId="3174"/>
    <cellStyle name="Note 3 33 2 2" xfId="20987"/>
    <cellStyle name="Note 3 33 2 3" xfId="33820"/>
    <cellStyle name="Note 3 33 20" xfId="12946"/>
    <cellStyle name="Note 3 33 20 2" xfId="30143"/>
    <cellStyle name="Note 3 33 20 3" xfId="40317"/>
    <cellStyle name="Note 3 33 21" xfId="13584"/>
    <cellStyle name="Note 3 33 21 2" xfId="30721"/>
    <cellStyle name="Note 3 33 21 3" xfId="40835"/>
    <cellStyle name="Note 3 33 22" xfId="12138"/>
    <cellStyle name="Note 3 33 22 2" xfId="29433"/>
    <cellStyle name="Note 3 33 22 3" xfId="39831"/>
    <cellStyle name="Note 3 33 23" xfId="13990"/>
    <cellStyle name="Note 3 33 23 2" xfId="31127"/>
    <cellStyle name="Note 3 33 23 3" xfId="41241"/>
    <cellStyle name="Note 3 33 24" xfId="15073"/>
    <cellStyle name="Note 3 33 24 2" xfId="32093"/>
    <cellStyle name="Note 3 33 24 3" xfId="41938"/>
    <cellStyle name="Note 3 33 25" xfId="15259"/>
    <cellStyle name="Note 3 33 25 2" xfId="32222"/>
    <cellStyle name="Note 3 33 25 3" xfId="42004"/>
    <cellStyle name="Note 3 33 26" xfId="15865"/>
    <cellStyle name="Note 3 33 26 2" xfId="32828"/>
    <cellStyle name="Note 3 33 26 3" xfId="42610"/>
    <cellStyle name="Note 3 33 27" xfId="16162"/>
    <cellStyle name="Note 3 33 27 2" xfId="33125"/>
    <cellStyle name="Note 3 33 27 3" xfId="42907"/>
    <cellStyle name="Note 3 33 28" xfId="17408"/>
    <cellStyle name="Note 3 33 28 2" xfId="34116"/>
    <cellStyle name="Note 3 33 28 3" xfId="43337"/>
    <cellStyle name="Note 3 33 29" xfId="17938"/>
    <cellStyle name="Note 3 33 29 2" xfId="34591"/>
    <cellStyle name="Note 3 33 29 3" xfId="43747"/>
    <cellStyle name="Note 3 33 3" xfId="4444"/>
    <cellStyle name="Note 3 33 3 2" xfId="22104"/>
    <cellStyle name="Note 3 33 3 3" xfId="21587"/>
    <cellStyle name="Note 3 33 30" xfId="19760"/>
    <cellStyle name="Note 3 33 30 2" xfId="35810"/>
    <cellStyle name="Note 3 33 30 3" xfId="44165"/>
    <cellStyle name="Note 3 33 31" xfId="2336"/>
    <cellStyle name="Note 3 33 32" xfId="20284"/>
    <cellStyle name="Note 3 33 33" xfId="33624"/>
    <cellStyle name="Note 3 33 4" xfId="4640"/>
    <cellStyle name="Note 3 33 4 2" xfId="22246"/>
    <cellStyle name="Note 3 33 4 3" xfId="33378"/>
    <cellStyle name="Note 3 33 5" xfId="5434"/>
    <cellStyle name="Note 3 33 5 2" xfId="23040"/>
    <cellStyle name="Note 3 33 5 3" xfId="28928"/>
    <cellStyle name="Note 3 33 6" xfId="5771"/>
    <cellStyle name="Note 3 33 6 2" xfId="23377"/>
    <cellStyle name="Note 3 33 6 3" xfId="28902"/>
    <cellStyle name="Note 3 33 7" xfId="5975"/>
    <cellStyle name="Note 3 33 7 2" xfId="23581"/>
    <cellStyle name="Note 3 33 7 3" xfId="35115"/>
    <cellStyle name="Note 3 33 8" xfId="6272"/>
    <cellStyle name="Note 3 33 8 2" xfId="23878"/>
    <cellStyle name="Note 3 33 8 3" xfId="28898"/>
    <cellStyle name="Note 3 33 9" xfId="6411"/>
    <cellStyle name="Note 3 33 9 2" xfId="24015"/>
    <cellStyle name="Note 3 33 9 3" xfId="34669"/>
    <cellStyle name="Note 3 34" xfId="1294"/>
    <cellStyle name="Note 3 34 10" xfId="8105"/>
    <cellStyle name="Note 3 34 10 2" xfId="25558"/>
    <cellStyle name="Note 3 34 10 3" xfId="36292"/>
    <cellStyle name="Note 3 34 11" xfId="8594"/>
    <cellStyle name="Note 3 34 11 2" xfId="26047"/>
    <cellStyle name="Note 3 34 11 3" xfId="36781"/>
    <cellStyle name="Note 3 34 12" xfId="9163"/>
    <cellStyle name="Note 3 34 12 2" xfId="26616"/>
    <cellStyle name="Note 3 34 12 3" xfId="37350"/>
    <cellStyle name="Note 3 34 13" xfId="8829"/>
    <cellStyle name="Note 3 34 13 2" xfId="26282"/>
    <cellStyle name="Note 3 34 13 3" xfId="37016"/>
    <cellStyle name="Note 3 34 14" xfId="9913"/>
    <cellStyle name="Note 3 34 14 2" xfId="27366"/>
    <cellStyle name="Note 3 34 14 3" xfId="38100"/>
    <cellStyle name="Note 3 34 15" xfId="9223"/>
    <cellStyle name="Note 3 34 15 2" xfId="26676"/>
    <cellStyle name="Note 3 34 15 3" xfId="37410"/>
    <cellStyle name="Note 3 34 16" xfId="10604"/>
    <cellStyle name="Note 3 34 16 2" xfId="28057"/>
    <cellStyle name="Note 3 34 16 3" xfId="38791"/>
    <cellStyle name="Note 3 34 17" xfId="9967"/>
    <cellStyle name="Note 3 34 17 2" xfId="27420"/>
    <cellStyle name="Note 3 34 17 3" xfId="38154"/>
    <cellStyle name="Note 3 34 18" xfId="11202"/>
    <cellStyle name="Note 3 34 18 2" xfId="28655"/>
    <cellStyle name="Note 3 34 18 3" xfId="39389"/>
    <cellStyle name="Note 3 34 19" xfId="10651"/>
    <cellStyle name="Note 3 34 19 2" xfId="28104"/>
    <cellStyle name="Note 3 34 19 3" xfId="38838"/>
    <cellStyle name="Note 3 34 2" xfId="3209"/>
    <cellStyle name="Note 3 34 2 2" xfId="21013"/>
    <cellStyle name="Note 3 34 2 3" xfId="1497"/>
    <cellStyle name="Note 3 34 20" xfId="12981"/>
    <cellStyle name="Note 3 34 20 2" xfId="30168"/>
    <cellStyle name="Note 3 34 20 3" xfId="40324"/>
    <cellStyle name="Note 3 34 21" xfId="13167"/>
    <cellStyle name="Note 3 34 21 2" xfId="30304"/>
    <cellStyle name="Note 3 34 21 3" xfId="40418"/>
    <cellStyle name="Note 3 34 22" xfId="12125"/>
    <cellStyle name="Note 3 34 22 2" xfId="29423"/>
    <cellStyle name="Note 3 34 22 3" xfId="39822"/>
    <cellStyle name="Note 3 34 23" xfId="14000"/>
    <cellStyle name="Note 3 34 23 2" xfId="31137"/>
    <cellStyle name="Note 3 34 23 3" xfId="41251"/>
    <cellStyle name="Note 3 34 24" xfId="15108"/>
    <cellStyle name="Note 3 34 24 2" xfId="32119"/>
    <cellStyle name="Note 3 34 24 3" xfId="41945"/>
    <cellStyle name="Note 3 34 25" xfId="15601"/>
    <cellStyle name="Note 3 34 25 2" xfId="32564"/>
    <cellStyle name="Note 3 34 25 3" xfId="42346"/>
    <cellStyle name="Note 3 34 26" xfId="15372"/>
    <cellStyle name="Note 3 34 26 2" xfId="32335"/>
    <cellStyle name="Note 3 34 26 3" xfId="42117"/>
    <cellStyle name="Note 3 34 27" xfId="16169"/>
    <cellStyle name="Note 3 34 27 2" xfId="33132"/>
    <cellStyle name="Note 3 34 27 3" xfId="42914"/>
    <cellStyle name="Note 3 34 28" xfId="17443"/>
    <cellStyle name="Note 3 34 28 2" xfId="34141"/>
    <cellStyle name="Note 3 34 28 3" xfId="43344"/>
    <cellStyle name="Note 3 34 29" xfId="17945"/>
    <cellStyle name="Note 3 34 29 2" xfId="34598"/>
    <cellStyle name="Note 3 34 29 3" xfId="43754"/>
    <cellStyle name="Note 3 34 3" xfId="4479"/>
    <cellStyle name="Note 3 34 3 2" xfId="22127"/>
    <cellStyle name="Note 3 34 3 3" xfId="20631"/>
    <cellStyle name="Note 3 34 30" xfId="19499"/>
    <cellStyle name="Note 3 34 30 2" xfId="35660"/>
    <cellStyle name="Note 3 34 30 3" xfId="44026"/>
    <cellStyle name="Note 3 34 31" xfId="2371"/>
    <cellStyle name="Note 3 34 32" xfId="20311"/>
    <cellStyle name="Note 3 34 33" xfId="33398"/>
    <cellStyle name="Note 3 34 4" xfId="5041"/>
    <cellStyle name="Note 3 34 4 2" xfId="22647"/>
    <cellStyle name="Note 3 34 4 3" xfId="21729"/>
    <cellStyle name="Note 3 34 5" xfId="4763"/>
    <cellStyle name="Note 3 34 5 2" xfId="22369"/>
    <cellStyle name="Note 3 34 5 3" xfId="31574"/>
    <cellStyle name="Note 3 34 6" xfId="5790"/>
    <cellStyle name="Note 3 34 6 2" xfId="23396"/>
    <cellStyle name="Note 3 34 6 3" xfId="21154"/>
    <cellStyle name="Note 3 34 7" xfId="3694"/>
    <cellStyle name="Note 3 34 7 2" xfId="21438"/>
    <cellStyle name="Note 3 34 7 3" xfId="33791"/>
    <cellStyle name="Note 3 34 8" xfId="6279"/>
    <cellStyle name="Note 3 34 8 2" xfId="23885"/>
    <cellStyle name="Note 3 34 8 3" xfId="33323"/>
    <cellStyle name="Note 3 34 9" xfId="6324"/>
    <cellStyle name="Note 3 34 9 2" xfId="23929"/>
    <cellStyle name="Note 3 34 9 3" xfId="34990"/>
    <cellStyle name="Note 3 35" xfId="1324"/>
    <cellStyle name="Note 3 35 10" xfId="8547"/>
    <cellStyle name="Note 3 35 10 2" xfId="26000"/>
    <cellStyle name="Note 3 35 10 3" xfId="36734"/>
    <cellStyle name="Note 3 35 11" xfId="9189"/>
    <cellStyle name="Note 3 35 11 2" xfId="26642"/>
    <cellStyle name="Note 3 35 11 3" xfId="37376"/>
    <cellStyle name="Note 3 35 12" xfId="8634"/>
    <cellStyle name="Note 3 35 12 2" xfId="26087"/>
    <cellStyle name="Note 3 35 12 3" xfId="36821"/>
    <cellStyle name="Note 3 35 13" xfId="9937"/>
    <cellStyle name="Note 3 35 13 2" xfId="27390"/>
    <cellStyle name="Note 3 35 13 3" xfId="38124"/>
    <cellStyle name="Note 3 35 14" xfId="9602"/>
    <cellStyle name="Note 3 35 14 2" xfId="27055"/>
    <cellStyle name="Note 3 35 14 3" xfId="37789"/>
    <cellStyle name="Note 3 35 15" xfId="10628"/>
    <cellStyle name="Note 3 35 15 2" xfId="28081"/>
    <cellStyle name="Note 3 35 15 3" xfId="38815"/>
    <cellStyle name="Note 3 35 16" xfId="10303"/>
    <cellStyle name="Note 3 35 16 2" xfId="27756"/>
    <cellStyle name="Note 3 35 16 3" xfId="38490"/>
    <cellStyle name="Note 3 35 17" xfId="11222"/>
    <cellStyle name="Note 3 35 17 2" xfId="28675"/>
    <cellStyle name="Note 3 35 17 3" xfId="39409"/>
    <cellStyle name="Note 3 35 18" xfId="10914"/>
    <cellStyle name="Note 3 35 18 2" xfId="28367"/>
    <cellStyle name="Note 3 35 18 3" xfId="39101"/>
    <cellStyle name="Note 3 35 19" xfId="13011"/>
    <cellStyle name="Note 3 35 19 2" xfId="30190"/>
    <cellStyle name="Note 3 35 19 3" xfId="40340"/>
    <cellStyle name="Note 3 35 2" xfId="4509"/>
    <cellStyle name="Note 3 35 2 2" xfId="22148"/>
    <cellStyle name="Note 3 35 2 3" xfId="33603"/>
    <cellStyle name="Note 3 35 20" xfId="12149"/>
    <cellStyle name="Note 3 35 20 2" xfId="29443"/>
    <cellStyle name="Note 3 35 20 3" xfId="39839"/>
    <cellStyle name="Note 3 35 21" xfId="12235"/>
    <cellStyle name="Note 3 35 21 2" xfId="29523"/>
    <cellStyle name="Note 3 35 21 3" xfId="39917"/>
    <cellStyle name="Note 3 35 22" xfId="13851"/>
    <cellStyle name="Note 3 35 22 2" xfId="30988"/>
    <cellStyle name="Note 3 35 22 3" xfId="41102"/>
    <cellStyle name="Note 3 35 23" xfId="15138"/>
    <cellStyle name="Note 3 35 23 2" xfId="32140"/>
    <cellStyle name="Note 3 35 23 3" xfId="41961"/>
    <cellStyle name="Note 3 35 24" xfId="15574"/>
    <cellStyle name="Note 3 35 24 2" xfId="32537"/>
    <cellStyle name="Note 3 35 24 3" xfId="42319"/>
    <cellStyle name="Note 3 35 25" xfId="15552"/>
    <cellStyle name="Note 3 35 25 2" xfId="32515"/>
    <cellStyle name="Note 3 35 25 3" xfId="42297"/>
    <cellStyle name="Note 3 35 26" xfId="16185"/>
    <cellStyle name="Note 3 35 26 2" xfId="33148"/>
    <cellStyle name="Note 3 35 26 3" xfId="42930"/>
    <cellStyle name="Note 3 35 27" xfId="17473"/>
    <cellStyle name="Note 3 35 27 2" xfId="34163"/>
    <cellStyle name="Note 3 35 27 3" xfId="43360"/>
    <cellStyle name="Note 3 35 28" xfId="17961"/>
    <cellStyle name="Note 3 35 28 2" xfId="34614"/>
    <cellStyle name="Note 3 35 28 3" xfId="43770"/>
    <cellStyle name="Note 3 35 29" xfId="18906"/>
    <cellStyle name="Note 3 35 29 2" xfId="35257"/>
    <cellStyle name="Note 3 35 29 3" xfId="43779"/>
    <cellStyle name="Note 3 35 3" xfId="5007"/>
    <cellStyle name="Note 3 35 3 2" xfId="22613"/>
    <cellStyle name="Note 3 35 3 3" xfId="35446"/>
    <cellStyle name="Note 3 35 30" xfId="2401"/>
    <cellStyle name="Note 3 35 31" xfId="20332"/>
    <cellStyle name="Note 3 35 32" xfId="1461"/>
    <cellStyle name="Note 3 35 4" xfId="4976"/>
    <cellStyle name="Note 3 35 4 2" xfId="22582"/>
    <cellStyle name="Note 3 35 4 3" xfId="34721"/>
    <cellStyle name="Note 3 35 5" xfId="5811"/>
    <cellStyle name="Note 3 35 5 2" xfId="23417"/>
    <cellStyle name="Note 3 35 5 3" xfId="35417"/>
    <cellStyle name="Note 3 35 6" xfId="5499"/>
    <cellStyle name="Note 3 35 6 2" xfId="23105"/>
    <cellStyle name="Note 3 35 6 3" xfId="19896"/>
    <cellStyle name="Note 3 35 7" xfId="6295"/>
    <cellStyle name="Note 3 35 7 2" xfId="23901"/>
    <cellStyle name="Note 3 35 7 3" xfId="28899"/>
    <cellStyle name="Note 3 35 8" xfId="6621"/>
    <cellStyle name="Note 3 35 8 2" xfId="24222"/>
    <cellStyle name="Note 3 35 8 3" xfId="20560"/>
    <cellStyle name="Note 3 35 9" xfId="7332"/>
    <cellStyle name="Note 3 35 9 2" xfId="24845"/>
    <cellStyle name="Note 3 35 9 3" xfId="20546"/>
    <cellStyle name="Note 3 36" xfId="726"/>
    <cellStyle name="Note 3 36 10" xfId="8855"/>
    <cellStyle name="Note 3 36 10 2" xfId="26308"/>
    <cellStyle name="Note 3 36 10 3" xfId="37042"/>
    <cellStyle name="Note 3 36 11" xfId="8784"/>
    <cellStyle name="Note 3 36 11 2" xfId="26237"/>
    <cellStyle name="Note 3 36 11 3" xfId="36971"/>
    <cellStyle name="Note 3 36 12" xfId="8545"/>
    <cellStyle name="Note 3 36 12 2" xfId="25998"/>
    <cellStyle name="Note 3 36 12 3" xfId="36732"/>
    <cellStyle name="Note 3 36 13" xfId="8789"/>
    <cellStyle name="Note 3 36 13 2" xfId="26242"/>
    <cellStyle name="Note 3 36 13 3" xfId="36976"/>
    <cellStyle name="Note 3 36 14" xfId="8823"/>
    <cellStyle name="Note 3 36 14 2" xfId="26276"/>
    <cellStyle name="Note 3 36 14 3" xfId="37010"/>
    <cellStyle name="Note 3 36 15" xfId="8796"/>
    <cellStyle name="Note 3 36 15 2" xfId="26249"/>
    <cellStyle name="Note 3 36 15 3" xfId="36983"/>
    <cellStyle name="Note 3 36 16" xfId="8340"/>
    <cellStyle name="Note 3 36 16 2" xfId="25793"/>
    <cellStyle name="Note 3 36 16 3" xfId="36527"/>
    <cellStyle name="Note 3 36 17" xfId="9333"/>
    <cellStyle name="Note 3 36 17 2" xfId="26786"/>
    <cellStyle name="Note 3 36 17 3" xfId="37520"/>
    <cellStyle name="Note 3 36 18" xfId="9393"/>
    <cellStyle name="Note 3 36 18 2" xfId="26846"/>
    <cellStyle name="Note 3 36 18 3" xfId="37580"/>
    <cellStyle name="Note 3 36 19" xfId="12413"/>
    <cellStyle name="Note 3 36 19 2" xfId="29659"/>
    <cellStyle name="Note 3 36 19 3" xfId="39947"/>
    <cellStyle name="Note 3 36 2" xfId="3911"/>
    <cellStyle name="Note 3 36 2 2" xfId="21613"/>
    <cellStyle name="Note 3 36 2 3" xfId="33429"/>
    <cellStyle name="Note 3 36 20" xfId="12226"/>
    <cellStyle name="Note 3 36 20 2" xfId="29514"/>
    <cellStyle name="Note 3 36 20 3" xfId="39908"/>
    <cellStyle name="Note 3 36 21" xfId="13727"/>
    <cellStyle name="Note 3 36 21 2" xfId="30864"/>
    <cellStyle name="Note 3 36 21 3" xfId="40978"/>
    <cellStyle name="Note 3 36 22" xfId="12058"/>
    <cellStyle name="Note 3 36 22 2" xfId="29359"/>
    <cellStyle name="Note 3 36 22 3" xfId="39763"/>
    <cellStyle name="Note 3 36 23" xfId="14540"/>
    <cellStyle name="Note 3 36 23 2" xfId="31604"/>
    <cellStyle name="Note 3 36 23 3" xfId="41568"/>
    <cellStyle name="Note 3 36 24" xfId="15735"/>
    <cellStyle name="Note 3 36 24 2" xfId="32698"/>
    <cellStyle name="Note 3 36 24 3" xfId="42480"/>
    <cellStyle name="Note 3 36 25" xfId="15378"/>
    <cellStyle name="Note 3 36 25 2" xfId="32341"/>
    <cellStyle name="Note 3 36 25 3" xfId="42123"/>
    <cellStyle name="Note 3 36 26" xfId="15648"/>
    <cellStyle name="Note 3 36 26 2" xfId="32611"/>
    <cellStyle name="Note 3 36 26 3" xfId="42393"/>
    <cellStyle name="Note 3 36 27" xfId="16875"/>
    <cellStyle name="Note 3 36 27 2" xfId="33630"/>
    <cellStyle name="Note 3 36 27 3" xfId="42967"/>
    <cellStyle name="Note 3 36 28" xfId="17568"/>
    <cellStyle name="Note 3 36 28 2" xfId="34221"/>
    <cellStyle name="Note 3 36 28 3" xfId="43377"/>
    <cellStyle name="Note 3 36 29" xfId="19500"/>
    <cellStyle name="Note 3 36 29 2" xfId="35661"/>
    <cellStyle name="Note 3 36 29 3" xfId="44027"/>
    <cellStyle name="Note 3 36 3" xfId="5224"/>
    <cellStyle name="Note 3 36 3 2" xfId="22830"/>
    <cellStyle name="Note 3 36 3 3" xfId="25101"/>
    <cellStyle name="Note 3 36 30" xfId="2641"/>
    <cellStyle name="Note 3 36 31" xfId="20502"/>
    <cellStyle name="Note 3 36 32" xfId="29093"/>
    <cellStyle name="Note 3 36 4" xfId="4770"/>
    <cellStyle name="Note 3 36 4 2" xfId="22376"/>
    <cellStyle name="Note 3 36 4 3" xfId="20470"/>
    <cellStyle name="Note 3 36 5" xfId="5103"/>
    <cellStyle name="Note 3 36 5 2" xfId="22709"/>
    <cellStyle name="Note 3 36 5 3" xfId="30234"/>
    <cellStyle name="Note 3 36 6" xfId="4600"/>
    <cellStyle name="Note 3 36 6 2" xfId="22206"/>
    <cellStyle name="Note 3 36 6 3" xfId="35159"/>
    <cellStyle name="Note 3 36 7" xfId="3454"/>
    <cellStyle name="Note 3 36 7 2" xfId="21210"/>
    <cellStyle name="Note 3 36 7 3" xfId="1523"/>
    <cellStyle name="Note 3 36 8" xfId="7919"/>
    <cellStyle name="Note 3 36 8 2" xfId="25372"/>
    <cellStyle name="Note 3 36 8 3" xfId="36106"/>
    <cellStyle name="Note 3 36 9" xfId="7175"/>
    <cellStyle name="Note 3 36 9 2" xfId="24703"/>
    <cellStyle name="Note 3 36 9 3" xfId="35501"/>
    <cellStyle name="Note 3 37" xfId="3683"/>
    <cellStyle name="Note 3 37 2" xfId="21427"/>
    <cellStyle name="Note 3 37 3" xfId="33414"/>
    <cellStyle name="Note 3 38" xfId="5197"/>
    <cellStyle name="Note 3 38 2" xfId="22803"/>
    <cellStyle name="Note 3 38 3" xfId="24512"/>
    <cellStyle name="Note 3 39" xfId="5085"/>
    <cellStyle name="Note 3 39 2" xfId="22691"/>
    <cellStyle name="Note 3 39 3" xfId="29771"/>
    <cellStyle name="Note 3 4" xfId="1015"/>
    <cellStyle name="Note 3 4 10" xfId="6780"/>
    <cellStyle name="Note 3 4 10 2" xfId="24370"/>
    <cellStyle name="Note 3 4 10 3" xfId="20401"/>
    <cellStyle name="Note 3 4 11" xfId="8868"/>
    <cellStyle name="Note 3 4 11 2" xfId="26321"/>
    <cellStyle name="Note 3 4 11 3" xfId="37055"/>
    <cellStyle name="Note 3 4 12" xfId="8891"/>
    <cellStyle name="Note 3 4 12 2" xfId="26344"/>
    <cellStyle name="Note 3 4 12 3" xfId="37078"/>
    <cellStyle name="Note 3 4 13" xfId="8695"/>
    <cellStyle name="Note 3 4 13 2" xfId="26148"/>
    <cellStyle name="Note 3 4 13 3" xfId="36882"/>
    <cellStyle name="Note 3 4 14" xfId="9642"/>
    <cellStyle name="Note 3 4 14 2" xfId="27095"/>
    <cellStyle name="Note 3 4 14 3" xfId="37829"/>
    <cellStyle name="Note 3 4 15" xfId="8533"/>
    <cellStyle name="Note 3 4 15 2" xfId="25986"/>
    <cellStyle name="Note 3 4 15 3" xfId="36720"/>
    <cellStyle name="Note 3 4 16" xfId="10339"/>
    <cellStyle name="Note 3 4 16 2" xfId="27792"/>
    <cellStyle name="Note 3 4 16 3" xfId="38526"/>
    <cellStyle name="Note 3 4 17" xfId="9496"/>
    <cellStyle name="Note 3 4 17 2" xfId="26949"/>
    <cellStyle name="Note 3 4 17 3" xfId="37683"/>
    <cellStyle name="Note 3 4 18" xfId="10947"/>
    <cellStyle name="Note 3 4 18 2" xfId="28400"/>
    <cellStyle name="Note 3 4 18 3" xfId="39134"/>
    <cellStyle name="Note 3 4 19" xfId="10210"/>
    <cellStyle name="Note 3 4 19 2" xfId="27663"/>
    <cellStyle name="Note 3 4 19 3" xfId="38397"/>
    <cellStyle name="Note 3 4 2" xfId="2930"/>
    <cellStyle name="Note 3 4 2 2" xfId="20749"/>
    <cellStyle name="Note 3 4 2 3" xfId="25048"/>
    <cellStyle name="Note 3 4 20" xfId="12702"/>
    <cellStyle name="Note 3 4 20 2" xfId="29906"/>
    <cellStyle name="Note 3 4 20 3" xfId="40084"/>
    <cellStyle name="Note 3 4 21" xfId="12237"/>
    <cellStyle name="Note 3 4 21 2" xfId="29525"/>
    <cellStyle name="Note 3 4 21 3" xfId="39919"/>
    <cellStyle name="Note 3 4 22" xfId="12071"/>
    <cellStyle name="Note 3 4 22 2" xfId="29372"/>
    <cellStyle name="Note 3 4 22 3" xfId="39776"/>
    <cellStyle name="Note 3 4 23" xfId="13163"/>
    <cellStyle name="Note 3 4 23 2" xfId="30300"/>
    <cellStyle name="Note 3 4 23 3" xfId="40414"/>
    <cellStyle name="Note 3 4 24" xfId="14829"/>
    <cellStyle name="Note 3 4 24 2" xfId="31855"/>
    <cellStyle name="Note 3 4 24 3" xfId="41705"/>
    <cellStyle name="Note 3 4 25" xfId="15743"/>
    <cellStyle name="Note 3 4 25 2" xfId="32706"/>
    <cellStyle name="Note 3 4 25 3" xfId="42488"/>
    <cellStyle name="Note 3 4 26" xfId="14159"/>
    <cellStyle name="Note 3 4 26 2" xfId="31275"/>
    <cellStyle name="Note 3 4 26 3" xfId="41358"/>
    <cellStyle name="Note 3 4 27" xfId="15929"/>
    <cellStyle name="Note 3 4 27 2" xfId="32892"/>
    <cellStyle name="Note 3 4 27 3" xfId="42674"/>
    <cellStyle name="Note 3 4 28" xfId="17164"/>
    <cellStyle name="Note 3 4 28 2" xfId="33880"/>
    <cellStyle name="Note 3 4 28 3" xfId="43104"/>
    <cellStyle name="Note 3 4 29" xfId="17705"/>
    <cellStyle name="Note 3 4 29 2" xfId="34358"/>
    <cellStyle name="Note 3 4 29 3" xfId="43514"/>
    <cellStyle name="Note 3 4 3" xfId="4200"/>
    <cellStyle name="Note 3 4 3 2" xfId="21867"/>
    <cellStyle name="Note 3 4 3 3" xfId="24542"/>
    <cellStyle name="Note 3 4 30" xfId="19451"/>
    <cellStyle name="Note 3 4 30 2" xfId="35632"/>
    <cellStyle name="Note 3 4 30 3" xfId="43986"/>
    <cellStyle name="Note 3 4 31" xfId="2092"/>
    <cellStyle name="Note 3 4 32" xfId="20045"/>
    <cellStyle name="Note 3 4 33" xfId="1435"/>
    <cellStyle name="Note 3 4 4" xfId="5235"/>
    <cellStyle name="Note 3 4 4 2" xfId="22841"/>
    <cellStyle name="Note 3 4 4 3" xfId="24511"/>
    <cellStyle name="Note 3 4 5" xfId="3499"/>
    <cellStyle name="Note 3 4 5 2" xfId="21255"/>
    <cellStyle name="Note 3 4 5 3" xfId="21071"/>
    <cellStyle name="Note 3 4 6" xfId="5534"/>
    <cellStyle name="Note 3 4 6 2" xfId="23140"/>
    <cellStyle name="Note 3 4 6 3" xfId="35018"/>
    <cellStyle name="Note 3 4 7" xfId="3399"/>
    <cellStyle name="Note 3 4 7 2" xfId="21156"/>
    <cellStyle name="Note 3 4 7 3" xfId="34130"/>
    <cellStyle name="Note 3 4 8" xfId="6039"/>
    <cellStyle name="Note 3 4 8 2" xfId="23645"/>
    <cellStyle name="Note 3 4 8 3" xfId="33708"/>
    <cellStyle name="Note 3 4 9" xfId="7776"/>
    <cellStyle name="Note 3 4 9 2" xfId="25229"/>
    <cellStyle name="Note 3 4 9 3" xfId="35963"/>
    <cellStyle name="Note 3 40" xfId="5504"/>
    <cellStyle name="Note 3 40 2" xfId="23110"/>
    <cellStyle name="Note 3 40 3" xfId="33234"/>
    <cellStyle name="Note 3 41" xfId="5030"/>
    <cellStyle name="Note 3 41 2" xfId="22636"/>
    <cellStyle name="Note 3 41 3" xfId="24517"/>
    <cellStyle name="Note 3 42" xfId="6012"/>
    <cellStyle name="Note 3 42 2" xfId="23618"/>
    <cellStyle name="Note 3 42 3" xfId="35002"/>
    <cellStyle name="Note 3 43" xfId="7407"/>
    <cellStyle name="Note 3 43 2" xfId="24916"/>
    <cellStyle name="Note 3 43 3" xfId="35287"/>
    <cellStyle name="Note 3 44" xfId="7221"/>
    <cellStyle name="Note 3 44 2" xfId="24745"/>
    <cellStyle name="Note 3 44 3" xfId="20550"/>
    <cellStyle name="Note 3 45" xfId="8822"/>
    <cellStyle name="Note 3 45 2" xfId="26275"/>
    <cellStyle name="Note 3 45 3" xfId="37009"/>
    <cellStyle name="Note 3 46" xfId="8076"/>
    <cellStyle name="Note 3 46 2" xfId="25529"/>
    <cellStyle name="Note 3 46 3" xfId="36263"/>
    <cellStyle name="Note 3 47" xfId="8447"/>
    <cellStyle name="Note 3 47 2" xfId="25900"/>
    <cellStyle name="Note 3 47 3" xfId="36634"/>
    <cellStyle name="Note 3 48" xfId="9607"/>
    <cellStyle name="Note 3 48 2" xfId="27060"/>
    <cellStyle name="Note 3 48 3" xfId="37794"/>
    <cellStyle name="Note 3 49" xfId="9210"/>
    <cellStyle name="Note 3 49 2" xfId="26663"/>
    <cellStyle name="Note 3 49 3" xfId="37397"/>
    <cellStyle name="Note 3 5" xfId="1105"/>
    <cellStyle name="Note 3 5 10" xfId="8368"/>
    <cellStyle name="Note 3 5 10 2" xfId="25821"/>
    <cellStyle name="Note 3 5 10 3" xfId="36555"/>
    <cellStyle name="Note 3 5 11" xfId="7830"/>
    <cellStyle name="Note 3 5 11 2" xfId="25283"/>
    <cellStyle name="Note 3 5 11 3" xfId="36017"/>
    <cellStyle name="Note 3 5 12" xfId="8981"/>
    <cellStyle name="Note 3 5 12 2" xfId="26434"/>
    <cellStyle name="Note 3 5 12 3" xfId="37168"/>
    <cellStyle name="Note 3 5 13" xfId="9500"/>
    <cellStyle name="Note 3 5 13 2" xfId="26953"/>
    <cellStyle name="Note 3 5 13 3" xfId="37687"/>
    <cellStyle name="Note 3 5 14" xfId="9732"/>
    <cellStyle name="Note 3 5 14 2" xfId="27185"/>
    <cellStyle name="Note 3 5 14 3" xfId="37919"/>
    <cellStyle name="Note 3 5 15" xfId="10214"/>
    <cellStyle name="Note 3 5 15 2" xfId="27667"/>
    <cellStyle name="Note 3 5 15 3" xfId="38401"/>
    <cellStyle name="Note 3 5 16" xfId="10428"/>
    <cellStyle name="Note 3 5 16 2" xfId="27881"/>
    <cellStyle name="Note 3 5 16 3" xfId="38615"/>
    <cellStyle name="Note 3 5 17" xfId="10845"/>
    <cellStyle name="Note 3 5 17 2" xfId="28298"/>
    <cellStyle name="Note 3 5 17 3" xfId="39032"/>
    <cellStyle name="Note 3 5 18" xfId="11030"/>
    <cellStyle name="Note 3 5 18 2" xfId="28483"/>
    <cellStyle name="Note 3 5 18 3" xfId="39217"/>
    <cellStyle name="Note 3 5 19" xfId="11349"/>
    <cellStyle name="Note 3 5 19 2" xfId="28802"/>
    <cellStyle name="Note 3 5 19 3" xfId="39536"/>
    <cellStyle name="Note 3 5 2" xfId="3020"/>
    <cellStyle name="Note 3 5 2 2" xfId="20833"/>
    <cellStyle name="Note 3 5 2 3" xfId="34888"/>
    <cellStyle name="Note 3 5 20" xfId="12792"/>
    <cellStyle name="Note 3 5 20 2" xfId="29990"/>
    <cellStyle name="Note 3 5 20 3" xfId="40165"/>
    <cellStyle name="Note 3 5 21" xfId="13573"/>
    <cellStyle name="Note 3 5 21 2" xfId="30710"/>
    <cellStyle name="Note 3 5 21 3" xfId="40824"/>
    <cellStyle name="Note 3 5 22" xfId="12213"/>
    <cellStyle name="Note 3 5 22 2" xfId="29501"/>
    <cellStyle name="Note 3 5 22 3" xfId="39895"/>
    <cellStyle name="Note 3 5 23" xfId="13995"/>
    <cellStyle name="Note 3 5 23 2" xfId="31132"/>
    <cellStyle name="Note 3 5 23 3" xfId="41246"/>
    <cellStyle name="Note 3 5 24" xfId="14919"/>
    <cellStyle name="Note 3 5 24 2" xfId="31940"/>
    <cellStyle name="Note 3 5 24 3" xfId="41786"/>
    <cellStyle name="Note 3 5 25" xfId="15448"/>
    <cellStyle name="Note 3 5 25 2" xfId="32411"/>
    <cellStyle name="Note 3 5 25 3" xfId="42193"/>
    <cellStyle name="Note 3 5 26" xfId="15855"/>
    <cellStyle name="Note 3 5 26 2" xfId="32818"/>
    <cellStyle name="Note 3 5 26 3" xfId="42600"/>
    <cellStyle name="Note 3 5 27" xfId="16010"/>
    <cellStyle name="Note 3 5 27 2" xfId="32973"/>
    <cellStyle name="Note 3 5 27 3" xfId="42755"/>
    <cellStyle name="Note 3 5 28" xfId="17254"/>
    <cellStyle name="Note 3 5 28 2" xfId="33964"/>
    <cellStyle name="Note 3 5 28 3" xfId="43185"/>
    <cellStyle name="Note 3 5 29" xfId="17786"/>
    <cellStyle name="Note 3 5 29 2" xfId="34439"/>
    <cellStyle name="Note 3 5 29 3" xfId="43595"/>
    <cellStyle name="Note 3 5 3" xfId="4290"/>
    <cellStyle name="Note 3 5 3 2" xfId="21950"/>
    <cellStyle name="Note 3 5 3 3" xfId="19933"/>
    <cellStyle name="Note 3 5 30" xfId="19751"/>
    <cellStyle name="Note 3 5 30 2" xfId="35804"/>
    <cellStyle name="Note 3 5 30 3" xfId="44156"/>
    <cellStyle name="Note 3 5 31" xfId="2182"/>
    <cellStyle name="Note 3 5 32" xfId="20130"/>
    <cellStyle name="Note 3 5 33" xfId="22187"/>
    <cellStyle name="Note 3 5 4" xfId="4846"/>
    <cellStyle name="Note 3 5 4 2" xfId="22452"/>
    <cellStyle name="Note 3 5 4 3" xfId="33413"/>
    <cellStyle name="Note 3 5 5" xfId="5422"/>
    <cellStyle name="Note 3 5 5 2" xfId="23028"/>
    <cellStyle name="Note 3 5 5 3" xfId="24659"/>
    <cellStyle name="Note 3 5 6" xfId="5618"/>
    <cellStyle name="Note 3 5 6 2" xfId="23224"/>
    <cellStyle name="Note 3 5 6 3" xfId="35124"/>
    <cellStyle name="Note 3 5 7" xfId="5965"/>
    <cellStyle name="Note 3 5 7 2" xfId="23571"/>
    <cellStyle name="Note 3 5 7 3" xfId="20430"/>
    <cellStyle name="Note 3 5 8" xfId="6120"/>
    <cellStyle name="Note 3 5 8 2" xfId="23726"/>
    <cellStyle name="Note 3 5 8 3" xfId="34798"/>
    <cellStyle name="Note 3 5 9" xfId="6843"/>
    <cellStyle name="Note 3 5 9 2" xfId="24431"/>
    <cellStyle name="Note 3 5 9 3" xfId="34656"/>
    <cellStyle name="Note 3 50" xfId="10308"/>
    <cellStyle name="Note 3 50 2" xfId="27761"/>
    <cellStyle name="Note 3 50 3" xfId="38495"/>
    <cellStyle name="Note 3 51" xfId="9957"/>
    <cellStyle name="Note 3 51 2" xfId="27410"/>
    <cellStyle name="Note 3 51 3" xfId="38144"/>
    <cellStyle name="Note 3 52" xfId="10918"/>
    <cellStyle name="Note 3 52 2" xfId="28371"/>
    <cellStyle name="Note 3 52 3" xfId="39105"/>
    <cellStyle name="Note 3 53" xfId="10642"/>
    <cellStyle name="Note 3 53 2" xfId="28095"/>
    <cellStyle name="Note 3 53 3" xfId="38829"/>
    <cellStyle name="Note 3 54" xfId="12194"/>
    <cellStyle name="Note 3 54 2" xfId="29483"/>
    <cellStyle name="Note 3 54 3" xfId="39877"/>
    <cellStyle name="Note 3 55" xfId="13346"/>
    <cellStyle name="Note 3 55 2" xfId="30483"/>
    <cellStyle name="Note 3 55 3" xfId="40597"/>
    <cellStyle name="Note 3 56" xfId="13193"/>
    <cellStyle name="Note 3 56 2" xfId="30330"/>
    <cellStyle name="Note 3 56 3" xfId="40444"/>
    <cellStyle name="Note 3 57" xfId="13923"/>
    <cellStyle name="Note 3 57 2" xfId="31060"/>
    <cellStyle name="Note 3 57 3" xfId="41174"/>
    <cellStyle name="Note 3 58" xfId="14337"/>
    <cellStyle name="Note 3 58 2" xfId="31443"/>
    <cellStyle name="Note 3 58 3" xfId="41514"/>
    <cellStyle name="Note 3 59" xfId="15714"/>
    <cellStyle name="Note 3 59 2" xfId="32677"/>
    <cellStyle name="Note 3 59 3" xfId="42459"/>
    <cellStyle name="Note 3 6" xfId="1090"/>
    <cellStyle name="Note 3 6 10" xfId="7805"/>
    <cellStyle name="Note 3 6 10 2" xfId="25258"/>
    <cellStyle name="Note 3 6 10 3" xfId="35992"/>
    <cellStyle name="Note 3 6 11" xfId="6515"/>
    <cellStyle name="Note 3 6 11 2" xfId="24118"/>
    <cellStyle name="Note 3 6 11 3" xfId="20411"/>
    <cellStyle name="Note 3 6 12" xfId="8966"/>
    <cellStyle name="Note 3 6 12 2" xfId="26419"/>
    <cellStyle name="Note 3 6 12 3" xfId="37153"/>
    <cellStyle name="Note 3 6 13" xfId="7043"/>
    <cellStyle name="Note 3 6 13 2" xfId="24588"/>
    <cellStyle name="Note 3 6 13 3" xfId="35381"/>
    <cellStyle name="Note 3 6 14" xfId="9717"/>
    <cellStyle name="Note 3 6 14 2" xfId="27170"/>
    <cellStyle name="Note 3 6 14 3" xfId="37904"/>
    <cellStyle name="Note 3 6 15" xfId="9494"/>
    <cellStyle name="Note 3 6 15 2" xfId="26947"/>
    <cellStyle name="Note 3 6 15 3" xfId="37681"/>
    <cellStyle name="Note 3 6 16" xfId="10413"/>
    <cellStyle name="Note 3 6 16 2" xfId="27866"/>
    <cellStyle name="Note 3 6 16 3" xfId="38600"/>
    <cellStyle name="Note 3 6 17" xfId="10208"/>
    <cellStyle name="Note 3 6 17 2" xfId="27661"/>
    <cellStyle name="Note 3 6 17 3" xfId="38395"/>
    <cellStyle name="Note 3 6 18" xfId="11015"/>
    <cellStyle name="Note 3 6 18 2" xfId="28468"/>
    <cellStyle name="Note 3 6 18 3" xfId="39202"/>
    <cellStyle name="Note 3 6 19" xfId="10842"/>
    <cellStyle name="Note 3 6 19 2" xfId="28295"/>
    <cellStyle name="Note 3 6 19 3" xfId="39029"/>
    <cellStyle name="Note 3 6 2" xfId="3005"/>
    <cellStyle name="Note 3 6 2 2" xfId="20818"/>
    <cellStyle name="Note 3 6 2 3" xfId="21045"/>
    <cellStyle name="Note 3 6 20" xfId="12777"/>
    <cellStyle name="Note 3 6 20 2" xfId="29975"/>
    <cellStyle name="Note 3 6 20 3" xfId="40150"/>
    <cellStyle name="Note 3 6 21" xfId="13249"/>
    <cellStyle name="Note 3 6 21 2" xfId="30386"/>
    <cellStyle name="Note 3 6 21 3" xfId="40500"/>
    <cellStyle name="Note 3 6 22" xfId="12062"/>
    <cellStyle name="Note 3 6 22 2" xfId="29363"/>
    <cellStyle name="Note 3 6 22 3" xfId="39767"/>
    <cellStyle name="Note 3 6 23" xfId="13185"/>
    <cellStyle name="Note 3 6 23 2" xfId="30322"/>
    <cellStyle name="Note 3 6 23 3" xfId="40436"/>
    <cellStyle name="Note 3 6 24" xfId="14904"/>
    <cellStyle name="Note 3 6 24 2" xfId="31925"/>
    <cellStyle name="Note 3 6 24 3" xfId="41771"/>
    <cellStyle name="Note 3 6 25" xfId="15452"/>
    <cellStyle name="Note 3 6 25 2" xfId="32415"/>
    <cellStyle name="Note 3 6 25 3" xfId="42197"/>
    <cellStyle name="Note 3 6 26" xfId="14377"/>
    <cellStyle name="Note 3 6 26 2" xfId="31481"/>
    <cellStyle name="Note 3 6 26 3" xfId="41552"/>
    <cellStyle name="Note 3 6 27" xfId="15995"/>
    <cellStyle name="Note 3 6 27 2" xfId="32958"/>
    <cellStyle name="Note 3 6 27 3" xfId="42740"/>
    <cellStyle name="Note 3 6 28" xfId="17239"/>
    <cellStyle name="Note 3 6 28 2" xfId="33949"/>
    <cellStyle name="Note 3 6 28 3" xfId="43170"/>
    <cellStyle name="Note 3 6 29" xfId="17771"/>
    <cellStyle name="Note 3 6 29 2" xfId="34424"/>
    <cellStyle name="Note 3 6 29 3" xfId="43580"/>
    <cellStyle name="Note 3 6 3" xfId="4275"/>
    <cellStyle name="Note 3 6 3 2" xfId="21935"/>
    <cellStyle name="Note 3 6 3 3" xfId="21594"/>
    <cellStyle name="Note 3 6 30" xfId="18937"/>
    <cellStyle name="Note 3 6 30 2" xfId="35279"/>
    <cellStyle name="Note 3 6 30 3" xfId="43808"/>
    <cellStyle name="Note 3 6 31" xfId="2167"/>
    <cellStyle name="Note 3 6 32" xfId="20115"/>
    <cellStyle name="Note 3 6 33" xfId="1440"/>
    <cellStyle name="Note 3 6 4" xfId="4850"/>
    <cellStyle name="Note 3 6 4 2" xfId="22456"/>
    <cellStyle name="Note 3 6 4 3" xfId="25038"/>
    <cellStyle name="Note 3 6 5" xfId="3745"/>
    <cellStyle name="Note 3 6 5 2" xfId="21487"/>
    <cellStyle name="Note 3 6 5 3" xfId="1414"/>
    <cellStyle name="Note 3 6 6" xfId="5603"/>
    <cellStyle name="Note 3 6 6 2" xfId="23209"/>
    <cellStyle name="Note 3 6 6 3" xfId="28919"/>
    <cellStyle name="Note 3 6 7" xfId="5417"/>
    <cellStyle name="Note 3 6 7 2" xfId="23023"/>
    <cellStyle name="Note 3 6 7 3" xfId="33730"/>
    <cellStyle name="Note 3 6 8" xfId="6105"/>
    <cellStyle name="Note 3 6 8 2" xfId="23711"/>
    <cellStyle name="Note 3 6 8 3" xfId="24481"/>
    <cellStyle name="Note 3 6 9" xfId="7029"/>
    <cellStyle name="Note 3 6 9 2" xfId="24574"/>
    <cellStyle name="Note 3 6 9 3" xfId="35083"/>
    <cellStyle name="Note 3 60" xfId="15635"/>
    <cellStyle name="Note 3 60 2" xfId="32598"/>
    <cellStyle name="Note 3 60 3" xfId="42380"/>
    <cellStyle name="Note 3 61" xfId="15902"/>
    <cellStyle name="Note 3 61 2" xfId="32865"/>
    <cellStyle name="Note 3 61 3" xfId="42647"/>
    <cellStyle name="Note 3 62" xfId="16712"/>
    <cellStyle name="Note 3 62 2" xfId="33507"/>
    <cellStyle name="Note 3 62 3" xfId="42953"/>
    <cellStyle name="Note 3 63" xfId="16666"/>
    <cellStyle name="Note 3 63 2" xfId="33474"/>
    <cellStyle name="Note 3 63 3" xfId="42942"/>
    <cellStyle name="Note 3 64" xfId="18912"/>
    <cellStyle name="Note 3 64 2" xfId="35260"/>
    <cellStyle name="Note 3 64 3" xfId="43784"/>
    <cellStyle name="Note 3 65" xfId="1733"/>
    <cellStyle name="Note 3 7" xfId="746"/>
    <cellStyle name="Note 3 7 10" xfId="8172"/>
    <cellStyle name="Note 3 7 10 2" xfId="25625"/>
    <cellStyle name="Note 3 7 10 3" xfId="36359"/>
    <cellStyle name="Note 3 7 11" xfId="8274"/>
    <cellStyle name="Note 3 7 11 2" xfId="25727"/>
    <cellStyle name="Note 3 7 11 3" xfId="36461"/>
    <cellStyle name="Note 3 7 12" xfId="6482"/>
    <cellStyle name="Note 3 7 12 2" xfId="24086"/>
    <cellStyle name="Note 3 7 12 3" xfId="34670"/>
    <cellStyle name="Note 3 7 13" xfId="9323"/>
    <cellStyle name="Note 3 7 13 2" xfId="26776"/>
    <cellStyle name="Note 3 7 13 3" xfId="37510"/>
    <cellStyle name="Note 3 7 14" xfId="8196"/>
    <cellStyle name="Note 3 7 14 2" xfId="25649"/>
    <cellStyle name="Note 3 7 14 3" xfId="36383"/>
    <cellStyle name="Note 3 7 15" xfId="10058"/>
    <cellStyle name="Note 3 7 15 2" xfId="27511"/>
    <cellStyle name="Note 3 7 15 3" xfId="38245"/>
    <cellStyle name="Note 3 7 16" xfId="9427"/>
    <cellStyle name="Note 3 7 16 2" xfId="26880"/>
    <cellStyle name="Note 3 7 16 3" xfId="37614"/>
    <cellStyle name="Note 3 7 17" xfId="10723"/>
    <cellStyle name="Note 3 7 17 2" xfId="28176"/>
    <cellStyle name="Note 3 7 17 3" xfId="38910"/>
    <cellStyle name="Note 3 7 18" xfId="10148"/>
    <cellStyle name="Note 3 7 18 2" xfId="27601"/>
    <cellStyle name="Note 3 7 18 3" xfId="38335"/>
    <cellStyle name="Note 3 7 19" xfId="11281"/>
    <cellStyle name="Note 3 7 19 2" xfId="28734"/>
    <cellStyle name="Note 3 7 19 3" xfId="39468"/>
    <cellStyle name="Note 3 7 2" xfId="2661"/>
    <cellStyle name="Note 3 7 2 2" xfId="20514"/>
    <cellStyle name="Note 3 7 2 3" xfId="33178"/>
    <cellStyle name="Note 3 7 20" xfId="12433"/>
    <cellStyle name="Note 3 7 20 2" xfId="29673"/>
    <cellStyle name="Note 3 7 20 3" xfId="39957"/>
    <cellStyle name="Note 3 7 21" xfId="13423"/>
    <cellStyle name="Note 3 7 21 2" xfId="30560"/>
    <cellStyle name="Note 3 7 21 3" xfId="40674"/>
    <cellStyle name="Note 3 7 22" xfId="13260"/>
    <cellStyle name="Note 3 7 22 2" xfId="30397"/>
    <cellStyle name="Note 3 7 22 3" xfId="40511"/>
    <cellStyle name="Note 3 7 23" xfId="13895"/>
    <cellStyle name="Note 3 7 23 2" xfId="31032"/>
    <cellStyle name="Note 3 7 23 3" xfId="41146"/>
    <cellStyle name="Note 3 7 24" xfId="14560"/>
    <cellStyle name="Note 3 7 24 2" xfId="31618"/>
    <cellStyle name="Note 3 7 24 3" xfId="41578"/>
    <cellStyle name="Note 3 7 25" xfId="14167"/>
    <cellStyle name="Note 3 7 25 2" xfId="31283"/>
    <cellStyle name="Note 3 7 25 3" xfId="41366"/>
    <cellStyle name="Note 3 7 26" xfId="15770"/>
    <cellStyle name="Note 3 7 26 2" xfId="32733"/>
    <cellStyle name="Note 3 7 26 3" xfId="42515"/>
    <cellStyle name="Note 3 7 27" xfId="15548"/>
    <cellStyle name="Note 3 7 27 2" xfId="32511"/>
    <cellStyle name="Note 3 7 27 3" xfId="42293"/>
    <cellStyle name="Note 3 7 28" xfId="16895"/>
    <cellStyle name="Note 3 7 28 2" xfId="33644"/>
    <cellStyle name="Note 3 7 28 3" xfId="42977"/>
    <cellStyle name="Note 3 7 29" xfId="17578"/>
    <cellStyle name="Note 3 7 29 2" xfId="34231"/>
    <cellStyle name="Note 3 7 29 3" xfId="43387"/>
    <cellStyle name="Note 3 7 3" xfId="3931"/>
    <cellStyle name="Note 3 7 3 2" xfId="21628"/>
    <cellStyle name="Note 3 7 3 3" xfId="35190"/>
    <cellStyle name="Note 3 7 30" xfId="19683"/>
    <cellStyle name="Note 3 7 30 2" xfId="35760"/>
    <cellStyle name="Note 3 7 30 3" xfId="44088"/>
    <cellStyle name="Note 3 7 31" xfId="1823"/>
    <cellStyle name="Note 3 7 32" xfId="19809"/>
    <cellStyle name="Note 3 7 33" xfId="30207"/>
    <cellStyle name="Note 3 7 4" xfId="3507"/>
    <cellStyle name="Note 3 7 4 2" xfId="21263"/>
    <cellStyle name="Note 3 7 4 3" xfId="21601"/>
    <cellStyle name="Note 3 7 5" xfId="5283"/>
    <cellStyle name="Note 3 7 5 2" xfId="22889"/>
    <cellStyle name="Note 3 7 5 3" xfId="29256"/>
    <cellStyle name="Note 3 7 6" xfId="4970"/>
    <cellStyle name="Note 3 7 6 2" xfId="22576"/>
    <cellStyle name="Note 3 7 6 3" xfId="35568"/>
    <cellStyle name="Note 3 7 7" xfId="5880"/>
    <cellStyle name="Note 3 7 7 2" xfId="23486"/>
    <cellStyle name="Note 3 7 7 3" xfId="35189"/>
    <cellStyle name="Note 3 7 8" xfId="5361"/>
    <cellStyle name="Note 3 7 8 2" xfId="22967"/>
    <cellStyle name="Note 3 7 8 3" xfId="31553"/>
    <cellStyle name="Note 3 7 9" xfId="7444"/>
    <cellStyle name="Note 3 7 9 2" xfId="24953"/>
    <cellStyle name="Note 3 7 9 3" xfId="35794"/>
    <cellStyle name="Note 3 8" xfId="979"/>
    <cellStyle name="Note 3 8 10" xfId="7943"/>
    <cellStyle name="Note 3 8 10 2" xfId="25396"/>
    <cellStyle name="Note 3 8 10 3" xfId="36130"/>
    <cellStyle name="Note 3 8 11" xfId="8405"/>
    <cellStyle name="Note 3 8 11 2" xfId="25858"/>
    <cellStyle name="Note 3 8 11 3" xfId="36592"/>
    <cellStyle name="Note 3 8 12" xfId="8569"/>
    <cellStyle name="Note 3 8 12 2" xfId="26022"/>
    <cellStyle name="Note 3 8 12 3" xfId="36756"/>
    <cellStyle name="Note 3 8 13" xfId="6500"/>
    <cellStyle name="Note 3 8 13 2" xfId="24104"/>
    <cellStyle name="Note 3 8 13 3" xfId="20565"/>
    <cellStyle name="Note 3 8 14" xfId="8741"/>
    <cellStyle name="Note 3 8 14 2" xfId="26194"/>
    <cellStyle name="Note 3 8 14 3" xfId="36928"/>
    <cellStyle name="Note 3 8 15" xfId="9514"/>
    <cellStyle name="Note 3 8 15 2" xfId="26967"/>
    <cellStyle name="Note 3 8 15 3" xfId="37701"/>
    <cellStyle name="Note 3 8 16" xfId="8648"/>
    <cellStyle name="Note 3 8 16 2" xfId="26101"/>
    <cellStyle name="Note 3 8 16 3" xfId="36835"/>
    <cellStyle name="Note 3 8 17" xfId="10228"/>
    <cellStyle name="Note 3 8 17 2" xfId="27681"/>
    <cellStyle name="Note 3 8 17 3" xfId="38415"/>
    <cellStyle name="Note 3 8 18" xfId="7261"/>
    <cellStyle name="Note 3 8 18 2" xfId="24778"/>
    <cellStyle name="Note 3 8 18 3" xfId="20393"/>
    <cellStyle name="Note 3 8 19" xfId="10859"/>
    <cellStyle name="Note 3 8 19 2" xfId="28312"/>
    <cellStyle name="Note 3 8 19 3" xfId="39046"/>
    <cellStyle name="Note 3 8 2" xfId="2894"/>
    <cellStyle name="Note 3 8 2 2" xfId="20720"/>
    <cellStyle name="Note 3 8 2 3" xfId="32183"/>
    <cellStyle name="Note 3 8 20" xfId="12666"/>
    <cellStyle name="Note 3 8 20 2" xfId="29874"/>
    <cellStyle name="Note 3 8 20 3" xfId="40058"/>
    <cellStyle name="Note 3 8 21" xfId="12026"/>
    <cellStyle name="Note 3 8 21 2" xfId="29327"/>
    <cellStyle name="Note 3 8 21 3" xfId="39734"/>
    <cellStyle name="Note 3 8 22" xfId="13833"/>
    <cellStyle name="Note 3 8 22 2" xfId="30970"/>
    <cellStyle name="Note 3 8 22 3" xfId="41084"/>
    <cellStyle name="Note 3 8 23" xfId="13683"/>
    <cellStyle name="Note 3 8 23 2" xfId="30820"/>
    <cellStyle name="Note 3 8 23 3" xfId="40934"/>
    <cellStyle name="Note 3 8 24" xfId="14793"/>
    <cellStyle name="Note 3 8 24 2" xfId="31822"/>
    <cellStyle name="Note 3 8 24 3" xfId="41679"/>
    <cellStyle name="Note 3 8 25" xfId="15334"/>
    <cellStyle name="Note 3 8 25 2" xfId="32297"/>
    <cellStyle name="Note 3 8 25 3" xfId="42079"/>
    <cellStyle name="Note 3 8 26" xfId="15525"/>
    <cellStyle name="Note 3 8 26 2" xfId="32488"/>
    <cellStyle name="Note 3 8 26 3" xfId="42270"/>
    <cellStyle name="Note 3 8 27" xfId="14086"/>
    <cellStyle name="Note 3 8 27 2" xfId="31205"/>
    <cellStyle name="Note 3 8 27 3" xfId="41297"/>
    <cellStyle name="Note 3 8 28" xfId="17128"/>
    <cellStyle name="Note 3 8 28 2" xfId="33847"/>
    <cellStyle name="Note 3 8 28 3" xfId="43078"/>
    <cellStyle name="Note 3 8 29" xfId="17679"/>
    <cellStyle name="Note 3 8 29 2" xfId="34332"/>
    <cellStyle name="Note 3 8 29 3" xfId="43488"/>
    <cellStyle name="Note 3 8 3" xfId="4164"/>
    <cellStyle name="Note 3 8 3 2" xfId="21836"/>
    <cellStyle name="Note 3 8 3 3" xfId="35494"/>
    <cellStyle name="Note 3 8 30" xfId="19491"/>
    <cellStyle name="Note 3 8 30 2" xfId="35654"/>
    <cellStyle name="Note 3 8 30 3" xfId="44018"/>
    <cellStyle name="Note 3 8 31" xfId="2056"/>
    <cellStyle name="Note 3 8 32" xfId="20014"/>
    <cellStyle name="Note 3 8 33" xfId="35210"/>
    <cellStyle name="Note 3 8 4" xfId="4718"/>
    <cellStyle name="Note 3 8 4 2" xfId="22324"/>
    <cellStyle name="Note 3 8 4 3" xfId="29783"/>
    <cellStyle name="Note 3 8 5" xfId="4938"/>
    <cellStyle name="Note 3 8 5 2" xfId="22544"/>
    <cellStyle name="Note 3 8 5 3" xfId="20463"/>
    <cellStyle name="Note 3 8 6" xfId="3386"/>
    <cellStyle name="Note 3 8 6 2" xfId="21143"/>
    <cellStyle name="Note 3 8 6 3" xfId="20489"/>
    <cellStyle name="Note 3 8 7" xfId="5436"/>
    <cellStyle name="Note 3 8 7 2" xfId="23042"/>
    <cellStyle name="Note 3 8 7 3" xfId="21561"/>
    <cellStyle name="Note 3 8 8" xfId="5158"/>
    <cellStyle name="Note 3 8 8 2" xfId="22764"/>
    <cellStyle name="Note 3 8 8 3" xfId="34948"/>
    <cellStyle name="Note 3 8 9" xfId="7970"/>
    <cellStyle name="Note 3 8 9 2" xfId="25423"/>
    <cellStyle name="Note 3 8 9 3" xfId="36157"/>
    <cellStyle name="Note 3 9" xfId="754"/>
    <cellStyle name="Note 3 9 10" xfId="8221"/>
    <cellStyle name="Note 3 9 10 2" xfId="25674"/>
    <cellStyle name="Note 3 9 10 3" xfId="36408"/>
    <cellStyle name="Note 3 9 11" xfId="8182"/>
    <cellStyle name="Note 3 9 11 2" xfId="25635"/>
    <cellStyle name="Note 3 9 11 3" xfId="36369"/>
    <cellStyle name="Note 3 9 12" xfId="8813"/>
    <cellStyle name="Note 3 9 12 2" xfId="26266"/>
    <cellStyle name="Note 3 9 12 3" xfId="37000"/>
    <cellStyle name="Note 3 9 13" xfId="9369"/>
    <cellStyle name="Note 3 9 13 2" xfId="26822"/>
    <cellStyle name="Note 3 9 13 3" xfId="37556"/>
    <cellStyle name="Note 3 9 14" xfId="9465"/>
    <cellStyle name="Note 3 9 14 2" xfId="26918"/>
    <cellStyle name="Note 3 9 14 3" xfId="37652"/>
    <cellStyle name="Note 3 9 15" xfId="10098"/>
    <cellStyle name="Note 3 9 15 2" xfId="27551"/>
    <cellStyle name="Note 3 9 15 3" xfId="38285"/>
    <cellStyle name="Note 3 9 16" xfId="10181"/>
    <cellStyle name="Note 3 9 16 2" xfId="27634"/>
    <cellStyle name="Note 3 9 16 3" xfId="38368"/>
    <cellStyle name="Note 3 9 17" xfId="10755"/>
    <cellStyle name="Note 3 9 17 2" xfId="28208"/>
    <cellStyle name="Note 3 9 17 3" xfId="38942"/>
    <cellStyle name="Note 3 9 18" xfId="10819"/>
    <cellStyle name="Note 3 9 18 2" xfId="28272"/>
    <cellStyle name="Note 3 9 18 3" xfId="39006"/>
    <cellStyle name="Note 3 9 19" xfId="11298"/>
    <cellStyle name="Note 3 9 19 2" xfId="28751"/>
    <cellStyle name="Note 3 9 19 3" xfId="39485"/>
    <cellStyle name="Note 3 9 2" xfId="2669"/>
    <cellStyle name="Note 3 9 2 2" xfId="20522"/>
    <cellStyle name="Note 3 9 2 3" xfId="24268"/>
    <cellStyle name="Note 3 9 20" xfId="12441"/>
    <cellStyle name="Note 3 9 20 2" xfId="29681"/>
    <cellStyle name="Note 3 9 20 3" xfId="39965"/>
    <cellStyle name="Note 3 9 21" xfId="13464"/>
    <cellStyle name="Note 3 9 21 2" xfId="30601"/>
    <cellStyle name="Note 3 9 21 3" xfId="40715"/>
    <cellStyle name="Note 3 9 22" xfId="13751"/>
    <cellStyle name="Note 3 9 22 2" xfId="30888"/>
    <cellStyle name="Note 3 9 22 3" xfId="41002"/>
    <cellStyle name="Note 3 9 23" xfId="13917"/>
    <cellStyle name="Note 3 9 23 2" xfId="31054"/>
    <cellStyle name="Note 3 9 23 3" xfId="41168"/>
    <cellStyle name="Note 3 9 24" xfId="14568"/>
    <cellStyle name="Note 3 9 24 2" xfId="31626"/>
    <cellStyle name="Note 3 9 24 3" xfId="41586"/>
    <cellStyle name="Note 3 9 25" xfId="14174"/>
    <cellStyle name="Note 3 9 25 2" xfId="31290"/>
    <cellStyle name="Note 3 9 25 3" xfId="41373"/>
    <cellStyle name="Note 3 9 26" xfId="15792"/>
    <cellStyle name="Note 3 9 26 2" xfId="32755"/>
    <cellStyle name="Note 3 9 26 3" xfId="42537"/>
    <cellStyle name="Note 3 9 27" xfId="15836"/>
    <cellStyle name="Note 3 9 27 2" xfId="32799"/>
    <cellStyle name="Note 3 9 27 3" xfId="42581"/>
    <cellStyle name="Note 3 9 28" xfId="16903"/>
    <cellStyle name="Note 3 9 28 2" xfId="33652"/>
    <cellStyle name="Note 3 9 28 3" xfId="42985"/>
    <cellStyle name="Note 3 9 29" xfId="17586"/>
    <cellStyle name="Note 3 9 29 2" xfId="34239"/>
    <cellStyle name="Note 3 9 29 3" xfId="43395"/>
    <cellStyle name="Note 3 9 3" xfId="3939"/>
    <cellStyle name="Note 3 9 3 2" xfId="21636"/>
    <cellStyle name="Note 3 9 3 3" xfId="24573"/>
    <cellStyle name="Note 3 9 30" xfId="19700"/>
    <cellStyle name="Note 3 9 30 2" xfId="35773"/>
    <cellStyle name="Note 3 9 30 3" xfId="44105"/>
    <cellStyle name="Note 3 9 31" xfId="1831"/>
    <cellStyle name="Note 3 9 32" xfId="19817"/>
    <cellStyle name="Note 3 9 33" xfId="20356"/>
    <cellStyle name="Note 3 9 4" xfId="3514"/>
    <cellStyle name="Note 3 9 4 2" xfId="21270"/>
    <cellStyle name="Note 3 9 4 3" xfId="30201"/>
    <cellStyle name="Note 3 9 5" xfId="5319"/>
    <cellStyle name="Note 3 9 5 2" xfId="22925"/>
    <cellStyle name="Note 3 9 5 3" xfId="35025"/>
    <cellStyle name="Note 3 9 6" xfId="5391"/>
    <cellStyle name="Note 3 9 6 2" xfId="22997"/>
    <cellStyle name="Note 3 9 6 3" xfId="20450"/>
    <cellStyle name="Note 3 9 7" xfId="5902"/>
    <cellStyle name="Note 3 9 7 2" xfId="23508"/>
    <cellStyle name="Note 3 9 7 3" xfId="20586"/>
    <cellStyle name="Note 3 9 8" xfId="5946"/>
    <cellStyle name="Note 3 9 8 2" xfId="23552"/>
    <cellStyle name="Note 3 9 8 3" xfId="29741"/>
    <cellStyle name="Note 3 9 9" xfId="7056"/>
    <cellStyle name="Note 3 9 9 2" xfId="24601"/>
    <cellStyle name="Note 3 9 9 3" xfId="34769"/>
    <cellStyle name="Output 2" xfId="482"/>
    <cellStyle name="Output 2 10" xfId="1160"/>
    <cellStyle name="Output 2 10 10" xfId="7249"/>
    <cellStyle name="Output 2 10 10 2" xfId="24768"/>
    <cellStyle name="Output 2 10 10 3" xfId="34765"/>
    <cellStyle name="Output 2 10 11" xfId="8385"/>
    <cellStyle name="Output 2 10 11 2" xfId="25838"/>
    <cellStyle name="Output 2 10 11 3" xfId="36572"/>
    <cellStyle name="Output 2 10 12" xfId="9036"/>
    <cellStyle name="Output 2 10 12 2" xfId="26489"/>
    <cellStyle name="Output 2 10 12 3" xfId="37223"/>
    <cellStyle name="Output 2 10 13" xfId="9242"/>
    <cellStyle name="Output 2 10 13 2" xfId="26695"/>
    <cellStyle name="Output 2 10 13 3" xfId="37429"/>
    <cellStyle name="Output 2 10 14" xfId="9787"/>
    <cellStyle name="Output 2 10 14 2" xfId="27240"/>
    <cellStyle name="Output 2 10 14 3" xfId="37974"/>
    <cellStyle name="Output 2 10 15" xfId="9986"/>
    <cellStyle name="Output 2 10 15 2" xfId="27439"/>
    <cellStyle name="Output 2 10 15 3" xfId="38173"/>
    <cellStyle name="Output 2 10 16" xfId="10483"/>
    <cellStyle name="Output 2 10 16 2" xfId="27936"/>
    <cellStyle name="Output 2 10 16 3" xfId="38670"/>
    <cellStyle name="Output 2 10 17" xfId="10668"/>
    <cellStyle name="Output 2 10 17 2" xfId="28121"/>
    <cellStyle name="Output 2 10 17 3" xfId="38855"/>
    <cellStyle name="Output 2 10 18" xfId="11085"/>
    <cellStyle name="Output 2 10 18 2" xfId="28538"/>
    <cellStyle name="Output 2 10 18 3" xfId="39272"/>
    <cellStyle name="Output 2 10 19" xfId="11251"/>
    <cellStyle name="Output 2 10 19 2" xfId="28704"/>
    <cellStyle name="Output 2 10 19 3" xfId="39438"/>
    <cellStyle name="Output 2 10 2" xfId="3075"/>
    <cellStyle name="Output 2 10 2 2" xfId="20888"/>
    <cellStyle name="Output 2 10 20" xfId="12847"/>
    <cellStyle name="Output 2 10 20 2" xfId="30045"/>
    <cellStyle name="Output 2 10 20 3" xfId="40220"/>
    <cellStyle name="Output 2 10 21" xfId="12098"/>
    <cellStyle name="Output 2 10 21 2" xfId="29398"/>
    <cellStyle name="Output 2 10 21 3" xfId="39800"/>
    <cellStyle name="Output 2 10 22" xfId="12069"/>
    <cellStyle name="Output 2 10 22 2" xfId="29370"/>
    <cellStyle name="Output 2 10 22 3" xfId="39774"/>
    <cellStyle name="Output 2 10 23" xfId="13334"/>
    <cellStyle name="Output 2 10 23 2" xfId="30471"/>
    <cellStyle name="Output 2 10 23 3" xfId="40585"/>
    <cellStyle name="Output 2 10 24" xfId="14974"/>
    <cellStyle name="Output 2 10 24 2" xfId="31995"/>
    <cellStyle name="Output 2 10 24 3" xfId="41841"/>
    <cellStyle name="Output 2 10 25" xfId="15431"/>
    <cellStyle name="Output 2 10 25 2" xfId="32394"/>
    <cellStyle name="Output 2 10 25 3" xfId="42176"/>
    <cellStyle name="Output 2 10 26" xfId="14359"/>
    <cellStyle name="Output 2 10 26 2" xfId="31464"/>
    <cellStyle name="Output 2 10 26 3" xfId="41535"/>
    <cellStyle name="Output 2 10 27" xfId="16065"/>
    <cellStyle name="Output 2 10 27 2" xfId="33028"/>
    <cellStyle name="Output 2 10 27 3" xfId="42810"/>
    <cellStyle name="Output 2 10 28" xfId="17309"/>
    <cellStyle name="Output 2 10 28 2" xfId="34019"/>
    <cellStyle name="Output 2 10 28 3" xfId="43240"/>
    <cellStyle name="Output 2 10 29" xfId="17841"/>
    <cellStyle name="Output 2 10 29 2" xfId="34494"/>
    <cellStyle name="Output 2 10 29 3" xfId="43650"/>
    <cellStyle name="Output 2 10 3" xfId="4345"/>
    <cellStyle name="Output 2 10 3 2" xfId="22005"/>
    <cellStyle name="Output 2 10 3 3" xfId="28960"/>
    <cellStyle name="Output 2 10 30" xfId="19449"/>
    <cellStyle name="Output 2 10 30 2" xfId="43984"/>
    <cellStyle name="Output 2 10 31" xfId="2237"/>
    <cellStyle name="Output 2 10 32" xfId="20185"/>
    <cellStyle name="Output 2 10 33" xfId="33173"/>
    <cellStyle name="Output 2 10 4" xfId="4829"/>
    <cellStyle name="Output 2 10 4 2" xfId="22435"/>
    <cellStyle name="Output 2 10 4 3" xfId="21581"/>
    <cellStyle name="Output 2 10 5" xfId="3713"/>
    <cellStyle name="Output 2 10 5 2" xfId="21456"/>
    <cellStyle name="Output 2 10 5 3" xfId="29339"/>
    <cellStyle name="Output 2 10 6" xfId="5673"/>
    <cellStyle name="Output 2 10 6 2" xfId="23279"/>
    <cellStyle name="Output 2 10 6 3" xfId="29595"/>
    <cellStyle name="Output 2 10 7" xfId="5843"/>
    <cellStyle name="Output 2 10 7 2" xfId="23449"/>
    <cellStyle name="Output 2 10 7 3" xfId="24645"/>
    <cellStyle name="Output 2 10 8" xfId="6175"/>
    <cellStyle name="Output 2 10 8 2" xfId="23781"/>
    <cellStyle name="Output 2 10 8 3" xfId="31678"/>
    <cellStyle name="Output 2 10 9" xfId="6363"/>
    <cellStyle name="Output 2 10 9 2" xfId="23968"/>
    <cellStyle name="Output 2 10 9 3" xfId="34674"/>
    <cellStyle name="Output 2 11" xfId="1153"/>
    <cellStyle name="Output 2 11 10" xfId="8035"/>
    <cellStyle name="Output 2 11 10 2" xfId="25488"/>
    <cellStyle name="Output 2 11 10 3" xfId="36222"/>
    <cellStyle name="Output 2 11 11" xfId="8213"/>
    <cellStyle name="Output 2 11 11 2" xfId="25666"/>
    <cellStyle name="Output 2 11 11 3" xfId="36400"/>
    <cellStyle name="Output 2 11 12" xfId="9029"/>
    <cellStyle name="Output 2 11 12 2" xfId="26482"/>
    <cellStyle name="Output 2 11 12 3" xfId="37216"/>
    <cellStyle name="Output 2 11 13" xfId="6858"/>
    <cellStyle name="Output 2 11 13 2" xfId="24444"/>
    <cellStyle name="Output 2 11 13 3" xfId="28988"/>
    <cellStyle name="Output 2 11 14" xfId="9780"/>
    <cellStyle name="Output 2 11 14 2" xfId="27233"/>
    <cellStyle name="Output 2 11 14 3" xfId="37967"/>
    <cellStyle name="Output 2 11 15" xfId="8665"/>
    <cellStyle name="Output 2 11 15 2" xfId="26118"/>
    <cellStyle name="Output 2 11 15 3" xfId="36852"/>
    <cellStyle name="Output 2 11 16" xfId="10476"/>
    <cellStyle name="Output 2 11 16 2" xfId="27929"/>
    <cellStyle name="Output 2 11 16 3" xfId="38663"/>
    <cellStyle name="Output 2 11 17" xfId="7233"/>
    <cellStyle name="Output 2 11 17 2" xfId="24756"/>
    <cellStyle name="Output 2 11 17 3" xfId="28873"/>
    <cellStyle name="Output 2 11 18" xfId="11078"/>
    <cellStyle name="Output 2 11 18 2" xfId="28531"/>
    <cellStyle name="Output 2 11 18 3" xfId="39265"/>
    <cellStyle name="Output 2 11 19" xfId="8077"/>
    <cellStyle name="Output 2 11 19 2" xfId="25530"/>
    <cellStyle name="Output 2 11 19 3" xfId="36264"/>
    <cellStyle name="Output 2 11 2" xfId="3068"/>
    <cellStyle name="Output 2 11 2 2" xfId="20881"/>
    <cellStyle name="Output 2 11 20" xfId="12840"/>
    <cellStyle name="Output 2 11 20 2" xfId="30038"/>
    <cellStyle name="Output 2 11 20 3" xfId="40213"/>
    <cellStyle name="Output 2 11 21" xfId="11860"/>
    <cellStyle name="Output 2 11 21 2" xfId="29162"/>
    <cellStyle name="Output 2 11 21 3" xfId="39579"/>
    <cellStyle name="Output 2 11 22" xfId="13448"/>
    <cellStyle name="Output 2 11 22 2" xfId="30585"/>
    <cellStyle name="Output 2 11 22 3" xfId="40699"/>
    <cellStyle name="Output 2 11 23" xfId="13211"/>
    <cellStyle name="Output 2 11 23 2" xfId="30348"/>
    <cellStyle name="Output 2 11 23 3" xfId="40462"/>
    <cellStyle name="Output 2 11 24" xfId="14967"/>
    <cellStyle name="Output 2 11 24 2" xfId="31988"/>
    <cellStyle name="Output 2 11 24 3" xfId="41834"/>
    <cellStyle name="Output 2 11 25" xfId="15291"/>
    <cellStyle name="Output 2 11 25 2" xfId="32254"/>
    <cellStyle name="Output 2 11 25 3" xfId="42036"/>
    <cellStyle name="Output 2 11 26" xfId="15643"/>
    <cellStyle name="Output 2 11 26 2" xfId="32606"/>
    <cellStyle name="Output 2 11 26 3" xfId="42388"/>
    <cellStyle name="Output 2 11 27" xfId="16058"/>
    <cellStyle name="Output 2 11 27 2" xfId="33021"/>
    <cellStyle name="Output 2 11 27 3" xfId="42803"/>
    <cellStyle name="Output 2 11 28" xfId="17302"/>
    <cellStyle name="Output 2 11 28 2" xfId="34012"/>
    <cellStyle name="Output 2 11 28 3" xfId="43233"/>
    <cellStyle name="Output 2 11 29" xfId="17834"/>
    <cellStyle name="Output 2 11 29 2" xfId="34487"/>
    <cellStyle name="Output 2 11 29 3" xfId="43643"/>
    <cellStyle name="Output 2 11 3" xfId="4338"/>
    <cellStyle name="Output 2 11 3 2" xfId="21998"/>
    <cellStyle name="Output 2 11 3 3" xfId="19931"/>
    <cellStyle name="Output 2 11 30" xfId="19452"/>
    <cellStyle name="Output 2 11 30 2" xfId="43987"/>
    <cellStyle name="Output 2 11 31" xfId="2230"/>
    <cellStyle name="Output 2 11 32" xfId="20178"/>
    <cellStyle name="Output 2 11 33" xfId="35184"/>
    <cellStyle name="Output 2 11 4" xfId="4672"/>
    <cellStyle name="Output 2 11 4 2" xfId="22278"/>
    <cellStyle name="Output 2 11 4 3" xfId="29140"/>
    <cellStyle name="Output 2 11 5" xfId="5098"/>
    <cellStyle name="Output 2 11 5 2" xfId="22704"/>
    <cellStyle name="Output 2 11 5 3" xfId="20368"/>
    <cellStyle name="Output 2 11 6" xfId="5666"/>
    <cellStyle name="Output 2 11 6 2" xfId="23272"/>
    <cellStyle name="Output 2 11 6 3" xfId="35119"/>
    <cellStyle name="Output 2 11 7" xfId="5200"/>
    <cellStyle name="Output 2 11 7 2" xfId="22806"/>
    <cellStyle name="Output 2 11 7 3" xfId="35029"/>
    <cellStyle name="Output 2 11 8" xfId="6168"/>
    <cellStyle name="Output 2 11 8 2" xfId="23774"/>
    <cellStyle name="Output 2 11 8 3" xfId="22106"/>
    <cellStyle name="Output 2 11 9" xfId="7690"/>
    <cellStyle name="Output 2 11 9 2" xfId="25143"/>
    <cellStyle name="Output 2 11 9 3" xfId="35877"/>
    <cellStyle name="Output 2 12" xfId="1138"/>
    <cellStyle name="Output 2 12 10" xfId="8018"/>
    <cellStyle name="Output 2 12 10 2" xfId="25471"/>
    <cellStyle name="Output 2 12 10 3" xfId="36205"/>
    <cellStyle name="Output 2 12 11" xfId="8744"/>
    <cellStyle name="Output 2 12 11 2" xfId="26197"/>
    <cellStyle name="Output 2 12 11 3" xfId="36931"/>
    <cellStyle name="Output 2 12 12" xfId="9014"/>
    <cellStyle name="Output 2 12 12 2" xfId="26467"/>
    <cellStyle name="Output 2 12 12 3" xfId="37201"/>
    <cellStyle name="Output 2 12 13" xfId="8633"/>
    <cellStyle name="Output 2 12 13 2" xfId="26086"/>
    <cellStyle name="Output 2 12 13 3" xfId="36820"/>
    <cellStyle name="Output 2 12 14" xfId="9765"/>
    <cellStyle name="Output 2 12 14 2" xfId="27218"/>
    <cellStyle name="Output 2 12 14 3" xfId="37952"/>
    <cellStyle name="Output 2 12 15" xfId="9492"/>
    <cellStyle name="Output 2 12 15 2" xfId="26945"/>
    <cellStyle name="Output 2 12 15 3" xfId="37679"/>
    <cellStyle name="Output 2 12 16" xfId="10461"/>
    <cellStyle name="Output 2 12 16 2" xfId="27914"/>
    <cellStyle name="Output 2 12 16 3" xfId="38648"/>
    <cellStyle name="Output 2 12 17" xfId="10206"/>
    <cellStyle name="Output 2 12 17 2" xfId="27659"/>
    <cellStyle name="Output 2 12 17 3" xfId="38393"/>
    <cellStyle name="Output 2 12 18" xfId="11063"/>
    <cellStyle name="Output 2 12 18 2" xfId="28516"/>
    <cellStyle name="Output 2 12 18 3" xfId="39250"/>
    <cellStyle name="Output 2 12 19" xfId="10840"/>
    <cellStyle name="Output 2 12 19 2" xfId="28293"/>
    <cellStyle name="Output 2 12 19 3" xfId="39027"/>
    <cellStyle name="Output 2 12 2" xfId="3053"/>
    <cellStyle name="Output 2 12 2 2" xfId="20866"/>
    <cellStyle name="Output 2 12 20" xfId="12825"/>
    <cellStyle name="Output 2 12 20 2" xfId="30023"/>
    <cellStyle name="Output 2 12 20 3" xfId="40198"/>
    <cellStyle name="Output 2 12 21" xfId="12262"/>
    <cellStyle name="Output 2 12 21 2" xfId="29547"/>
    <cellStyle name="Output 2 12 21 3" xfId="39940"/>
    <cellStyle name="Output 2 12 22" xfId="11903"/>
    <cellStyle name="Output 2 12 22 2" xfId="29205"/>
    <cellStyle name="Output 2 12 22 3" xfId="39621"/>
    <cellStyle name="Output 2 12 23" xfId="13156"/>
    <cellStyle name="Output 2 12 23 2" xfId="30293"/>
    <cellStyle name="Output 2 12 23 3" xfId="40407"/>
    <cellStyle name="Output 2 12 24" xfId="14952"/>
    <cellStyle name="Output 2 12 24 2" xfId="31973"/>
    <cellStyle name="Output 2 12 24 3" xfId="41819"/>
    <cellStyle name="Output 2 12 25" xfId="15675"/>
    <cellStyle name="Output 2 12 25 2" xfId="32638"/>
    <cellStyle name="Output 2 12 25 3" xfId="42420"/>
    <cellStyle name="Output 2 12 26" xfId="15545"/>
    <cellStyle name="Output 2 12 26 2" xfId="32508"/>
    <cellStyle name="Output 2 12 26 3" xfId="42290"/>
    <cellStyle name="Output 2 12 27" xfId="16043"/>
    <cellStyle name="Output 2 12 27 2" xfId="33006"/>
    <cellStyle name="Output 2 12 27 3" xfId="42788"/>
    <cellStyle name="Output 2 12 28" xfId="17287"/>
    <cellStyle name="Output 2 12 28 2" xfId="33997"/>
    <cellStyle name="Output 2 12 28 3" xfId="43218"/>
    <cellStyle name="Output 2 12 29" xfId="17819"/>
    <cellStyle name="Output 2 12 29 2" xfId="34472"/>
    <cellStyle name="Output 2 12 29 3" xfId="43628"/>
    <cellStyle name="Output 2 12 3" xfId="4323"/>
    <cellStyle name="Output 2 12 3 2" xfId="21983"/>
    <cellStyle name="Output 2 12 3 3" xfId="21592"/>
    <cellStyle name="Output 2 12 30" xfId="19087"/>
    <cellStyle name="Output 2 12 30 2" xfId="43922"/>
    <cellStyle name="Output 2 12 31" xfId="2215"/>
    <cellStyle name="Output 2 12 32" xfId="20163"/>
    <cellStyle name="Output 2 12 33" xfId="22123"/>
    <cellStyle name="Output 2 12 4" xfId="5142"/>
    <cellStyle name="Output 2 12 4 2" xfId="22748"/>
    <cellStyle name="Output 2 12 4 3" xfId="35196"/>
    <cellStyle name="Output 2 12 5" xfId="4966"/>
    <cellStyle name="Output 2 12 5 2" xfId="22572"/>
    <cellStyle name="Output 2 12 5 3" xfId="29056"/>
    <cellStyle name="Output 2 12 6" xfId="5651"/>
    <cellStyle name="Output 2 12 6 2" xfId="23257"/>
    <cellStyle name="Output 2 12 6 3" xfId="28914"/>
    <cellStyle name="Output 2 12 7" xfId="5415"/>
    <cellStyle name="Output 2 12 7 2" xfId="23021"/>
    <cellStyle name="Output 2 12 7 3" xfId="35021"/>
    <cellStyle name="Output 2 12 8" xfId="6153"/>
    <cellStyle name="Output 2 12 8 2" xfId="23759"/>
    <cellStyle name="Output 2 12 8 3" xfId="30192"/>
    <cellStyle name="Output 2 12 9" xfId="6568"/>
    <cellStyle name="Output 2 12 9 2" xfId="24171"/>
    <cellStyle name="Output 2 12 9 3" xfId="31665"/>
    <cellStyle name="Output 2 13" xfId="966"/>
    <cellStyle name="Output 2 13 10" xfId="8001"/>
    <cellStyle name="Output 2 13 10 2" xfId="25454"/>
    <cellStyle name="Output 2 13 10 3" xfId="36188"/>
    <cellStyle name="Output 2 13 11" xfId="8832"/>
    <cellStyle name="Output 2 13 11 2" xfId="26285"/>
    <cellStyle name="Output 2 13 11 3" xfId="37019"/>
    <cellStyle name="Output 2 13 12" xfId="8662"/>
    <cellStyle name="Output 2 13 12 2" xfId="26115"/>
    <cellStyle name="Output 2 13 12 3" xfId="36849"/>
    <cellStyle name="Output 2 13 13" xfId="8450"/>
    <cellStyle name="Output 2 13 13 2" xfId="25903"/>
    <cellStyle name="Output 2 13 13 3" xfId="36637"/>
    <cellStyle name="Output 2 13 14" xfId="7316"/>
    <cellStyle name="Output 2 13 14 2" xfId="24829"/>
    <cellStyle name="Output 2 13 14 3" xfId="30139"/>
    <cellStyle name="Output 2 13 15" xfId="6600"/>
    <cellStyle name="Output 2 13 15 2" xfId="24203"/>
    <cellStyle name="Output 2 13 15 3" xfId="19858"/>
    <cellStyle name="Output 2 13 16" xfId="9274"/>
    <cellStyle name="Output 2 13 16 2" xfId="26727"/>
    <cellStyle name="Output 2 13 16 3" xfId="37461"/>
    <cellStyle name="Output 2 13 17" xfId="9147"/>
    <cellStyle name="Output 2 13 17 2" xfId="26600"/>
    <cellStyle name="Output 2 13 17 3" xfId="37334"/>
    <cellStyle name="Output 2 13 18" xfId="10014"/>
    <cellStyle name="Output 2 13 18 2" xfId="27467"/>
    <cellStyle name="Output 2 13 18 3" xfId="38201"/>
    <cellStyle name="Output 2 13 19" xfId="9898"/>
    <cellStyle name="Output 2 13 19 2" xfId="27351"/>
    <cellStyle name="Output 2 13 19 3" xfId="38085"/>
    <cellStyle name="Output 2 13 2" xfId="2881"/>
    <cellStyle name="Output 2 13 2 2" xfId="20711"/>
    <cellStyle name="Output 2 13 20" xfId="12653"/>
    <cellStyle name="Output 2 13 20 2" xfId="29865"/>
    <cellStyle name="Output 2 13 20 3" xfId="40049"/>
    <cellStyle name="Output 2 13 21" xfId="12206"/>
    <cellStyle name="Output 2 13 21 2" xfId="29495"/>
    <cellStyle name="Output 2 13 21 3" xfId="39889"/>
    <cellStyle name="Output 2 13 22" xfId="13536"/>
    <cellStyle name="Output 2 13 22 2" xfId="30673"/>
    <cellStyle name="Output 2 13 22 3" xfId="40787"/>
    <cellStyle name="Output 2 13 23" xfId="13339"/>
    <cellStyle name="Output 2 13 23 2" xfId="30476"/>
    <cellStyle name="Output 2 13 23 3" xfId="40590"/>
    <cellStyle name="Output 2 13 24" xfId="14780"/>
    <cellStyle name="Output 2 13 24 2" xfId="31813"/>
    <cellStyle name="Output 2 13 24 3" xfId="41670"/>
    <cellStyle name="Output 2 13 25" xfId="15719"/>
    <cellStyle name="Output 2 13 25 2" xfId="32682"/>
    <cellStyle name="Output 2 13 25 3" xfId="42464"/>
    <cellStyle name="Output 2 13 26" xfId="14102"/>
    <cellStyle name="Output 2 13 26 2" xfId="31221"/>
    <cellStyle name="Output 2 13 26 3" xfId="41310"/>
    <cellStyle name="Output 2 13 27" xfId="15382"/>
    <cellStyle name="Output 2 13 27 2" xfId="32345"/>
    <cellStyle name="Output 2 13 27 3" xfId="42127"/>
    <cellStyle name="Output 2 13 28" xfId="17115"/>
    <cellStyle name="Output 2 13 28 2" xfId="33838"/>
    <cellStyle name="Output 2 13 28 3" xfId="43069"/>
    <cellStyle name="Output 2 13 29" xfId="17670"/>
    <cellStyle name="Output 2 13 29 2" xfId="34323"/>
    <cellStyle name="Output 2 13 29 3" xfId="43479"/>
    <cellStyle name="Output 2 13 3" xfId="4151"/>
    <cellStyle name="Output 2 13 3 2" xfId="21827"/>
    <cellStyle name="Output 2 13 3 3" xfId="35276"/>
    <cellStyle name="Output 2 13 30" xfId="19492"/>
    <cellStyle name="Output 2 13 30 2" xfId="44019"/>
    <cellStyle name="Output 2 13 31" xfId="2043"/>
    <cellStyle name="Output 2 13 32" xfId="20005"/>
    <cellStyle name="Output 2 13 33" xfId="35712"/>
    <cellStyle name="Output 2 13 4" xfId="5205"/>
    <cellStyle name="Output 2 13 4 2" xfId="22811"/>
    <cellStyle name="Output 2 13 4 3" xfId="29767"/>
    <cellStyle name="Output 2 13 5" xfId="3410"/>
    <cellStyle name="Output 2 13 5 2" xfId="21167"/>
    <cellStyle name="Output 2 13 5 3" xfId="20298"/>
    <cellStyle name="Output 2 13 6" xfId="4775"/>
    <cellStyle name="Output 2 13 6 2" xfId="22381"/>
    <cellStyle name="Output 2 13 6 3" xfId="29062"/>
    <cellStyle name="Output 2 13 7" xfId="5034"/>
    <cellStyle name="Output 2 13 7 2" xfId="22640"/>
    <cellStyle name="Output 2 13 7 3" xfId="20460"/>
    <cellStyle name="Output 2 13 8" xfId="5243"/>
    <cellStyle name="Output 2 13 8 2" xfId="22849"/>
    <cellStyle name="Output 2 13 8 3" xfId="30196"/>
    <cellStyle name="Output 2 13 9" xfId="7897"/>
    <cellStyle name="Output 2 13 9 2" xfId="25350"/>
    <cellStyle name="Output 2 13 9 3" xfId="36084"/>
    <cellStyle name="Output 2 14" xfId="944"/>
    <cellStyle name="Output 2 14 10" xfId="8334"/>
    <cellStyle name="Output 2 14 10 2" xfId="25787"/>
    <cellStyle name="Output 2 14 10 3" xfId="36521"/>
    <cellStyle name="Output 2 14 11" xfId="8305"/>
    <cellStyle name="Output 2 14 11 2" xfId="25758"/>
    <cellStyle name="Output 2 14 11 3" xfId="36492"/>
    <cellStyle name="Output 2 14 12" xfId="8568"/>
    <cellStyle name="Output 2 14 12 2" xfId="26021"/>
    <cellStyle name="Output 2 14 12 3" xfId="36755"/>
    <cellStyle name="Output 2 14 13" xfId="9469"/>
    <cellStyle name="Output 2 14 13 2" xfId="26922"/>
    <cellStyle name="Output 2 14 13 3" xfId="37656"/>
    <cellStyle name="Output 2 14 14" xfId="8689"/>
    <cellStyle name="Output 2 14 14 2" xfId="26142"/>
    <cellStyle name="Output 2 14 14 3" xfId="36876"/>
    <cellStyle name="Output 2 14 15" xfId="10185"/>
    <cellStyle name="Output 2 14 15 2" xfId="27638"/>
    <cellStyle name="Output 2 14 15 3" xfId="38372"/>
    <cellStyle name="Output 2 14 16" xfId="8640"/>
    <cellStyle name="Output 2 14 16 2" xfId="26093"/>
    <cellStyle name="Output 2 14 16 3" xfId="36827"/>
    <cellStyle name="Output 2 14 17" xfId="10822"/>
    <cellStyle name="Output 2 14 17 2" xfId="28275"/>
    <cellStyle name="Output 2 14 17 3" xfId="39009"/>
    <cellStyle name="Output 2 14 18" xfId="8441"/>
    <cellStyle name="Output 2 14 18 2" xfId="25894"/>
    <cellStyle name="Output 2 14 18 3" xfId="36628"/>
    <cellStyle name="Output 2 14 19" xfId="11334"/>
    <cellStyle name="Output 2 14 19 2" xfId="28787"/>
    <cellStyle name="Output 2 14 19 3" xfId="39521"/>
    <cellStyle name="Output 2 14 2" xfId="2859"/>
    <cellStyle name="Output 2 14 2 2" xfId="20690"/>
    <cellStyle name="Output 2 14 20" xfId="12631"/>
    <cellStyle name="Output 2 14 20 2" xfId="29846"/>
    <cellStyle name="Output 2 14 20 3" xfId="40032"/>
    <cellStyle name="Output 2 14 21" xfId="13549"/>
    <cellStyle name="Output 2 14 21 2" xfId="30686"/>
    <cellStyle name="Output 2 14 21 3" xfId="40800"/>
    <cellStyle name="Output 2 14 22" xfId="12253"/>
    <cellStyle name="Output 2 14 22 2" xfId="29540"/>
    <cellStyle name="Output 2 14 22 3" xfId="39933"/>
    <cellStyle name="Output 2 14 23" xfId="13922"/>
    <cellStyle name="Output 2 14 23 2" xfId="31059"/>
    <cellStyle name="Output 2 14 23 3" xfId="41173"/>
    <cellStyle name="Output 2 14 24" xfId="14758"/>
    <cellStyle name="Output 2 14 24 2" xfId="31792"/>
    <cellStyle name="Output 2 14 24 3" xfId="41653"/>
    <cellStyle name="Output 2 14 25" xfId="15491"/>
    <cellStyle name="Output 2 14 25 2" xfId="32454"/>
    <cellStyle name="Output 2 14 25 3" xfId="42236"/>
    <cellStyle name="Output 2 14 26" xfId="15839"/>
    <cellStyle name="Output 2 14 26 2" xfId="32802"/>
    <cellStyle name="Output 2 14 26 3" xfId="42584"/>
    <cellStyle name="Output 2 14 27" xfId="15711"/>
    <cellStyle name="Output 2 14 27 2" xfId="32674"/>
    <cellStyle name="Output 2 14 27 3" xfId="42456"/>
    <cellStyle name="Output 2 14 28" xfId="17093"/>
    <cellStyle name="Output 2 14 28 2" xfId="33817"/>
    <cellStyle name="Output 2 14 28 3" xfId="43052"/>
    <cellStyle name="Output 2 14 29" xfId="17653"/>
    <cellStyle name="Output 2 14 29 2" xfId="34306"/>
    <cellStyle name="Output 2 14 29 3" xfId="43462"/>
    <cellStyle name="Output 2 14 3" xfId="4129"/>
    <cellStyle name="Output 2 14 3 2" xfId="21806"/>
    <cellStyle name="Output 2 14 3 3" xfId="35646"/>
    <cellStyle name="Output 2 14 30" xfId="19736"/>
    <cellStyle name="Output 2 14 30 2" xfId="44141"/>
    <cellStyle name="Output 2 14 31" xfId="2021"/>
    <cellStyle name="Output 2 14 32" xfId="19987"/>
    <cellStyle name="Output 2 14 33" xfId="35724"/>
    <cellStyle name="Output 2 14 4" xfId="4891"/>
    <cellStyle name="Output 2 14 4 2" xfId="22497"/>
    <cellStyle name="Output 2 14 4 3" xfId="33372"/>
    <cellStyle name="Output 2 14 5" xfId="5395"/>
    <cellStyle name="Output 2 14 5 2" xfId="23001"/>
    <cellStyle name="Output 2 14 5 3" xfId="29762"/>
    <cellStyle name="Output 2 14 6" xfId="5191"/>
    <cellStyle name="Output 2 14 6 2" xfId="22797"/>
    <cellStyle name="Output 2 14 6 3" xfId="34715"/>
    <cellStyle name="Output 2 14 7" xfId="5949"/>
    <cellStyle name="Output 2 14 7 2" xfId="23555"/>
    <cellStyle name="Output 2 14 7 3" xfId="21698"/>
    <cellStyle name="Output 2 14 8" xfId="5198"/>
    <cellStyle name="Output 2 14 8 2" xfId="22804"/>
    <cellStyle name="Output 2 14 8 3" xfId="21568"/>
    <cellStyle name="Output 2 14 9" xfId="6397"/>
    <cellStyle name="Output 2 14 9 2" xfId="24001"/>
    <cellStyle name="Output 2 14 9 3" xfId="33698"/>
    <cellStyle name="Output 2 15" xfId="1046"/>
    <cellStyle name="Output 2 15 10" xfId="6622"/>
    <cellStyle name="Output 2 15 10 2" xfId="24223"/>
    <cellStyle name="Output 2 15 10 3" xfId="35509"/>
    <cellStyle name="Output 2 15 11" xfId="8355"/>
    <cellStyle name="Output 2 15 11 2" xfId="25808"/>
    <cellStyle name="Output 2 15 11 3" xfId="36542"/>
    <cellStyle name="Output 2 15 12" xfId="8922"/>
    <cellStyle name="Output 2 15 12 2" xfId="26375"/>
    <cellStyle name="Output 2 15 12 3" xfId="37109"/>
    <cellStyle name="Output 2 15 13" xfId="7395"/>
    <cellStyle name="Output 2 15 13 2" xfId="24904"/>
    <cellStyle name="Output 2 15 13 3" xfId="1812"/>
    <cellStyle name="Output 2 15 14" xfId="9673"/>
    <cellStyle name="Output 2 15 14 2" xfId="27126"/>
    <cellStyle name="Output 2 15 14 3" xfId="37860"/>
    <cellStyle name="Output 2 15 15" xfId="9392"/>
    <cellStyle name="Output 2 15 15 2" xfId="26845"/>
    <cellStyle name="Output 2 15 15 3" xfId="37579"/>
    <cellStyle name="Output 2 15 16" xfId="10370"/>
    <cellStyle name="Output 2 15 16 2" xfId="27823"/>
    <cellStyle name="Output 2 15 16 3" xfId="38557"/>
    <cellStyle name="Output 2 15 17" xfId="10118"/>
    <cellStyle name="Output 2 15 17 2" xfId="27571"/>
    <cellStyle name="Output 2 15 17 3" xfId="38305"/>
    <cellStyle name="Output 2 15 18" xfId="10977"/>
    <cellStyle name="Output 2 15 18 2" xfId="28430"/>
    <cellStyle name="Output 2 15 18 3" xfId="39164"/>
    <cellStyle name="Output 2 15 19" xfId="10771"/>
    <cellStyle name="Output 2 15 19 2" xfId="28224"/>
    <cellStyle name="Output 2 15 19 3" xfId="38958"/>
    <cellStyle name="Output 2 15 2" xfId="2961"/>
    <cellStyle name="Output 2 15 2 2" xfId="20779"/>
    <cellStyle name="Output 2 15 20" xfId="12733"/>
    <cellStyle name="Output 2 15 20 2" xfId="29936"/>
    <cellStyle name="Output 2 15 20 3" xfId="40114"/>
    <cellStyle name="Output 2 15 21" xfId="11901"/>
    <cellStyle name="Output 2 15 21 2" xfId="29203"/>
    <cellStyle name="Output 2 15 21 3" xfId="39619"/>
    <cellStyle name="Output 2 15 22" xfId="13369"/>
    <cellStyle name="Output 2 15 22 2" xfId="30506"/>
    <cellStyle name="Output 2 15 22 3" xfId="40620"/>
    <cellStyle name="Output 2 15 23" xfId="13617"/>
    <cellStyle name="Output 2 15 23 2" xfId="30754"/>
    <cellStyle name="Output 2 15 23 3" xfId="40868"/>
    <cellStyle name="Output 2 15 24" xfId="14860"/>
    <cellStyle name="Output 2 15 24 2" xfId="31885"/>
    <cellStyle name="Output 2 15 24 3" xfId="41735"/>
    <cellStyle name="Output 2 15 25" xfId="14266"/>
    <cellStyle name="Output 2 15 25 2" xfId="31376"/>
    <cellStyle name="Output 2 15 25 3" xfId="41450"/>
    <cellStyle name="Output 2 15 26" xfId="15573"/>
    <cellStyle name="Output 2 15 26 2" xfId="32536"/>
    <cellStyle name="Output 2 15 26 3" xfId="42318"/>
    <cellStyle name="Output 2 15 27" xfId="15959"/>
    <cellStyle name="Output 2 15 27 2" xfId="32922"/>
    <cellStyle name="Output 2 15 27 3" xfId="42704"/>
    <cellStyle name="Output 2 15 28" xfId="17195"/>
    <cellStyle name="Output 2 15 28 2" xfId="33910"/>
    <cellStyle name="Output 2 15 28 3" xfId="43134"/>
    <cellStyle name="Output 2 15 29" xfId="17735"/>
    <cellStyle name="Output 2 15 29 2" xfId="34388"/>
    <cellStyle name="Output 2 15 29 3" xfId="43544"/>
    <cellStyle name="Output 2 15 3" xfId="4231"/>
    <cellStyle name="Output 2 15 3 2" xfId="21897"/>
    <cellStyle name="Output 2 15 3 3" xfId="33766"/>
    <cellStyle name="Output 2 15 30" xfId="19042"/>
    <cellStyle name="Output 2 15 30 2" xfId="43898"/>
    <cellStyle name="Output 2 15 31" xfId="2123"/>
    <cellStyle name="Output 2 15 32" xfId="20075"/>
    <cellStyle name="Output 2 15 33" xfId="33446"/>
    <cellStyle name="Output 2 15 4" xfId="3611"/>
    <cellStyle name="Output 2 15 4 2" xfId="21361"/>
    <cellStyle name="Output 2 15 4 3" xfId="29103"/>
    <cellStyle name="Output 2 15 5" xfId="5006"/>
    <cellStyle name="Output 2 15 5 2" xfId="22612"/>
    <cellStyle name="Output 2 15 5 3" xfId="21575"/>
    <cellStyle name="Output 2 15 6" xfId="5564"/>
    <cellStyle name="Output 2 15 6 2" xfId="23170"/>
    <cellStyle name="Output 2 15 6 3" xfId="29753"/>
    <cellStyle name="Output 2 15 7" xfId="5337"/>
    <cellStyle name="Output 2 15 7 2" xfId="22943"/>
    <cellStyle name="Output 2 15 7 3" xfId="29609"/>
    <cellStyle name="Output 2 15 8" xfId="6069"/>
    <cellStyle name="Output 2 15 8 2" xfId="23675"/>
    <cellStyle name="Output 2 15 8 3" xfId="20581"/>
    <cellStyle name="Output 2 15 9" xfId="6715"/>
    <cellStyle name="Output 2 15 9 2" xfId="24310"/>
    <cellStyle name="Output 2 15 9 3" xfId="24615"/>
    <cellStyle name="Output 2 16" xfId="901"/>
    <cellStyle name="Output 2 16 10" xfId="7979"/>
    <cellStyle name="Output 2 16 10 2" xfId="25432"/>
    <cellStyle name="Output 2 16 10 3" xfId="36166"/>
    <cellStyle name="Output 2 16 11" xfId="8284"/>
    <cellStyle name="Output 2 16 11 2" xfId="25737"/>
    <cellStyle name="Output 2 16 11 3" xfId="36471"/>
    <cellStyle name="Output 2 16 12" xfId="6496"/>
    <cellStyle name="Output 2 16 12 2" xfId="24100"/>
    <cellStyle name="Output 2 16 12 3" xfId="29722"/>
    <cellStyle name="Output 2 16 13" xfId="8820"/>
    <cellStyle name="Output 2 16 13 2" xfId="26273"/>
    <cellStyle name="Output 2 16 13 3" xfId="37007"/>
    <cellStyle name="Output 2 16 14" xfId="8165"/>
    <cellStyle name="Output 2 16 14 2" xfId="25618"/>
    <cellStyle name="Output 2 16 14 3" xfId="36352"/>
    <cellStyle name="Output 2 16 15" xfId="9306"/>
    <cellStyle name="Output 2 16 15 2" xfId="26759"/>
    <cellStyle name="Output 2 16 15 3" xfId="37493"/>
    <cellStyle name="Output 2 16 16" xfId="8169"/>
    <cellStyle name="Output 2 16 16 2" xfId="25622"/>
    <cellStyle name="Output 2 16 16 3" xfId="36356"/>
    <cellStyle name="Output 2 16 17" xfId="10042"/>
    <cellStyle name="Output 2 16 17 2" xfId="27495"/>
    <cellStyle name="Output 2 16 17 3" xfId="38229"/>
    <cellStyle name="Output 2 16 18" xfId="9435"/>
    <cellStyle name="Output 2 16 18 2" xfId="26888"/>
    <cellStyle name="Output 2 16 18 3" xfId="37622"/>
    <cellStyle name="Output 2 16 19" xfId="10710"/>
    <cellStyle name="Output 2 16 19 2" xfId="28163"/>
    <cellStyle name="Output 2 16 19 3" xfId="38897"/>
    <cellStyle name="Output 2 16 2" xfId="2816"/>
    <cellStyle name="Output 2 16 2 2" xfId="20652"/>
    <cellStyle name="Output 2 16 20" xfId="12588"/>
    <cellStyle name="Output 2 16 20 2" xfId="29807"/>
    <cellStyle name="Output 2 16 20 3" xfId="39998"/>
    <cellStyle name="Output 2 16 21" xfId="13363"/>
    <cellStyle name="Output 2 16 21 2" xfId="30500"/>
    <cellStyle name="Output 2 16 21 3" xfId="40614"/>
    <cellStyle name="Output 2 16 22" xfId="13282"/>
    <cellStyle name="Output 2 16 22 2" xfId="30419"/>
    <cellStyle name="Output 2 16 22 3" xfId="40533"/>
    <cellStyle name="Output 2 16 23" xfId="12055"/>
    <cellStyle name="Output 2 16 23 2" xfId="29356"/>
    <cellStyle name="Output 2 16 23 3" xfId="39760"/>
    <cellStyle name="Output 2 16 24" xfId="14715"/>
    <cellStyle name="Output 2 16 24 2" xfId="31754"/>
    <cellStyle name="Output 2 16 24 3" xfId="41619"/>
    <cellStyle name="Output 2 16 25" xfId="14216"/>
    <cellStyle name="Output 2 16 25 2" xfId="31330"/>
    <cellStyle name="Output 2 16 25 3" xfId="41410"/>
    <cellStyle name="Output 2 16 26" xfId="15672"/>
    <cellStyle name="Output 2 16 26 2" xfId="32635"/>
    <cellStyle name="Output 2 16 26 3" xfId="42417"/>
    <cellStyle name="Output 2 16 27" xfId="15542"/>
    <cellStyle name="Output 2 16 27 2" xfId="32505"/>
    <cellStyle name="Output 2 16 27 3" xfId="42287"/>
    <cellStyle name="Output 2 16 28" xfId="17050"/>
    <cellStyle name="Output 2 16 28 2" xfId="33779"/>
    <cellStyle name="Output 2 16 28 3" xfId="43018"/>
    <cellStyle name="Output 2 16 29" xfId="17619"/>
    <cellStyle name="Output 2 16 29 2" xfId="34272"/>
    <cellStyle name="Output 2 16 29 3" xfId="43428"/>
    <cellStyle name="Output 2 16 3" xfId="4086"/>
    <cellStyle name="Output 2 16 3 2" xfId="21767"/>
    <cellStyle name="Output 2 16 3 3" xfId="1604"/>
    <cellStyle name="Output 2 16 30" xfId="19651"/>
    <cellStyle name="Output 2 16 30 2" xfId="44056"/>
    <cellStyle name="Output 2 16 31" xfId="1978"/>
    <cellStyle name="Output 2 16 32" xfId="19947"/>
    <cellStyle name="Output 2 16 33" xfId="29115"/>
    <cellStyle name="Output 2 16 4" xfId="3560"/>
    <cellStyle name="Output 2 16 4 2" xfId="21314"/>
    <cellStyle name="Output 2 16 4 3" xfId="1796"/>
    <cellStyle name="Output 2 16 5" xfId="5139"/>
    <cellStyle name="Output 2 16 5 2" xfId="22745"/>
    <cellStyle name="Output 2 16 5 3" xfId="22111"/>
    <cellStyle name="Output 2 16 6" xfId="4962"/>
    <cellStyle name="Output 2 16 6 2" xfId="22568"/>
    <cellStyle name="Output 2 16 6 3" xfId="33747"/>
    <cellStyle name="Output 2 16 7" xfId="5269"/>
    <cellStyle name="Output 2 16 7 2" xfId="22875"/>
    <cellStyle name="Output 2 16 7 3" xfId="24666"/>
    <cellStyle name="Output 2 16 8" xfId="3738"/>
    <cellStyle name="Output 2 16 8 2" xfId="21480"/>
    <cellStyle name="Output 2 16 8 3" xfId="1592"/>
    <cellStyle name="Output 2 16 9" xfId="7498"/>
    <cellStyle name="Output 2 16 9 2" xfId="25007"/>
    <cellStyle name="Output 2 16 9 3" xfId="1771"/>
    <cellStyle name="Output 2 17" xfId="1204"/>
    <cellStyle name="Output 2 17 10" xfId="8369"/>
    <cellStyle name="Output 2 17 10 2" xfId="25822"/>
    <cellStyle name="Output 2 17 10 3" xfId="36556"/>
    <cellStyle name="Output 2 17 11" xfId="7039"/>
    <cellStyle name="Output 2 17 11 2" xfId="24584"/>
    <cellStyle name="Output 2 17 11 3" xfId="29554"/>
    <cellStyle name="Output 2 17 12" xfId="9080"/>
    <cellStyle name="Output 2 17 12 2" xfId="26533"/>
    <cellStyle name="Output 2 17 12 3" xfId="37267"/>
    <cellStyle name="Output 2 17 13" xfId="9501"/>
    <cellStyle name="Output 2 17 13 2" xfId="26954"/>
    <cellStyle name="Output 2 17 13 3" xfId="37688"/>
    <cellStyle name="Output 2 17 14" xfId="9831"/>
    <cellStyle name="Output 2 17 14 2" xfId="27284"/>
    <cellStyle name="Output 2 17 14 3" xfId="38018"/>
    <cellStyle name="Output 2 17 15" xfId="10215"/>
    <cellStyle name="Output 2 17 15 2" xfId="27668"/>
    <cellStyle name="Output 2 17 15 3" xfId="38402"/>
    <cellStyle name="Output 2 17 16" xfId="10527"/>
    <cellStyle name="Output 2 17 16 2" xfId="27980"/>
    <cellStyle name="Output 2 17 16 3" xfId="38714"/>
    <cellStyle name="Output 2 17 17" xfId="10846"/>
    <cellStyle name="Output 2 17 17 2" xfId="28299"/>
    <cellStyle name="Output 2 17 17 3" xfId="39033"/>
    <cellStyle name="Output 2 17 18" xfId="11129"/>
    <cellStyle name="Output 2 17 18 2" xfId="28582"/>
    <cellStyle name="Output 2 17 18 3" xfId="39316"/>
    <cellStyle name="Output 2 17 19" xfId="11350"/>
    <cellStyle name="Output 2 17 19 2" xfId="28803"/>
    <cellStyle name="Output 2 17 19 3" xfId="39537"/>
    <cellStyle name="Output 2 17 2" xfId="3119"/>
    <cellStyle name="Output 2 17 2 2" xfId="20932"/>
    <cellStyle name="Output 2 17 20" xfId="12891"/>
    <cellStyle name="Output 2 17 20 2" xfId="30089"/>
    <cellStyle name="Output 2 17 20 3" xfId="40264"/>
    <cellStyle name="Output 2 17 21" xfId="13574"/>
    <cellStyle name="Output 2 17 21 2" xfId="30711"/>
    <cellStyle name="Output 2 17 21 3" xfId="40825"/>
    <cellStyle name="Output 2 17 22" xfId="13147"/>
    <cellStyle name="Output 2 17 22 2" xfId="30284"/>
    <cellStyle name="Output 2 17 22 3" xfId="40398"/>
    <cellStyle name="Output 2 17 23" xfId="13982"/>
    <cellStyle name="Output 2 17 23 2" xfId="31119"/>
    <cellStyle name="Output 2 17 23 3" xfId="41233"/>
    <cellStyle name="Output 2 17 24" xfId="15018"/>
    <cellStyle name="Output 2 17 24 2" xfId="32039"/>
    <cellStyle name="Output 2 17 24 3" xfId="41885"/>
    <cellStyle name="Output 2 17 25" xfId="15419"/>
    <cellStyle name="Output 2 17 25 2" xfId="32382"/>
    <cellStyle name="Output 2 17 25 3" xfId="42164"/>
    <cellStyle name="Output 2 17 26" xfId="15856"/>
    <cellStyle name="Output 2 17 26 2" xfId="32819"/>
    <cellStyle name="Output 2 17 26 3" xfId="42601"/>
    <cellStyle name="Output 2 17 27" xfId="16109"/>
    <cellStyle name="Output 2 17 27 2" xfId="33072"/>
    <cellStyle name="Output 2 17 27 3" xfId="42854"/>
    <cellStyle name="Output 2 17 28" xfId="17353"/>
    <cellStyle name="Output 2 17 28 2" xfId="34063"/>
    <cellStyle name="Output 2 17 28 3" xfId="43284"/>
    <cellStyle name="Output 2 17 29" xfId="17885"/>
    <cellStyle name="Output 2 17 29 2" xfId="34538"/>
    <cellStyle name="Output 2 17 29 3" xfId="43694"/>
    <cellStyle name="Output 2 17 3" xfId="4389"/>
    <cellStyle name="Output 2 17 3 2" xfId="22049"/>
    <cellStyle name="Output 2 17 3 3" xfId="33604"/>
    <cellStyle name="Output 2 17 30" xfId="19752"/>
    <cellStyle name="Output 2 17 30 2" xfId="44157"/>
    <cellStyle name="Output 2 17 31" xfId="2281"/>
    <cellStyle name="Output 2 17 32" xfId="20229"/>
    <cellStyle name="Output 2 17 33" xfId="20352"/>
    <cellStyle name="Output 2 17 4" xfId="4817"/>
    <cellStyle name="Output 2 17 4 2" xfId="22423"/>
    <cellStyle name="Output 2 17 4 3" xfId="25121"/>
    <cellStyle name="Output 2 17 5" xfId="5423"/>
    <cellStyle name="Output 2 17 5 2" xfId="23029"/>
    <cellStyle name="Output 2 17 5 3" xfId="21716"/>
    <cellStyle name="Output 2 17 6" xfId="5717"/>
    <cellStyle name="Output 2 17 6 2" xfId="23323"/>
    <cellStyle name="Output 2 17 6 3" xfId="33566"/>
    <cellStyle name="Output 2 17 7" xfId="5966"/>
    <cellStyle name="Output 2 17 7 2" xfId="23572"/>
    <cellStyle name="Output 2 17 7 3" xfId="33713"/>
    <cellStyle name="Output 2 17 8" xfId="6219"/>
    <cellStyle name="Output 2 17 8 2" xfId="23825"/>
    <cellStyle name="Output 2 17 8 3" xfId="33409"/>
    <cellStyle name="Output 2 17 9" xfId="6529"/>
    <cellStyle name="Output 2 17 9 2" xfId="24132"/>
    <cellStyle name="Output 2 17 9 3" xfId="33541"/>
    <cellStyle name="Output 2 18" xfId="938"/>
    <cellStyle name="Output 2 18 10" xfId="8257"/>
    <cellStyle name="Output 2 18 10 2" xfId="25710"/>
    <cellStyle name="Output 2 18 10 3" xfId="36444"/>
    <cellStyle name="Output 2 18 11" xfId="8444"/>
    <cellStyle name="Output 2 18 11 2" xfId="25897"/>
    <cellStyle name="Output 2 18 11 3" xfId="36631"/>
    <cellStyle name="Output 2 18 12" xfId="8249"/>
    <cellStyle name="Output 2 18 12 2" xfId="25702"/>
    <cellStyle name="Output 2 18 12 3" xfId="36436"/>
    <cellStyle name="Output 2 18 13" xfId="9405"/>
    <cellStyle name="Output 2 18 13 2" xfId="26858"/>
    <cellStyle name="Output 2 18 13 3" xfId="37592"/>
    <cellStyle name="Output 2 18 14" xfId="7202"/>
    <cellStyle name="Output 2 18 14 2" xfId="24727"/>
    <cellStyle name="Output 2 18 14 3" xfId="19843"/>
    <cellStyle name="Output 2 18 15" xfId="10129"/>
    <cellStyle name="Output 2 18 15 2" xfId="27582"/>
    <cellStyle name="Output 2 18 15 3" xfId="38316"/>
    <cellStyle name="Output 2 18 16" xfId="8590"/>
    <cellStyle name="Output 2 18 16 2" xfId="26043"/>
    <cellStyle name="Output 2 18 16 3" xfId="36777"/>
    <cellStyle name="Output 2 18 17" xfId="10778"/>
    <cellStyle name="Output 2 18 17 2" xfId="28231"/>
    <cellStyle name="Output 2 18 17 3" xfId="38965"/>
    <cellStyle name="Output 2 18 18" xfId="9169"/>
    <cellStyle name="Output 2 18 18 2" xfId="26622"/>
    <cellStyle name="Output 2 18 18 3" xfId="37356"/>
    <cellStyle name="Output 2 18 19" xfId="11310"/>
    <cellStyle name="Output 2 18 19 2" xfId="28763"/>
    <cellStyle name="Output 2 18 19 3" xfId="39497"/>
    <cellStyle name="Output 2 18 2" xfId="2853"/>
    <cellStyle name="Output 2 18 2 2" xfId="20684"/>
    <cellStyle name="Output 2 18 20" xfId="12625"/>
    <cellStyle name="Output 2 18 20 2" xfId="29840"/>
    <cellStyle name="Output 2 18 20 3" xfId="40026"/>
    <cellStyle name="Output 2 18 21" xfId="13487"/>
    <cellStyle name="Output 2 18 21 2" xfId="30624"/>
    <cellStyle name="Output 2 18 21 3" xfId="40738"/>
    <cellStyle name="Output 2 18 22" xfId="11945"/>
    <cellStyle name="Output 2 18 22 2" xfId="29247"/>
    <cellStyle name="Output 2 18 22 3" xfId="39659"/>
    <cellStyle name="Output 2 18 23" xfId="13587"/>
    <cellStyle name="Output 2 18 23 2" xfId="30724"/>
    <cellStyle name="Output 2 18 23 3" xfId="40838"/>
    <cellStyle name="Output 2 18 24" xfId="14752"/>
    <cellStyle name="Output 2 18 24 2" xfId="31786"/>
    <cellStyle name="Output 2 18 24 3" xfId="41647"/>
    <cellStyle name="Output 2 18 25" xfId="15494"/>
    <cellStyle name="Output 2 18 25 2" xfId="32457"/>
    <cellStyle name="Output 2 18 25 3" xfId="42239"/>
    <cellStyle name="Output 2 18 26" xfId="15807"/>
    <cellStyle name="Output 2 18 26 2" xfId="32770"/>
    <cellStyle name="Output 2 18 26 3" xfId="42552"/>
    <cellStyle name="Output 2 18 27" xfId="14078"/>
    <cellStyle name="Output 2 18 27 2" xfId="31197"/>
    <cellStyle name="Output 2 18 27 3" xfId="41289"/>
    <cellStyle name="Output 2 18 28" xfId="17087"/>
    <cellStyle name="Output 2 18 28 2" xfId="33811"/>
    <cellStyle name="Output 2 18 28 3" xfId="43046"/>
    <cellStyle name="Output 2 18 29" xfId="17647"/>
    <cellStyle name="Output 2 18 29 2" xfId="34300"/>
    <cellStyle name="Output 2 18 29 3" xfId="43456"/>
    <cellStyle name="Output 2 18 3" xfId="4123"/>
    <cellStyle name="Output 2 18 3 2" xfId="21800"/>
    <cellStyle name="Output 2 18 3 3" xfId="35259"/>
    <cellStyle name="Output 2 18 30" xfId="19712"/>
    <cellStyle name="Output 2 18 30 2" xfId="44117"/>
    <cellStyle name="Output 2 18 31" xfId="2015"/>
    <cellStyle name="Output 2 18 32" xfId="19981"/>
    <cellStyle name="Output 2 18 33" xfId="33458"/>
    <cellStyle name="Output 2 18 4" xfId="4894"/>
    <cellStyle name="Output 2 18 4 2" xfId="22500"/>
    <cellStyle name="Output 2 18 4 3" xfId="29059"/>
    <cellStyle name="Output 2 18 5" xfId="5345"/>
    <cellStyle name="Output 2 18 5 2" xfId="22951"/>
    <cellStyle name="Output 2 18 5 3" xfId="33357"/>
    <cellStyle name="Output 2 18 6" xfId="3368"/>
    <cellStyle name="Output 2 18 6 2" xfId="21125"/>
    <cellStyle name="Output 2 18 6 3" xfId="32168"/>
    <cellStyle name="Output 2 18 7" xfId="5917"/>
    <cellStyle name="Output 2 18 7 2" xfId="23523"/>
    <cellStyle name="Output 2 18 7 3" xfId="20432"/>
    <cellStyle name="Output 2 18 8" xfId="5189"/>
    <cellStyle name="Output 2 18 8 2" xfId="22795"/>
    <cellStyle name="Output 2 18 8 3" xfId="19906"/>
    <cellStyle name="Output 2 18 9" xfId="6797"/>
    <cellStyle name="Output 2 18 9 2" xfId="24386"/>
    <cellStyle name="Output 2 18 9 3" xfId="33189"/>
    <cellStyle name="Output 2 19" xfId="1164"/>
    <cellStyle name="Output 2 19 10" xfId="6503"/>
    <cellStyle name="Output 2 19 10 2" xfId="24107"/>
    <cellStyle name="Output 2 19 10 3" xfId="34785"/>
    <cellStyle name="Output 2 19 11" xfId="7032"/>
    <cellStyle name="Output 2 19 11 2" xfId="24577"/>
    <cellStyle name="Output 2 19 11 3" xfId="1727"/>
    <cellStyle name="Output 2 19 12" xfId="9040"/>
    <cellStyle name="Output 2 19 12 2" xfId="26493"/>
    <cellStyle name="Output 2 19 12 3" xfId="37227"/>
    <cellStyle name="Output 2 19 13" xfId="8463"/>
    <cellStyle name="Output 2 19 13 2" xfId="25916"/>
    <cellStyle name="Output 2 19 13 3" xfId="36650"/>
    <cellStyle name="Output 2 19 14" xfId="9791"/>
    <cellStyle name="Output 2 19 14 2" xfId="27244"/>
    <cellStyle name="Output 2 19 14 3" xfId="37978"/>
    <cellStyle name="Output 2 19 15" xfId="9449"/>
    <cellStyle name="Output 2 19 15 2" xfId="26902"/>
    <cellStyle name="Output 2 19 15 3" xfId="37636"/>
    <cellStyle name="Output 2 19 16" xfId="10487"/>
    <cellStyle name="Output 2 19 16 2" xfId="27940"/>
    <cellStyle name="Output 2 19 16 3" xfId="38674"/>
    <cellStyle name="Output 2 19 17" xfId="10167"/>
    <cellStyle name="Output 2 19 17 2" xfId="27620"/>
    <cellStyle name="Output 2 19 17 3" xfId="38354"/>
    <cellStyle name="Output 2 19 18" xfId="11089"/>
    <cellStyle name="Output 2 19 18 2" xfId="28542"/>
    <cellStyle name="Output 2 19 18 3" xfId="39276"/>
    <cellStyle name="Output 2 19 19" xfId="10808"/>
    <cellStyle name="Output 2 19 19 2" xfId="28261"/>
    <cellStyle name="Output 2 19 19 3" xfId="38995"/>
    <cellStyle name="Output 2 19 2" xfId="3079"/>
    <cellStyle name="Output 2 19 2 2" xfId="20892"/>
    <cellStyle name="Output 2 19 20" xfId="12851"/>
    <cellStyle name="Output 2 19 20 2" xfId="30049"/>
    <cellStyle name="Output 2 19 20 3" xfId="40224"/>
    <cellStyle name="Output 2 19 21" xfId="11870"/>
    <cellStyle name="Output 2 19 21 2" xfId="29172"/>
    <cellStyle name="Output 2 19 21 3" xfId="39588"/>
    <cellStyle name="Output 2 19 22" xfId="13662"/>
    <cellStyle name="Output 2 19 22 2" xfId="30799"/>
    <cellStyle name="Output 2 19 22 3" xfId="40913"/>
    <cellStyle name="Output 2 19 23" xfId="13585"/>
    <cellStyle name="Output 2 19 23 2" xfId="30722"/>
    <cellStyle name="Output 2 19 23 3" xfId="40836"/>
    <cellStyle name="Output 2 19 24" xfId="14978"/>
    <cellStyle name="Output 2 19 24 2" xfId="31999"/>
    <cellStyle name="Output 2 19 24 3" xfId="41845"/>
    <cellStyle name="Output 2 19 25" xfId="14306"/>
    <cellStyle name="Output 2 19 25 2" xfId="31412"/>
    <cellStyle name="Output 2 19 25 3" xfId="41483"/>
    <cellStyle name="Output 2 19 26" xfId="15503"/>
    <cellStyle name="Output 2 19 26 2" xfId="32466"/>
    <cellStyle name="Output 2 19 26 3" xfId="42248"/>
    <cellStyle name="Output 2 19 27" xfId="16069"/>
    <cellStyle name="Output 2 19 27 2" xfId="33032"/>
    <cellStyle name="Output 2 19 27 3" xfId="42814"/>
    <cellStyle name="Output 2 19 28" xfId="17313"/>
    <cellStyle name="Output 2 19 28 2" xfId="34023"/>
    <cellStyle name="Output 2 19 28 3" xfId="43244"/>
    <cellStyle name="Output 2 19 29" xfId="17845"/>
    <cellStyle name="Output 2 19 29 2" xfId="34498"/>
    <cellStyle name="Output 2 19 29 3" xfId="43654"/>
    <cellStyle name="Output 2 19 3" xfId="4349"/>
    <cellStyle name="Output 2 19 3 2" xfId="22009"/>
    <cellStyle name="Output 2 19 3 3" xfId="35051"/>
    <cellStyle name="Output 2 19 30" xfId="19010"/>
    <cellStyle name="Output 2 19 30 2" xfId="43869"/>
    <cellStyle name="Output 2 19 31" xfId="2241"/>
    <cellStyle name="Output 2 19 32" xfId="20189"/>
    <cellStyle name="Output 2 19 33" xfId="28866"/>
    <cellStyle name="Output 2 19 4" xfId="3652"/>
    <cellStyle name="Output 2 19 4 2" xfId="21396"/>
    <cellStyle name="Output 2 19 4 3" xfId="30227"/>
    <cellStyle name="Output 2 19 5" xfId="4905"/>
    <cellStyle name="Output 2 19 5 2" xfId="22511"/>
    <cellStyle name="Output 2 19 5 3" xfId="33594"/>
    <cellStyle name="Output 2 19 6" xfId="5677"/>
    <cellStyle name="Output 2 19 6 2" xfId="23283"/>
    <cellStyle name="Output 2 19 6 3" xfId="35422"/>
    <cellStyle name="Output 2 19 7" xfId="5378"/>
    <cellStyle name="Output 2 19 7 2" xfId="22984"/>
    <cellStyle name="Output 2 19 7 3" xfId="35134"/>
    <cellStyle name="Output 2 19 8" xfId="6179"/>
    <cellStyle name="Output 2 19 8 2" xfId="23785"/>
    <cellStyle name="Output 2 19 8 3" xfId="21689"/>
    <cellStyle name="Output 2 19 9" xfId="7697"/>
    <cellStyle name="Output 2 19 9 2" xfId="25150"/>
    <cellStyle name="Output 2 19 9 3" xfId="35884"/>
    <cellStyle name="Output 2 2" xfId="1032"/>
    <cellStyle name="Output 2 2 10" xfId="7326"/>
    <cellStyle name="Output 2 2 10 2" xfId="24839"/>
    <cellStyle name="Output 2 2 10 3" xfId="33297"/>
    <cellStyle name="Output 2 2 11" xfId="8357"/>
    <cellStyle name="Output 2 2 11 2" xfId="25810"/>
    <cellStyle name="Output 2 2 11 3" xfId="36544"/>
    <cellStyle name="Output 2 2 12" xfId="8908"/>
    <cellStyle name="Output 2 2 12 2" xfId="26361"/>
    <cellStyle name="Output 2 2 12 3" xfId="37095"/>
    <cellStyle name="Output 2 2 13" xfId="8309"/>
    <cellStyle name="Output 2 2 13 2" xfId="25762"/>
    <cellStyle name="Output 2 2 13 3" xfId="36496"/>
    <cellStyle name="Output 2 2 14" xfId="9659"/>
    <cellStyle name="Output 2 2 14 2" xfId="27112"/>
    <cellStyle name="Output 2 2 14 3" xfId="37846"/>
    <cellStyle name="Output 2 2 15" xfId="9575"/>
    <cellStyle name="Output 2 2 15 2" xfId="27028"/>
    <cellStyle name="Output 2 2 15 3" xfId="37762"/>
    <cellStyle name="Output 2 2 16" xfId="10356"/>
    <cellStyle name="Output 2 2 16 2" xfId="27809"/>
    <cellStyle name="Output 2 2 16 3" xfId="38543"/>
    <cellStyle name="Output 2 2 17" xfId="10278"/>
    <cellStyle name="Output 2 2 17 2" xfId="27731"/>
    <cellStyle name="Output 2 2 17 3" xfId="38465"/>
    <cellStyle name="Output 2 2 18" xfId="10964"/>
    <cellStyle name="Output 2 2 18 2" xfId="28417"/>
    <cellStyle name="Output 2 2 18 3" xfId="39151"/>
    <cellStyle name="Output 2 2 19" xfId="10895"/>
    <cellStyle name="Output 2 2 19 2" xfId="28348"/>
    <cellStyle name="Output 2 2 19 3" xfId="39082"/>
    <cellStyle name="Output 2 2 2" xfId="2947"/>
    <cellStyle name="Output 2 2 2 2" xfId="20766"/>
    <cellStyle name="Output 2 2 20" xfId="12719"/>
    <cellStyle name="Output 2 2 20 2" xfId="29923"/>
    <cellStyle name="Output 2 2 20 3" xfId="40101"/>
    <cellStyle name="Output 2 2 21" xfId="11905"/>
    <cellStyle name="Output 2 2 21 2" xfId="29207"/>
    <cellStyle name="Output 2 2 21 3" xfId="39623"/>
    <cellStyle name="Output 2 2 22" xfId="13681"/>
    <cellStyle name="Output 2 2 22 2" xfId="30818"/>
    <cellStyle name="Output 2 2 22 3" xfId="40932"/>
    <cellStyle name="Output 2 2 23" xfId="13307"/>
    <cellStyle name="Output 2 2 23 2" xfId="30444"/>
    <cellStyle name="Output 2 2 23 3" xfId="40558"/>
    <cellStyle name="Output 2 2 24" xfId="14846"/>
    <cellStyle name="Output 2 2 24 2" xfId="31872"/>
    <cellStyle name="Output 2 2 24 3" xfId="41722"/>
    <cellStyle name="Output 2 2 25" xfId="14261"/>
    <cellStyle name="Output 2 2 25 2" xfId="31371"/>
    <cellStyle name="Output 2 2 25 3" xfId="41447"/>
    <cellStyle name="Output 2 2 26" xfId="15626"/>
    <cellStyle name="Output 2 2 26 2" xfId="32589"/>
    <cellStyle name="Output 2 2 26 3" xfId="42371"/>
    <cellStyle name="Output 2 2 27" xfId="15946"/>
    <cellStyle name="Output 2 2 27 2" xfId="32909"/>
    <cellStyle name="Output 2 2 27 3" xfId="42691"/>
    <cellStyle name="Output 2 2 28" xfId="17181"/>
    <cellStyle name="Output 2 2 28 2" xfId="33897"/>
    <cellStyle name="Output 2 2 28 3" xfId="43121"/>
    <cellStyle name="Output 2 2 29" xfId="17722"/>
    <cellStyle name="Output 2 2 29 2" xfId="34375"/>
    <cellStyle name="Output 2 2 29 3" xfId="43531"/>
    <cellStyle name="Output 2 2 3" xfId="4217"/>
    <cellStyle name="Output 2 2 3 2" xfId="21884"/>
    <cellStyle name="Output 2 2 3 3" xfId="1624"/>
    <cellStyle name="Output 2 2 30" xfId="19045"/>
    <cellStyle name="Output 2 2 30 2" xfId="43901"/>
    <cellStyle name="Output 2 2 31" xfId="2109"/>
    <cellStyle name="Output 2 2 32" xfId="20062"/>
    <cellStyle name="Output 2 2 33" xfId="35252"/>
    <cellStyle name="Output 2 2 4" xfId="3606"/>
    <cellStyle name="Output 2 2 4 2" xfId="21356"/>
    <cellStyle name="Output 2 2 4 3" xfId="20342"/>
    <cellStyle name="Output 2 2 5" xfId="5072"/>
    <cellStyle name="Output 2 2 5 2" xfId="22678"/>
    <cellStyle name="Output 2 2 5 3" xfId="33588"/>
    <cellStyle name="Output 2 2 6" xfId="5551"/>
    <cellStyle name="Output 2 2 6 2" xfId="23157"/>
    <cellStyle name="Output 2 2 6 3" xfId="33570"/>
    <cellStyle name="Output 2 2 7" xfId="5479"/>
    <cellStyle name="Output 2 2 7 2" xfId="23085"/>
    <cellStyle name="Output 2 2 7 3" xfId="33237"/>
    <cellStyle name="Output 2 2 8" xfId="6056"/>
    <cellStyle name="Output 2 2 8 2" xfId="23662"/>
    <cellStyle name="Output 2 2 8 3" xfId="28906"/>
    <cellStyle name="Output 2 2 9" xfId="7994"/>
    <cellStyle name="Output 2 2 9 2" xfId="25447"/>
    <cellStyle name="Output 2 2 9 3" xfId="36181"/>
    <cellStyle name="Output 2 20" xfId="903"/>
    <cellStyle name="Output 2 20 10" xfId="8248"/>
    <cellStyle name="Output 2 20 10 2" xfId="25701"/>
    <cellStyle name="Output 2 20 10 3" xfId="36435"/>
    <cellStyle name="Output 2 20 11" xfId="6759"/>
    <cellStyle name="Output 2 20 11 2" xfId="24349"/>
    <cellStyle name="Output 2 20 11 3" xfId="33305"/>
    <cellStyle name="Output 2 20 12" xfId="8212"/>
    <cellStyle name="Output 2 20 12 2" xfId="25665"/>
    <cellStyle name="Output 2 20 12 3" xfId="36399"/>
    <cellStyle name="Output 2 20 13" xfId="9394"/>
    <cellStyle name="Output 2 20 13 2" xfId="26847"/>
    <cellStyle name="Output 2 20 13 3" xfId="37581"/>
    <cellStyle name="Output 2 20 14" xfId="8573"/>
    <cellStyle name="Output 2 20 14 2" xfId="26026"/>
    <cellStyle name="Output 2 20 14 3" xfId="36760"/>
    <cellStyle name="Output 2 20 15" xfId="10119"/>
    <cellStyle name="Output 2 20 15 2" xfId="27572"/>
    <cellStyle name="Output 2 20 15 3" xfId="38306"/>
    <cellStyle name="Output 2 20 16" xfId="7857"/>
    <cellStyle name="Output 2 20 16 2" xfId="25310"/>
    <cellStyle name="Output 2 20 16 3" xfId="36044"/>
    <cellStyle name="Output 2 20 17" xfId="10772"/>
    <cellStyle name="Output 2 20 17 2" xfId="28225"/>
    <cellStyle name="Output 2 20 17 3" xfId="38959"/>
    <cellStyle name="Output 2 20 18" xfId="9413"/>
    <cellStyle name="Output 2 20 18 2" xfId="26866"/>
    <cellStyle name="Output 2 20 18 3" xfId="37600"/>
    <cellStyle name="Output 2 20 19" xfId="11306"/>
    <cellStyle name="Output 2 20 19 2" xfId="28759"/>
    <cellStyle name="Output 2 20 19 3" xfId="39493"/>
    <cellStyle name="Output 2 20 2" xfId="2818"/>
    <cellStyle name="Output 2 20 2 2" xfId="20654"/>
    <cellStyle name="Output 2 20 20" xfId="12590"/>
    <cellStyle name="Output 2 20 20 2" xfId="29809"/>
    <cellStyle name="Output 2 20 20 3" xfId="40000"/>
    <cellStyle name="Output 2 20 21" xfId="13479"/>
    <cellStyle name="Output 2 20 21 2" xfId="30616"/>
    <cellStyle name="Output 2 20 21 3" xfId="40730"/>
    <cellStyle name="Output 2 20 22" xfId="13756"/>
    <cellStyle name="Output 2 20 22 2" xfId="30893"/>
    <cellStyle name="Output 2 20 22 3" xfId="41007"/>
    <cellStyle name="Output 2 20 23" xfId="13925"/>
    <cellStyle name="Output 2 20 23 2" xfId="31062"/>
    <cellStyle name="Output 2 20 23 3" xfId="41176"/>
    <cellStyle name="Output 2 20 24" xfId="14717"/>
    <cellStyle name="Output 2 20 24 2" xfId="31756"/>
    <cellStyle name="Output 2 20 24 3" xfId="41621"/>
    <cellStyle name="Output 2 20 25" xfId="14219"/>
    <cellStyle name="Output 2 20 25 2" xfId="31333"/>
    <cellStyle name="Output 2 20 25 3" xfId="41412"/>
    <cellStyle name="Output 2 20 26" xfId="15802"/>
    <cellStyle name="Output 2 20 26 2" xfId="32765"/>
    <cellStyle name="Output 2 20 26 3" xfId="42547"/>
    <cellStyle name="Output 2 20 27" xfId="14083"/>
    <cellStyle name="Output 2 20 27 2" xfId="31202"/>
    <cellStyle name="Output 2 20 27 3" xfId="41294"/>
    <cellStyle name="Output 2 20 28" xfId="17052"/>
    <cellStyle name="Output 2 20 28 2" xfId="33781"/>
    <cellStyle name="Output 2 20 28 3" xfId="43020"/>
    <cellStyle name="Output 2 20 29" xfId="17621"/>
    <cellStyle name="Output 2 20 29 2" xfId="34274"/>
    <cellStyle name="Output 2 20 29 3" xfId="43430"/>
    <cellStyle name="Output 2 20 3" xfId="4088"/>
    <cellStyle name="Output 2 20 3 2" xfId="21769"/>
    <cellStyle name="Output 2 20 3 3" xfId="34950"/>
    <cellStyle name="Output 2 20 30" xfId="19708"/>
    <cellStyle name="Output 2 20 30 2" xfId="44113"/>
    <cellStyle name="Output 2 20 31" xfId="1980"/>
    <cellStyle name="Output 2 20 32" xfId="19949"/>
    <cellStyle name="Output 2 20 33" xfId="22131"/>
    <cellStyle name="Output 2 20 4" xfId="3563"/>
    <cellStyle name="Output 2 20 4 2" xfId="21317"/>
    <cellStyle name="Output 2 20 4 3" xfId="1559"/>
    <cellStyle name="Output 2 20 5" xfId="5338"/>
    <cellStyle name="Output 2 20 5 2" xfId="22944"/>
    <cellStyle name="Output 2 20 5 3" xfId="28932"/>
    <cellStyle name="Output 2 20 6" xfId="3379"/>
    <cellStyle name="Output 2 20 6 2" xfId="21136"/>
    <cellStyle name="Output 2 20 6 3" xfId="31593"/>
    <cellStyle name="Output 2 20 7" xfId="5912"/>
    <cellStyle name="Output 2 20 7 2" xfId="23518"/>
    <cellStyle name="Output 2 20 7 3" xfId="28912"/>
    <cellStyle name="Output 2 20 8" xfId="4975"/>
    <cellStyle name="Output 2 20 8 2" xfId="22581"/>
    <cellStyle name="Output 2 20 8 3" xfId="1654"/>
    <cellStyle name="Output 2 20 9" xfId="8029"/>
    <cellStyle name="Output 2 20 9 2" xfId="25482"/>
    <cellStyle name="Output 2 20 9 3" xfId="36216"/>
    <cellStyle name="Output 2 21" xfId="994"/>
    <cellStyle name="Output 2 21 10" xfId="6770"/>
    <cellStyle name="Output 2 21 10 2" xfId="24360"/>
    <cellStyle name="Output 2 21 10 3" xfId="34661"/>
    <cellStyle name="Output 2 21 11" xfId="8157"/>
    <cellStyle name="Output 2 21 11 2" xfId="25610"/>
    <cellStyle name="Output 2 21 11 3" xfId="36344"/>
    <cellStyle name="Output 2 21 12" xfId="8872"/>
    <cellStyle name="Output 2 21 12 2" xfId="26325"/>
    <cellStyle name="Output 2 21 12 3" xfId="37059"/>
    <cellStyle name="Output 2 21 13" xfId="9253"/>
    <cellStyle name="Output 2 21 13 2" xfId="26706"/>
    <cellStyle name="Output 2 21 13 3" xfId="37440"/>
    <cellStyle name="Output 2 21 14" xfId="9623"/>
    <cellStyle name="Output 2 21 14 2" xfId="27076"/>
    <cellStyle name="Output 2 21 14 3" xfId="37810"/>
    <cellStyle name="Output 2 21 15" xfId="9996"/>
    <cellStyle name="Output 2 21 15 2" xfId="27449"/>
    <cellStyle name="Output 2 21 15 3" xfId="38183"/>
    <cellStyle name="Output 2 21 16" xfId="10322"/>
    <cellStyle name="Output 2 21 16 2" xfId="27775"/>
    <cellStyle name="Output 2 21 16 3" xfId="38509"/>
    <cellStyle name="Output 2 21 17" xfId="10677"/>
    <cellStyle name="Output 2 21 17 2" xfId="28130"/>
    <cellStyle name="Output 2 21 17 3" xfId="38864"/>
    <cellStyle name="Output 2 21 18" xfId="10931"/>
    <cellStyle name="Output 2 21 18 2" xfId="28384"/>
    <cellStyle name="Output 2 21 18 3" xfId="39118"/>
    <cellStyle name="Output 2 21 19" xfId="11256"/>
    <cellStyle name="Output 2 21 19 2" xfId="28709"/>
    <cellStyle name="Output 2 21 19 3" xfId="39443"/>
    <cellStyle name="Output 2 21 2" xfId="2909"/>
    <cellStyle name="Output 2 21 2 2" xfId="20733"/>
    <cellStyle name="Output 2 21 20" xfId="12681"/>
    <cellStyle name="Output 2 21 20 2" xfId="29888"/>
    <cellStyle name="Output 2 21 20 3" xfId="40069"/>
    <cellStyle name="Output 2 21 21" xfId="12024"/>
    <cellStyle name="Output 2 21 21 2" xfId="29325"/>
    <cellStyle name="Output 2 21 21 3" xfId="39732"/>
    <cellStyle name="Output 2 21 22" xfId="13677"/>
    <cellStyle name="Output 2 21 22 2" xfId="30814"/>
    <cellStyle name="Output 2 21 22 3" xfId="40928"/>
    <cellStyle name="Output 2 21 23" xfId="13772"/>
    <cellStyle name="Output 2 21 23 2" xfId="30909"/>
    <cellStyle name="Output 2 21 23 3" xfId="41023"/>
    <cellStyle name="Output 2 21 24" xfId="14808"/>
    <cellStyle name="Output 2 21 24 2" xfId="31837"/>
    <cellStyle name="Output 2 21 24 3" xfId="41690"/>
    <cellStyle name="Output 2 21 25" xfId="15331"/>
    <cellStyle name="Output 2 21 25 2" xfId="32294"/>
    <cellStyle name="Output 2 21 25 3" xfId="42076"/>
    <cellStyle name="Output 2 21 26" xfId="14364"/>
    <cellStyle name="Output 2 21 26 2" xfId="31469"/>
    <cellStyle name="Output 2 21 26 3" xfId="41540"/>
    <cellStyle name="Output 2 21 27" xfId="15914"/>
    <cellStyle name="Output 2 21 27 2" xfId="32877"/>
    <cellStyle name="Output 2 21 27 3" xfId="42659"/>
    <cellStyle name="Output 2 21 28" xfId="17143"/>
    <cellStyle name="Output 2 21 28 2" xfId="33862"/>
    <cellStyle name="Output 2 21 28 3" xfId="43089"/>
    <cellStyle name="Output 2 21 29" xfId="17690"/>
    <cellStyle name="Output 2 21 29 2" xfId="34343"/>
    <cellStyle name="Output 2 21 29 3" xfId="43499"/>
    <cellStyle name="Output 2 21 3" xfId="4179"/>
    <cellStyle name="Output 2 21 3 2" xfId="21850"/>
    <cellStyle name="Output 2 21 3 3" xfId="35784"/>
    <cellStyle name="Output 2 21 30" xfId="19397"/>
    <cellStyle name="Output 2 21 30 2" xfId="43954"/>
    <cellStyle name="Output 2 21 31" xfId="2071"/>
    <cellStyle name="Output 2 21 32" xfId="20028"/>
    <cellStyle name="Output 2 21 33" xfId="35358"/>
    <cellStyle name="Output 2 21 4" xfId="4715"/>
    <cellStyle name="Output 2 21 4 2" xfId="22321"/>
    <cellStyle name="Output 2 21 4 3" xfId="33754"/>
    <cellStyle name="Output 2 21 5" xfId="3723"/>
    <cellStyle name="Output 2 21 5 2" xfId="21466"/>
    <cellStyle name="Output 2 21 5 3" xfId="1579"/>
    <cellStyle name="Output 2 21 6" xfId="5517"/>
    <cellStyle name="Output 2 21 6 2" xfId="23123"/>
    <cellStyle name="Output 2 21 6 3" xfId="29035"/>
    <cellStyle name="Output 2 21 7" xfId="5848"/>
    <cellStyle name="Output 2 21 7 2" xfId="23454"/>
    <cellStyle name="Output 2 21 7 3" xfId="34807"/>
    <cellStyle name="Output 2 21 8" xfId="6024"/>
    <cellStyle name="Output 2 21 8 2" xfId="23630"/>
    <cellStyle name="Output 2 21 8 3" xfId="34802"/>
    <cellStyle name="Output 2 21 9" xfId="7902"/>
    <cellStyle name="Output 2 21 9 2" xfId="25355"/>
    <cellStyle name="Output 2 21 9 3" xfId="36089"/>
    <cellStyle name="Output 2 22" xfId="1049"/>
    <cellStyle name="Output 2 22 10" xfId="7308"/>
    <cellStyle name="Output 2 22 10 2" xfId="24822"/>
    <cellStyle name="Output 2 22 10 3" xfId="21031"/>
    <cellStyle name="Output 2 22 11" xfId="7791"/>
    <cellStyle name="Output 2 22 11 2" xfId="25244"/>
    <cellStyle name="Output 2 22 11 3" xfId="35978"/>
    <cellStyle name="Output 2 22 12" xfId="8925"/>
    <cellStyle name="Output 2 22 12 2" xfId="26378"/>
    <cellStyle name="Output 2 22 12 3" xfId="37112"/>
    <cellStyle name="Output 2 22 13" xfId="8556"/>
    <cellStyle name="Output 2 22 13 2" xfId="26009"/>
    <cellStyle name="Output 2 22 13 3" xfId="36743"/>
    <cellStyle name="Output 2 22 14" xfId="9676"/>
    <cellStyle name="Output 2 22 14 2" xfId="27129"/>
    <cellStyle name="Output 2 22 14 3" xfId="37863"/>
    <cellStyle name="Output 2 22 15" xfId="8574"/>
    <cellStyle name="Output 2 22 15 2" xfId="26027"/>
    <cellStyle name="Output 2 22 15 3" xfId="36761"/>
    <cellStyle name="Output 2 22 16" xfId="10373"/>
    <cellStyle name="Output 2 22 16 2" xfId="27826"/>
    <cellStyle name="Output 2 22 16 3" xfId="38560"/>
    <cellStyle name="Output 2 22 17" xfId="8476"/>
    <cellStyle name="Output 2 22 17 2" xfId="25929"/>
    <cellStyle name="Output 2 22 17 3" xfId="36663"/>
    <cellStyle name="Output 2 22 18" xfId="10980"/>
    <cellStyle name="Output 2 22 18 2" xfId="28433"/>
    <cellStyle name="Output 2 22 18 3" xfId="39167"/>
    <cellStyle name="Output 2 22 19" xfId="9348"/>
    <cellStyle name="Output 2 22 19 2" xfId="26801"/>
    <cellStyle name="Output 2 22 19 3" xfId="37535"/>
    <cellStyle name="Output 2 22 2" xfId="2964"/>
    <cellStyle name="Output 2 22 2 2" xfId="20782"/>
    <cellStyle name="Output 2 22 20" xfId="12736"/>
    <cellStyle name="Output 2 22 20 2" xfId="29939"/>
    <cellStyle name="Output 2 22 20 3" xfId="40117"/>
    <cellStyle name="Output 2 22 21" xfId="13332"/>
    <cellStyle name="Output 2 22 21 2" xfId="30469"/>
    <cellStyle name="Output 2 22 21 3" xfId="40583"/>
    <cellStyle name="Output 2 22 22" xfId="11951"/>
    <cellStyle name="Output 2 22 22 2" xfId="29253"/>
    <cellStyle name="Output 2 22 22 3" xfId="39665"/>
    <cellStyle name="Output 2 22 23" xfId="13848"/>
    <cellStyle name="Output 2 22 23 2" xfId="30985"/>
    <cellStyle name="Output 2 22 23 3" xfId="41099"/>
    <cellStyle name="Output 2 22 24" xfId="14863"/>
    <cellStyle name="Output 2 22 24 2" xfId="31888"/>
    <cellStyle name="Output 2 22 24 3" xfId="41738"/>
    <cellStyle name="Output 2 22 25" xfId="15464"/>
    <cellStyle name="Output 2 22 25 2" xfId="32427"/>
    <cellStyle name="Output 2 22 25 3" xfId="42209"/>
    <cellStyle name="Output 2 22 26" xfId="15712"/>
    <cellStyle name="Output 2 22 26 2" xfId="32675"/>
    <cellStyle name="Output 2 22 26 3" xfId="42457"/>
    <cellStyle name="Output 2 22 27" xfId="15962"/>
    <cellStyle name="Output 2 22 27 2" xfId="32925"/>
    <cellStyle name="Output 2 22 27 3" xfId="42707"/>
    <cellStyle name="Output 2 22 28" xfId="17198"/>
    <cellStyle name="Output 2 22 28 2" xfId="33913"/>
    <cellStyle name="Output 2 22 28 3" xfId="43137"/>
    <cellStyle name="Output 2 22 29" xfId="17738"/>
    <cellStyle name="Output 2 22 29 2" xfId="34391"/>
    <cellStyle name="Output 2 22 29 3" xfId="43547"/>
    <cellStyle name="Output 2 22 3" xfId="4234"/>
    <cellStyle name="Output 2 22 3 2" xfId="21900"/>
    <cellStyle name="Output 2 22 3 3" xfId="29794"/>
    <cellStyle name="Output 2 22 30" xfId="18922"/>
    <cellStyle name="Output 2 22 30 2" xfId="43794"/>
    <cellStyle name="Output 2 22 31" xfId="2126"/>
    <cellStyle name="Output 2 22 32" xfId="20078"/>
    <cellStyle name="Output 2 22 33" xfId="29136"/>
    <cellStyle name="Output 2 22 4" xfId="4862"/>
    <cellStyle name="Output 2 22 4 2" xfId="22468"/>
    <cellStyle name="Output 2 22 4 3" xfId="24680"/>
    <cellStyle name="Output 2 22 5" xfId="5192"/>
    <cellStyle name="Output 2 22 5 2" xfId="22798"/>
    <cellStyle name="Output 2 22 5 3" xfId="33584"/>
    <cellStyle name="Output 2 22 6" xfId="5567"/>
    <cellStyle name="Output 2 22 6 2" xfId="23173"/>
    <cellStyle name="Output 2 22 6 3" xfId="21710"/>
    <cellStyle name="Output 2 22 7" xfId="3444"/>
    <cellStyle name="Output 2 22 7 2" xfId="21201"/>
    <cellStyle name="Output 2 22 7 3" xfId="1517"/>
    <cellStyle name="Output 2 22 8" xfId="6072"/>
    <cellStyle name="Output 2 22 8 2" xfId="23678"/>
    <cellStyle name="Output 2 22 8 3" xfId="34800"/>
    <cellStyle name="Output 2 22 9" xfId="7273"/>
    <cellStyle name="Output 2 22 9 2" xfId="24790"/>
    <cellStyle name="Output 2 22 9 3" xfId="19842"/>
    <cellStyle name="Output 2 23" xfId="927"/>
    <cellStyle name="Output 2 23 10" xfId="7755"/>
    <cellStyle name="Output 2 23 10 2" xfId="25208"/>
    <cellStyle name="Output 2 23 10 3" xfId="35942"/>
    <cellStyle name="Output 2 23 11" xfId="7728"/>
    <cellStyle name="Output 2 23 11 2" xfId="25181"/>
    <cellStyle name="Output 2 23 11 3" xfId="35915"/>
    <cellStyle name="Output 2 23 12" xfId="8580"/>
    <cellStyle name="Output 2 23 12 2" xfId="26033"/>
    <cellStyle name="Output 2 23 12 3" xfId="36767"/>
    <cellStyle name="Output 2 23 13" xfId="6779"/>
    <cellStyle name="Output 2 23 13 2" xfId="24369"/>
    <cellStyle name="Output 2 23 13 3" xfId="34975"/>
    <cellStyle name="Output 2 23 14" xfId="6786"/>
    <cellStyle name="Output 2 23 14 2" xfId="24375"/>
    <cellStyle name="Output 2 23 14 3" xfId="24614"/>
    <cellStyle name="Output 2 23 15" xfId="9595"/>
    <cellStyle name="Output 2 23 15 2" xfId="27048"/>
    <cellStyle name="Output 2 23 15 3" xfId="37782"/>
    <cellStyle name="Output 2 23 16" xfId="9279"/>
    <cellStyle name="Output 2 23 16 2" xfId="26732"/>
    <cellStyle name="Output 2 23 16 3" xfId="37466"/>
    <cellStyle name="Output 2 23 17" xfId="10296"/>
    <cellStyle name="Output 2 23 17 2" xfId="27749"/>
    <cellStyle name="Output 2 23 17 3" xfId="38483"/>
    <cellStyle name="Output 2 23 18" xfId="10017"/>
    <cellStyle name="Output 2 23 18 2" xfId="27470"/>
    <cellStyle name="Output 2 23 18 3" xfId="38204"/>
    <cellStyle name="Output 2 23 19" xfId="10911"/>
    <cellStyle name="Output 2 23 19 2" xfId="28364"/>
    <cellStyle name="Output 2 23 19 3" xfId="39098"/>
    <cellStyle name="Output 2 23 2" xfId="2842"/>
    <cellStyle name="Output 2 23 2 2" xfId="20674"/>
    <cellStyle name="Output 2 23 20" xfId="12614"/>
    <cellStyle name="Output 2 23 20 2" xfId="29830"/>
    <cellStyle name="Output 2 23 20 3" xfId="40018"/>
    <cellStyle name="Output 2 23 21" xfId="12044"/>
    <cellStyle name="Output 2 23 21 2" xfId="29345"/>
    <cellStyle name="Output 2 23 21 3" xfId="39750"/>
    <cellStyle name="Output 2 23 22" xfId="13496"/>
    <cellStyle name="Output 2 23 22 2" xfId="30633"/>
    <cellStyle name="Output 2 23 22 3" xfId="40747"/>
    <cellStyle name="Output 2 23 23" xfId="12214"/>
    <cellStyle name="Output 2 23 23 2" xfId="29502"/>
    <cellStyle name="Output 2 23 23 3" xfId="39896"/>
    <cellStyle name="Output 2 23 24" xfId="14741"/>
    <cellStyle name="Output 2 23 24 2" xfId="31777"/>
    <cellStyle name="Output 2 23 24 3" xfId="41639"/>
    <cellStyle name="Output 2 23 25" xfId="15350"/>
    <cellStyle name="Output 2 23 25 2" xfId="32313"/>
    <cellStyle name="Output 2 23 25 3" xfId="42095"/>
    <cellStyle name="Output 2 23 26" xfId="15361"/>
    <cellStyle name="Output 2 23 26 2" xfId="32324"/>
    <cellStyle name="Output 2 23 26 3" xfId="42106"/>
    <cellStyle name="Output 2 23 27" xfId="15226"/>
    <cellStyle name="Output 2 23 27 2" xfId="32189"/>
    <cellStyle name="Output 2 23 27 3" xfId="41971"/>
    <cellStyle name="Output 2 23 28" xfId="17076"/>
    <cellStyle name="Output 2 23 28 2" xfId="33802"/>
    <cellStyle name="Output 2 23 28 3" xfId="43038"/>
    <cellStyle name="Output 2 23 29" xfId="17639"/>
    <cellStyle name="Output 2 23 29 2" xfId="34292"/>
    <cellStyle name="Output 2 23 29 3" xfId="43448"/>
    <cellStyle name="Output 2 23 3" xfId="4112"/>
    <cellStyle name="Output 2 23 3 2" xfId="21790"/>
    <cellStyle name="Output 2 23 3 3" xfId="35350"/>
    <cellStyle name="Output 2 23 30" xfId="19464"/>
    <cellStyle name="Output 2 23 30 2" xfId="43991"/>
    <cellStyle name="Output 2 23 31" xfId="2004"/>
    <cellStyle name="Output 2 23 32" xfId="19971"/>
    <cellStyle name="Output 2 23 33" xfId="31151"/>
    <cellStyle name="Output 2 23 4" xfId="4734"/>
    <cellStyle name="Output 2 23 4 2" xfId="22340"/>
    <cellStyle name="Output 2 23 4 3" xfId="29539"/>
    <cellStyle name="Output 2 23 5" xfId="4746"/>
    <cellStyle name="Output 2 23 5 2" xfId="22352"/>
    <cellStyle name="Output 2 23 5 3" xfId="35043"/>
    <cellStyle name="Output 2 23 6" xfId="4597"/>
    <cellStyle name="Output 2 23 6 2" xfId="22203"/>
    <cellStyle name="Output 2 23 6 3" xfId="21743"/>
    <cellStyle name="Output 2 23 7" xfId="5495"/>
    <cellStyle name="Output 2 23 7 2" xfId="23101"/>
    <cellStyle name="Output 2 23 7 3" xfId="20601"/>
    <cellStyle name="Output 2 23 8" xfId="5246"/>
    <cellStyle name="Output 2 23 8 2" xfId="22852"/>
    <cellStyle name="Output 2 23 8 3" xfId="22154"/>
    <cellStyle name="Output 2 23 9" xfId="7926"/>
    <cellStyle name="Output 2 23 9 2" xfId="25379"/>
    <cellStyle name="Output 2 23 9 3" xfId="36113"/>
    <cellStyle name="Output 2 24" xfId="1045"/>
    <cellStyle name="Output 2 24 10" xfId="6647"/>
    <cellStyle name="Output 2 24 10 2" xfId="24247"/>
    <cellStyle name="Output 2 24 10 3" xfId="34781"/>
    <cellStyle name="Output 2 24 11" xfId="8465"/>
    <cellStyle name="Output 2 24 11 2" xfId="25918"/>
    <cellStyle name="Output 2 24 11 3" xfId="36652"/>
    <cellStyle name="Output 2 24 12" xfId="8921"/>
    <cellStyle name="Output 2 24 12 2" xfId="26374"/>
    <cellStyle name="Output 2 24 12 3" xfId="37108"/>
    <cellStyle name="Output 2 24 13" xfId="8449"/>
    <cellStyle name="Output 2 24 13 2" xfId="25902"/>
    <cellStyle name="Output 2 24 13 3" xfId="36636"/>
    <cellStyle name="Output 2 24 14" xfId="9672"/>
    <cellStyle name="Output 2 24 14 2" xfId="27125"/>
    <cellStyle name="Output 2 24 14 3" xfId="37859"/>
    <cellStyle name="Output 2 24 15" xfId="6623"/>
    <cellStyle name="Output 2 24 15 2" xfId="24224"/>
    <cellStyle name="Output 2 24 15 3" xfId="35091"/>
    <cellStyle name="Output 2 24 16" xfId="10369"/>
    <cellStyle name="Output 2 24 16 2" xfId="27822"/>
    <cellStyle name="Output 2 24 16 3" xfId="38556"/>
    <cellStyle name="Output 2 24 17" xfId="8814"/>
    <cellStyle name="Output 2 24 17 2" xfId="26267"/>
    <cellStyle name="Output 2 24 17 3" xfId="37001"/>
    <cellStyle name="Output 2 24 18" xfId="10976"/>
    <cellStyle name="Output 2 24 18 2" xfId="28429"/>
    <cellStyle name="Output 2 24 18 3" xfId="39163"/>
    <cellStyle name="Output 2 24 19" xfId="9451"/>
    <cellStyle name="Output 2 24 19 2" xfId="26904"/>
    <cellStyle name="Output 2 24 19 3" xfId="37638"/>
    <cellStyle name="Output 2 24 2" xfId="2960"/>
    <cellStyle name="Output 2 24 2 2" xfId="20778"/>
    <cellStyle name="Output 2 24 20" xfId="12732"/>
    <cellStyle name="Output 2 24 20 2" xfId="29935"/>
    <cellStyle name="Output 2 24 20 3" xfId="40113"/>
    <cellStyle name="Output 2 24 21" xfId="13337"/>
    <cellStyle name="Output 2 24 21 2" xfId="30474"/>
    <cellStyle name="Output 2 24 21 3" xfId="40588"/>
    <cellStyle name="Output 2 24 22" xfId="11964"/>
    <cellStyle name="Output 2 24 22 2" xfId="29266"/>
    <cellStyle name="Output 2 24 22 3" xfId="39675"/>
    <cellStyle name="Output 2 24 23" xfId="13692"/>
    <cellStyle name="Output 2 24 23 2" xfId="30829"/>
    <cellStyle name="Output 2 24 23 3" xfId="40943"/>
    <cellStyle name="Output 2 24 24" xfId="14859"/>
    <cellStyle name="Output 2 24 24 2" xfId="31884"/>
    <cellStyle name="Output 2 24 24 3" xfId="41734"/>
    <cellStyle name="Output 2 24 25" xfId="15467"/>
    <cellStyle name="Output 2 24 25 2" xfId="32430"/>
    <cellStyle name="Output 2 24 25 3" xfId="42212"/>
    <cellStyle name="Output 2 24 26" xfId="15237"/>
    <cellStyle name="Output 2 24 26 2" xfId="32200"/>
    <cellStyle name="Output 2 24 26 3" xfId="41982"/>
    <cellStyle name="Output 2 24 27" xfId="15958"/>
    <cellStyle name="Output 2 24 27 2" xfId="32921"/>
    <cellStyle name="Output 2 24 27 3" xfId="42703"/>
    <cellStyle name="Output 2 24 28" xfId="17194"/>
    <cellStyle name="Output 2 24 28 2" xfId="33909"/>
    <cellStyle name="Output 2 24 28 3" xfId="43133"/>
    <cellStyle name="Output 2 24 29" xfId="17734"/>
    <cellStyle name="Output 2 24 29 2" xfId="34387"/>
    <cellStyle name="Output 2 24 29 3" xfId="43543"/>
    <cellStyle name="Output 2 24 3" xfId="4230"/>
    <cellStyle name="Output 2 24 3 2" xfId="21896"/>
    <cellStyle name="Output 2 24 3 3" xfId="20482"/>
    <cellStyle name="Output 2 24 30" xfId="18919"/>
    <cellStyle name="Output 2 24 30 2" xfId="43791"/>
    <cellStyle name="Output 2 24 31" xfId="2122"/>
    <cellStyle name="Output 2 24 32" xfId="20074"/>
    <cellStyle name="Output 2 24 33" xfId="34180"/>
    <cellStyle name="Output 2 24 4" xfId="4865"/>
    <cellStyle name="Output 2 24 4 2" xfId="22471"/>
    <cellStyle name="Output 2 24 4 3" xfId="35572"/>
    <cellStyle name="Output 2 24 5" xfId="4613"/>
    <cellStyle name="Output 2 24 5 2" xfId="22219"/>
    <cellStyle name="Output 2 24 5 3" xfId="35456"/>
    <cellStyle name="Output 2 24 6" xfId="5563"/>
    <cellStyle name="Output 2 24 6 2" xfId="23169"/>
    <cellStyle name="Output 2 24 6 3" xfId="31699"/>
    <cellStyle name="Output 2 24 7" xfId="4917"/>
    <cellStyle name="Output 2 24 7 2" xfId="22523"/>
    <cellStyle name="Output 2 24 7 3" xfId="31723"/>
    <cellStyle name="Output 2 24 8" xfId="6068"/>
    <cellStyle name="Output 2 24 8 2" xfId="23674"/>
    <cellStyle name="Output 2 24 8 3" xfId="21695"/>
    <cellStyle name="Output 2 24 9" xfId="7280"/>
    <cellStyle name="Output 2 24 9 2" xfId="24796"/>
    <cellStyle name="Output 2 24 9 3" xfId="34210"/>
    <cellStyle name="Output 2 25" xfId="960"/>
    <cellStyle name="Output 2 25 10" xfId="6438"/>
    <cellStyle name="Output 2 25 10 2" xfId="24042"/>
    <cellStyle name="Output 2 25 10 3" xfId="29665"/>
    <cellStyle name="Output 2 25 11" xfId="8448"/>
    <cellStyle name="Output 2 25 11 2" xfId="25901"/>
    <cellStyle name="Output 2 25 11 3" xfId="36635"/>
    <cellStyle name="Output 2 25 12" xfId="8794"/>
    <cellStyle name="Output 2 25 12 2" xfId="26247"/>
    <cellStyle name="Output 2 25 12 3" xfId="36981"/>
    <cellStyle name="Output 2 25 13" xfId="8654"/>
    <cellStyle name="Output 2 25 13 2" xfId="26107"/>
    <cellStyle name="Output 2 25 13 3" xfId="36841"/>
    <cellStyle name="Output 2 25 14" xfId="9292"/>
    <cellStyle name="Output 2 25 14 2" xfId="26745"/>
    <cellStyle name="Output 2 25 14 3" xfId="37479"/>
    <cellStyle name="Output 2 25 15" xfId="9176"/>
    <cellStyle name="Output 2 25 15 2" xfId="26629"/>
    <cellStyle name="Output 2 25 15 3" xfId="37363"/>
    <cellStyle name="Output 2 25 16" xfId="10029"/>
    <cellStyle name="Output 2 25 16 2" xfId="27482"/>
    <cellStyle name="Output 2 25 16 3" xfId="38216"/>
    <cellStyle name="Output 2 25 17" xfId="9925"/>
    <cellStyle name="Output 2 25 17 2" xfId="27378"/>
    <cellStyle name="Output 2 25 17 3" xfId="38112"/>
    <cellStyle name="Output 2 25 18" xfId="10699"/>
    <cellStyle name="Output 2 25 18 2" xfId="28152"/>
    <cellStyle name="Output 2 25 18 3" xfId="38886"/>
    <cellStyle name="Output 2 25 19" xfId="10616"/>
    <cellStyle name="Output 2 25 19 2" xfId="28069"/>
    <cellStyle name="Output 2 25 19 3" xfId="38803"/>
    <cellStyle name="Output 2 25 2" xfId="2875"/>
    <cellStyle name="Output 2 25 2 2" xfId="20705"/>
    <cellStyle name="Output 2 25 20" xfId="12647"/>
    <cellStyle name="Output 2 25 20 2" xfId="29860"/>
    <cellStyle name="Output 2 25 20 3" xfId="40045"/>
    <cellStyle name="Output 2 25 21" xfId="12032"/>
    <cellStyle name="Output 2 25 21 2" xfId="29333"/>
    <cellStyle name="Output 2 25 21 3" xfId="39740"/>
    <cellStyle name="Output 2 25 22" xfId="13799"/>
    <cellStyle name="Output 2 25 22 2" xfId="30936"/>
    <cellStyle name="Output 2 25 22 3" xfId="41050"/>
    <cellStyle name="Output 2 25 23" xfId="13446"/>
    <cellStyle name="Output 2 25 23 2" xfId="30583"/>
    <cellStyle name="Output 2 25 23 3" xfId="40697"/>
    <cellStyle name="Output 2 25 24" xfId="14774"/>
    <cellStyle name="Output 2 25 24 2" xfId="31807"/>
    <cellStyle name="Output 2 25 24 3" xfId="41666"/>
    <cellStyle name="Output 2 25 25" xfId="15340"/>
    <cellStyle name="Output 2 25 25 2" xfId="32303"/>
    <cellStyle name="Output 2 25 25 3" xfId="42085"/>
    <cellStyle name="Output 2 25 26" xfId="15244"/>
    <cellStyle name="Output 2 25 26 2" xfId="32207"/>
    <cellStyle name="Output 2 25 26 3" xfId="41989"/>
    <cellStyle name="Output 2 25 27" xfId="15755"/>
    <cellStyle name="Output 2 25 27 2" xfId="32718"/>
    <cellStyle name="Output 2 25 27 3" xfId="42500"/>
    <cellStyle name="Output 2 25 28" xfId="17109"/>
    <cellStyle name="Output 2 25 28 2" xfId="33832"/>
    <cellStyle name="Output 2 25 28 3" xfId="43065"/>
    <cellStyle name="Output 2 25 29" xfId="17666"/>
    <cellStyle name="Output 2 25 29 2" xfId="34319"/>
    <cellStyle name="Output 2 25 29 3" xfId="43475"/>
    <cellStyle name="Output 2 25 3" xfId="4145"/>
    <cellStyle name="Output 2 25 3 2" xfId="21821"/>
    <cellStyle name="Output 2 25 3 3" xfId="1614"/>
    <cellStyle name="Output 2 25 30" xfId="19477"/>
    <cellStyle name="Output 2 25 30 2" xfId="44004"/>
    <cellStyle name="Output 2 25 31" xfId="2037"/>
    <cellStyle name="Output 2 25 32" xfId="20001"/>
    <cellStyle name="Output 2 25 33" xfId="32159"/>
    <cellStyle name="Output 2 25 4" xfId="4724"/>
    <cellStyle name="Output 2 25 4 2" xfId="22330"/>
    <cellStyle name="Output 2 25 4 3" xfId="35156"/>
    <cellStyle name="Output 2 25 5" xfId="4623"/>
    <cellStyle name="Output 2 25 5 2" xfId="22229"/>
    <cellStyle name="Output 2 25 5 3" xfId="20627"/>
    <cellStyle name="Output 2 25 6" xfId="5256"/>
    <cellStyle name="Output 2 25 6 2" xfId="22862"/>
    <cellStyle name="Output 2 25 6 3" xfId="29099"/>
    <cellStyle name="Output 2 25 7" xfId="4942"/>
    <cellStyle name="Output 2 25 7 2" xfId="22548"/>
    <cellStyle name="Output 2 25 7 3" xfId="29775"/>
    <cellStyle name="Output 2 25 8" xfId="5865"/>
    <cellStyle name="Output 2 25 8 2" xfId="23471"/>
    <cellStyle name="Output 2 25 8 3" xfId="28978"/>
    <cellStyle name="Output 2 25 9" xfId="7721"/>
    <cellStyle name="Output 2 25 9 2" xfId="25174"/>
    <cellStyle name="Output 2 25 9 3" xfId="35908"/>
    <cellStyle name="Output 2 26" xfId="895"/>
    <cellStyle name="Output 2 26 10" xfId="8160"/>
    <cellStyle name="Output 2 26 10 2" xfId="25613"/>
    <cellStyle name="Output 2 26 10 3" xfId="36347"/>
    <cellStyle name="Output 2 26 11" xfId="7297"/>
    <cellStyle name="Output 2 26 11 2" xfId="24811"/>
    <cellStyle name="Output 2 26 11 3" xfId="21505"/>
    <cellStyle name="Output 2 26 12" xfId="8310"/>
    <cellStyle name="Output 2 26 12 2" xfId="25763"/>
    <cellStyle name="Output 2 26 12 3" xfId="36497"/>
    <cellStyle name="Output 2 26 13" xfId="9310"/>
    <cellStyle name="Output 2 26 13 2" xfId="26763"/>
    <cellStyle name="Output 2 26 13 3" xfId="37497"/>
    <cellStyle name="Output 2 26 14" xfId="9380"/>
    <cellStyle name="Output 2 26 14 2" xfId="26833"/>
    <cellStyle name="Output 2 26 14 3" xfId="37567"/>
    <cellStyle name="Output 2 26 15" xfId="10046"/>
    <cellStyle name="Output 2 26 15 2" xfId="27499"/>
    <cellStyle name="Output 2 26 15 3" xfId="38233"/>
    <cellStyle name="Output 2 26 16" xfId="10108"/>
    <cellStyle name="Output 2 26 16 2" xfId="27561"/>
    <cellStyle name="Output 2 26 16 3" xfId="38295"/>
    <cellStyle name="Output 2 26 17" xfId="10714"/>
    <cellStyle name="Output 2 26 17 2" xfId="28167"/>
    <cellStyle name="Output 2 26 17 3" xfId="38901"/>
    <cellStyle name="Output 2 26 18" xfId="10763"/>
    <cellStyle name="Output 2 26 18 2" xfId="28216"/>
    <cellStyle name="Output 2 26 18 3" xfId="38950"/>
    <cellStyle name="Output 2 26 19" xfId="11279"/>
    <cellStyle name="Output 2 26 19 2" xfId="28732"/>
    <cellStyle name="Output 2 26 19 3" xfId="39466"/>
    <cellStyle name="Output 2 26 2" xfId="2810"/>
    <cellStyle name="Output 2 26 2 2" xfId="20646"/>
    <cellStyle name="Output 2 26 20" xfId="12582"/>
    <cellStyle name="Output 2 26 20 2" xfId="29801"/>
    <cellStyle name="Output 2 26 20 3" xfId="39992"/>
    <cellStyle name="Output 2 26 21" xfId="13414"/>
    <cellStyle name="Output 2 26 21 2" xfId="30551"/>
    <cellStyle name="Output 2 26 21 3" xfId="40665"/>
    <cellStyle name="Output 2 26 22" xfId="13728"/>
    <cellStyle name="Output 2 26 22 2" xfId="30865"/>
    <cellStyle name="Output 2 26 22 3" xfId="40979"/>
    <cellStyle name="Output 2 26 23" xfId="13893"/>
    <cellStyle name="Output 2 26 23 2" xfId="31030"/>
    <cellStyle name="Output 2 26 23 3" xfId="41144"/>
    <cellStyle name="Output 2 26 24" xfId="14709"/>
    <cellStyle name="Output 2 26 24 2" xfId="31748"/>
    <cellStyle name="Output 2 26 24 3" xfId="41613"/>
    <cellStyle name="Output 2 26 25" xfId="14210"/>
    <cellStyle name="Output 2 26 25 2" xfId="31324"/>
    <cellStyle name="Output 2 26 25 3" xfId="41404"/>
    <cellStyle name="Output 2 26 26" xfId="15766"/>
    <cellStyle name="Output 2 26 26 2" xfId="32729"/>
    <cellStyle name="Output 2 26 26 3" xfId="42511"/>
    <cellStyle name="Output 2 26 27" xfId="15797"/>
    <cellStyle name="Output 2 26 27 2" xfId="32760"/>
    <cellStyle name="Output 2 26 27 3" xfId="42542"/>
    <cellStyle name="Output 2 26 28" xfId="17044"/>
    <cellStyle name="Output 2 26 28 2" xfId="33773"/>
    <cellStyle name="Output 2 26 28 3" xfId="43012"/>
    <cellStyle name="Output 2 26 29" xfId="17613"/>
    <cellStyle name="Output 2 26 29 2" xfId="34266"/>
    <cellStyle name="Output 2 26 29 3" xfId="43422"/>
    <cellStyle name="Output 2 26 3" xfId="4080"/>
    <cellStyle name="Output 2 26 3 2" xfId="21761"/>
    <cellStyle name="Output 2 26 3 3" xfId="33488"/>
    <cellStyle name="Output 2 26 30" xfId="19681"/>
    <cellStyle name="Output 2 26 30 2" xfId="44086"/>
    <cellStyle name="Output 2 26 31" xfId="1972"/>
    <cellStyle name="Output 2 26 32" xfId="19941"/>
    <cellStyle name="Output 2 26 33" xfId="34916"/>
    <cellStyle name="Output 2 26 4" xfId="3554"/>
    <cellStyle name="Output 2 26 4 2" xfId="21308"/>
    <cellStyle name="Output 2 26 4 3" xfId="29352"/>
    <cellStyle name="Output 2 26 5" xfId="5273"/>
    <cellStyle name="Output 2 26 5 2" xfId="22879"/>
    <cellStyle name="Output 2 26 5 3" xfId="35139"/>
    <cellStyle name="Output 2 26 6" xfId="5328"/>
    <cellStyle name="Output 2 26 6 2" xfId="22934"/>
    <cellStyle name="Output 2 26 6 3" xfId="20606"/>
    <cellStyle name="Output 2 26 7" xfId="5876"/>
    <cellStyle name="Output 2 26 7 2" xfId="23482"/>
    <cellStyle name="Output 2 26 7 3" xfId="24860"/>
    <cellStyle name="Output 2 26 8" xfId="5907"/>
    <cellStyle name="Output 2 26 8 2" xfId="23513"/>
    <cellStyle name="Output 2 26 8 3" xfId="34692"/>
    <cellStyle name="Output 2 26 9" xfId="7442"/>
    <cellStyle name="Output 2 26 9 2" xfId="24951"/>
    <cellStyle name="Output 2 26 9 3" xfId="35270"/>
    <cellStyle name="Output 2 27" xfId="1101"/>
    <cellStyle name="Output 2 27 10" xfId="8433"/>
    <cellStyle name="Output 2 27 10 2" xfId="25886"/>
    <cellStyle name="Output 2 27 10 3" xfId="36620"/>
    <cellStyle name="Output 2 27 11" xfId="8024"/>
    <cellStyle name="Output 2 27 11 2" xfId="25477"/>
    <cellStyle name="Output 2 27 11 3" xfId="36211"/>
    <cellStyle name="Output 2 27 12" xfId="8977"/>
    <cellStyle name="Output 2 27 12 2" xfId="26430"/>
    <cellStyle name="Output 2 27 12 3" xfId="37164"/>
    <cellStyle name="Output 2 27 13" xfId="9560"/>
    <cellStyle name="Output 2 27 13 2" xfId="27013"/>
    <cellStyle name="Output 2 27 13 3" xfId="37747"/>
    <cellStyle name="Output 2 27 14" xfId="9728"/>
    <cellStyle name="Output 2 27 14 2" xfId="27181"/>
    <cellStyle name="Output 2 27 14 3" xfId="37915"/>
    <cellStyle name="Output 2 27 15" xfId="10265"/>
    <cellStyle name="Output 2 27 15 2" xfId="27718"/>
    <cellStyle name="Output 2 27 15 3" xfId="38452"/>
    <cellStyle name="Output 2 27 16" xfId="10424"/>
    <cellStyle name="Output 2 27 16 2" xfId="27877"/>
    <cellStyle name="Output 2 27 16 3" xfId="38611"/>
    <cellStyle name="Output 2 27 17" xfId="10888"/>
    <cellStyle name="Output 2 27 17 2" xfId="28341"/>
    <cellStyle name="Output 2 27 17 3" xfId="39075"/>
    <cellStyle name="Output 2 27 18" xfId="11026"/>
    <cellStyle name="Output 2 27 18 2" xfId="28479"/>
    <cellStyle name="Output 2 27 18 3" xfId="39213"/>
    <cellStyle name="Output 2 27 19" xfId="11370"/>
    <cellStyle name="Output 2 27 19 2" xfId="28823"/>
    <cellStyle name="Output 2 27 19 3" xfId="39557"/>
    <cellStyle name="Output 2 27 2" xfId="3016"/>
    <cellStyle name="Output 2 27 2 2" xfId="20829"/>
    <cellStyle name="Output 2 27 20" xfId="12788"/>
    <cellStyle name="Output 2 27 20 2" xfId="29986"/>
    <cellStyle name="Output 2 27 20 3" xfId="40161"/>
    <cellStyle name="Output 2 27 21" xfId="13618"/>
    <cellStyle name="Output 2 27 21 2" xfId="30755"/>
    <cellStyle name="Output 2 27 21 3" xfId="40869"/>
    <cellStyle name="Output 2 27 22" xfId="13123"/>
    <cellStyle name="Output 2 27 22 2" xfId="30260"/>
    <cellStyle name="Output 2 27 22 3" xfId="40374"/>
    <cellStyle name="Output 2 27 23" xfId="13285"/>
    <cellStyle name="Output 2 27 23 2" xfId="30422"/>
    <cellStyle name="Output 2 27 23 3" xfId="40536"/>
    <cellStyle name="Output 2 27 24" xfId="14915"/>
    <cellStyle name="Output 2 27 24 2" xfId="31936"/>
    <cellStyle name="Output 2 27 24 3" xfId="41782"/>
    <cellStyle name="Output 2 27 25" xfId="15376"/>
    <cellStyle name="Output 2 27 25 2" xfId="32339"/>
    <cellStyle name="Output 2 27 25 3" xfId="42121"/>
    <cellStyle name="Output 2 27 26" xfId="15884"/>
    <cellStyle name="Output 2 27 26 2" xfId="32847"/>
    <cellStyle name="Output 2 27 26 3" xfId="42629"/>
    <cellStyle name="Output 2 27 27" xfId="16006"/>
    <cellStyle name="Output 2 27 27 2" xfId="32969"/>
    <cellStyle name="Output 2 27 27 3" xfId="42751"/>
    <cellStyle name="Output 2 27 28" xfId="17250"/>
    <cellStyle name="Output 2 27 28 2" xfId="33960"/>
    <cellStyle name="Output 2 27 28 3" xfId="43181"/>
    <cellStyle name="Output 2 27 29" xfId="17782"/>
    <cellStyle name="Output 2 27 29 2" xfId="34435"/>
    <cellStyle name="Output 2 27 29 3" xfId="43591"/>
    <cellStyle name="Output 2 27 3" xfId="4286"/>
    <cellStyle name="Output 2 27 3 2" xfId="21946"/>
    <cellStyle name="Output 2 27 3 3" xfId="20638"/>
    <cellStyle name="Output 2 27 30" xfId="19772"/>
    <cellStyle name="Output 2 27 30 2" xfId="44177"/>
    <cellStyle name="Output 2 27 31" xfId="2178"/>
    <cellStyle name="Output 2 27 32" xfId="20126"/>
    <cellStyle name="Output 2 27 33" xfId="32174"/>
    <cellStyle name="Output 2 27 4" xfId="4768"/>
    <cellStyle name="Output 2 27 4 2" xfId="22374"/>
    <cellStyle name="Output 2 27 4 3" xfId="35454"/>
    <cellStyle name="Output 2 27 5" xfId="5468"/>
    <cellStyle name="Output 2 27 5 2" xfId="23074"/>
    <cellStyle name="Output 2 27 5 3" xfId="29757"/>
    <cellStyle name="Output 2 27 6" xfId="5614"/>
    <cellStyle name="Output 2 27 6 2" xfId="23220"/>
    <cellStyle name="Output 2 27 6 3" xfId="24651"/>
    <cellStyle name="Output 2 27 7" xfId="5994"/>
    <cellStyle name="Output 2 27 7 2" xfId="23600"/>
    <cellStyle name="Output 2 27 7 3" xfId="29739"/>
    <cellStyle name="Output 2 27 8" xfId="6116"/>
    <cellStyle name="Output 2 27 8 2" xfId="23722"/>
    <cellStyle name="Output 2 27 8 3" xfId="21693"/>
    <cellStyle name="Output 2 27 9" xfId="7788"/>
    <cellStyle name="Output 2 27 9 2" xfId="25241"/>
    <cellStyle name="Output 2 27 9 3" xfId="35975"/>
    <cellStyle name="Output 2 28" xfId="1065"/>
    <cellStyle name="Output 2 28 10" xfId="6591"/>
    <cellStyle name="Output 2 28 10 2" xfId="24194"/>
    <cellStyle name="Output 2 28 10 3" xfId="31666"/>
    <cellStyle name="Output 2 28 11" xfId="7840"/>
    <cellStyle name="Output 2 28 11 2" xfId="25293"/>
    <cellStyle name="Output 2 28 11 3" xfId="36027"/>
    <cellStyle name="Output 2 28 12" xfId="8941"/>
    <cellStyle name="Output 2 28 12 2" xfId="26394"/>
    <cellStyle name="Output 2 28 12 3" xfId="37128"/>
    <cellStyle name="Output 2 28 13" xfId="6334"/>
    <cellStyle name="Output 2 28 13 2" xfId="23939"/>
    <cellStyle name="Output 2 28 13 3" xfId="35520"/>
    <cellStyle name="Output 2 28 14" xfId="9692"/>
    <cellStyle name="Output 2 28 14 2" xfId="27145"/>
    <cellStyle name="Output 2 28 14 3" xfId="37879"/>
    <cellStyle name="Output 2 28 15" xfId="9513"/>
    <cellStyle name="Output 2 28 15 2" xfId="26966"/>
    <cellStyle name="Output 2 28 15 3" xfId="37700"/>
    <cellStyle name="Output 2 28 16" xfId="10389"/>
    <cellStyle name="Output 2 28 16 2" xfId="27842"/>
    <cellStyle name="Output 2 28 16 3" xfId="38576"/>
    <cellStyle name="Output 2 28 17" xfId="10227"/>
    <cellStyle name="Output 2 28 17 2" xfId="27680"/>
    <cellStyle name="Output 2 28 17 3" xfId="38414"/>
    <cellStyle name="Output 2 28 18" xfId="10995"/>
    <cellStyle name="Output 2 28 18 2" xfId="28448"/>
    <cellStyle name="Output 2 28 18 3" xfId="39182"/>
    <cellStyle name="Output 2 28 19" xfId="10858"/>
    <cellStyle name="Output 2 28 19 2" xfId="28311"/>
    <cellStyle name="Output 2 28 19 3" xfId="39045"/>
    <cellStyle name="Output 2 28 2" xfId="2980"/>
    <cellStyle name="Output 2 28 2 2" xfId="20797"/>
    <cellStyle name="Output 2 28 20" xfId="12752"/>
    <cellStyle name="Output 2 28 20 2" xfId="29954"/>
    <cellStyle name="Output 2 28 20 3" xfId="40132"/>
    <cellStyle name="Output 2 28 21" xfId="11894"/>
    <cellStyle name="Output 2 28 21 2" xfId="29196"/>
    <cellStyle name="Output 2 28 21 3" xfId="39612"/>
    <cellStyle name="Output 2 28 22" xfId="12229"/>
    <cellStyle name="Output 2 28 22 2" xfId="29517"/>
    <cellStyle name="Output 2 28 22 3" xfId="39911"/>
    <cellStyle name="Output 2 28 23" xfId="13401"/>
    <cellStyle name="Output 2 28 23 2" xfId="30538"/>
    <cellStyle name="Output 2 28 23 3" xfId="40652"/>
    <cellStyle name="Output 2 28 24" xfId="14879"/>
    <cellStyle name="Output 2 28 24 2" xfId="31903"/>
    <cellStyle name="Output 2 28 24 3" xfId="41753"/>
    <cellStyle name="Output 2 28 25" xfId="14274"/>
    <cellStyle name="Output 2 28 25 2" xfId="31384"/>
    <cellStyle name="Output 2 28 25 3" xfId="41457"/>
    <cellStyle name="Output 2 28 26" xfId="15632"/>
    <cellStyle name="Output 2 28 26 2" xfId="32595"/>
    <cellStyle name="Output 2 28 26 3" xfId="42377"/>
    <cellStyle name="Output 2 28 27" xfId="15977"/>
    <cellStyle name="Output 2 28 27 2" xfId="32940"/>
    <cellStyle name="Output 2 28 27 3" xfId="42722"/>
    <cellStyle name="Output 2 28 28" xfId="17214"/>
    <cellStyle name="Output 2 28 28 2" xfId="33928"/>
    <cellStyle name="Output 2 28 28 3" xfId="43152"/>
    <cellStyle name="Output 2 28 29" xfId="17753"/>
    <cellStyle name="Output 2 28 29 2" xfId="34406"/>
    <cellStyle name="Output 2 28 29 3" xfId="43562"/>
    <cellStyle name="Output 2 28 3" xfId="4250"/>
    <cellStyle name="Output 2 28 3 2" xfId="21915"/>
    <cellStyle name="Output 2 28 3 3" xfId="24540"/>
    <cellStyle name="Output 2 28 30" xfId="19034"/>
    <cellStyle name="Output 2 28 30 2" xfId="43892"/>
    <cellStyle name="Output 2 28 31" xfId="2142"/>
    <cellStyle name="Output 2 28 32" xfId="20093"/>
    <cellStyle name="Output 2 28 33" xfId="35684"/>
    <cellStyle name="Output 2 28 4" xfId="3619"/>
    <cellStyle name="Output 2 28 4 2" xfId="21369"/>
    <cellStyle name="Output 2 28 4 3" xfId="33792"/>
    <cellStyle name="Output 2 28 5" xfId="5081"/>
    <cellStyle name="Output 2 28 5 2" xfId="22687"/>
    <cellStyle name="Output 2 28 5 3" xfId="20459"/>
    <cellStyle name="Output 2 28 6" xfId="5582"/>
    <cellStyle name="Output 2 28 6 2" xfId="23188"/>
    <cellStyle name="Output 2 28 6 3" xfId="35016"/>
    <cellStyle name="Output 2 28 7" xfId="5435"/>
    <cellStyle name="Output 2 28 7 2" xfId="23041"/>
    <cellStyle name="Output 2 28 7 3" xfId="24505"/>
    <cellStyle name="Output 2 28 8" xfId="6087"/>
    <cellStyle name="Output 2 28 8 2" xfId="23693"/>
    <cellStyle name="Output 2 28 8 3" xfId="33706"/>
    <cellStyle name="Output 2 28 9" xfId="7993"/>
    <cellStyle name="Output 2 28 9 2" xfId="25446"/>
    <cellStyle name="Output 2 28 9 3" xfId="36180"/>
    <cellStyle name="Output 2 29" xfId="1027"/>
    <cellStyle name="Output 2 29 10" xfId="6697"/>
    <cellStyle name="Output 2 29 10 2" xfId="24293"/>
    <cellStyle name="Output 2 29 10 3" xfId="1719"/>
    <cellStyle name="Output 2 29 11" xfId="8836"/>
    <cellStyle name="Output 2 29 11 2" xfId="26289"/>
    <cellStyle name="Output 2 29 11 3" xfId="37023"/>
    <cellStyle name="Output 2 29 12" xfId="8903"/>
    <cellStyle name="Output 2 29 12 2" xfId="26356"/>
    <cellStyle name="Output 2 29 12 3" xfId="37090"/>
    <cellStyle name="Output 2 29 13" xfId="6349"/>
    <cellStyle name="Output 2 29 13 2" xfId="23954"/>
    <cellStyle name="Output 2 29 13 3" xfId="33700"/>
    <cellStyle name="Output 2 29 14" xfId="9654"/>
    <cellStyle name="Output 2 29 14 2" xfId="27107"/>
    <cellStyle name="Output 2 29 14 3" xfId="37841"/>
    <cellStyle name="Output 2 29 15" xfId="9243"/>
    <cellStyle name="Output 2 29 15 2" xfId="26696"/>
    <cellStyle name="Output 2 29 15 3" xfId="37430"/>
    <cellStyle name="Output 2 29 16" xfId="10351"/>
    <cellStyle name="Output 2 29 16 2" xfId="27804"/>
    <cellStyle name="Output 2 29 16 3" xfId="38538"/>
    <cellStyle name="Output 2 29 17" xfId="9987"/>
    <cellStyle name="Output 2 29 17 2" xfId="27440"/>
    <cellStyle name="Output 2 29 17 3" xfId="38174"/>
    <cellStyle name="Output 2 29 18" xfId="10959"/>
    <cellStyle name="Output 2 29 18 2" xfId="28412"/>
    <cellStyle name="Output 2 29 18 3" xfId="39146"/>
    <cellStyle name="Output 2 29 19" xfId="10669"/>
    <cellStyle name="Output 2 29 19 2" xfId="28122"/>
    <cellStyle name="Output 2 29 19 3" xfId="38856"/>
    <cellStyle name="Output 2 29 2" xfId="2942"/>
    <cellStyle name="Output 2 29 2 2" xfId="20761"/>
    <cellStyle name="Output 2 29 20" xfId="12714"/>
    <cellStyle name="Output 2 29 20 2" xfId="29918"/>
    <cellStyle name="Output 2 29 20 3" xfId="40096"/>
    <cellStyle name="Output 2 29 21" xfId="12211"/>
    <cellStyle name="Output 2 29 21 2" xfId="29499"/>
    <cellStyle name="Output 2 29 21 3" xfId="39893"/>
    <cellStyle name="Output 2 29 22" xfId="13269"/>
    <cellStyle name="Output 2 29 22 2" xfId="30406"/>
    <cellStyle name="Output 2 29 22 3" xfId="40520"/>
    <cellStyle name="Output 2 29 23" xfId="13165"/>
    <cellStyle name="Output 2 29 23 2" xfId="30302"/>
    <cellStyle name="Output 2 29 23 3" xfId="40416"/>
    <cellStyle name="Output 2 29 24" xfId="14841"/>
    <cellStyle name="Output 2 29 24 2" xfId="31867"/>
    <cellStyle name="Output 2 29 24 3" xfId="41717"/>
    <cellStyle name="Output 2 29 25" xfId="15724"/>
    <cellStyle name="Output 2 29 25 2" xfId="32687"/>
    <cellStyle name="Output 2 29 25 3" xfId="42469"/>
    <cellStyle name="Output 2 29 26" xfId="14106"/>
    <cellStyle name="Output 2 29 26 2" xfId="31225"/>
    <cellStyle name="Output 2 29 26 3" xfId="41312"/>
    <cellStyle name="Output 2 29 27" xfId="15941"/>
    <cellStyle name="Output 2 29 27 2" xfId="32904"/>
    <cellStyle name="Output 2 29 27 3" xfId="42686"/>
    <cellStyle name="Output 2 29 28" xfId="17176"/>
    <cellStyle name="Output 2 29 28 2" xfId="33892"/>
    <cellStyle name="Output 2 29 28 3" xfId="43116"/>
    <cellStyle name="Output 2 29 29" xfId="17717"/>
    <cellStyle name="Output 2 29 29 2" xfId="34370"/>
    <cellStyle name="Output 2 29 29 3" xfId="43526"/>
    <cellStyle name="Output 2 29 3" xfId="4212"/>
    <cellStyle name="Output 2 29 3 2" xfId="21879"/>
    <cellStyle name="Output 2 29 3 3" xfId="20641"/>
    <cellStyle name="Output 2 29 30" xfId="19494"/>
    <cellStyle name="Output 2 29 30 2" xfId="44021"/>
    <cellStyle name="Output 2 29 31" xfId="2104"/>
    <cellStyle name="Output 2 29 32" xfId="20057"/>
    <cellStyle name="Output 2 29 33" xfId="30230"/>
    <cellStyle name="Output 2 29 4" xfId="5210"/>
    <cellStyle name="Output 2 29 4 2" xfId="22816"/>
    <cellStyle name="Output 2 29 4 3" xfId="35559"/>
    <cellStyle name="Output 2 29 5" xfId="3414"/>
    <cellStyle name="Output 2 29 5 2" xfId="21171"/>
    <cellStyle name="Output 2 29 5 3" xfId="29832"/>
    <cellStyle name="Output 2 29 6" xfId="5546"/>
    <cellStyle name="Output 2 29 6 2" xfId="23152"/>
    <cellStyle name="Output 2 29 6 3" xfId="34818"/>
    <cellStyle name="Output 2 29 7" xfId="3714"/>
    <cellStyle name="Output 2 29 7 2" xfId="21457"/>
    <cellStyle name="Output 2 29 7 3" xfId="28855"/>
    <cellStyle name="Output 2 29 8" xfId="6051"/>
    <cellStyle name="Output 2 29 8 2" xfId="23657"/>
    <cellStyle name="Output 2 29 8 3" xfId="34686"/>
    <cellStyle name="Output 2 29 9" xfId="7903"/>
    <cellStyle name="Output 2 29 9 2" xfId="25356"/>
    <cellStyle name="Output 2 29 9 3" xfId="36090"/>
    <cellStyle name="Output 2 3" xfId="1017"/>
    <cellStyle name="Output 2 3 10" xfId="8144"/>
    <cellStyle name="Output 2 3 10 2" xfId="25597"/>
    <cellStyle name="Output 2 3 10 3" xfId="36331"/>
    <cellStyle name="Output 2 3 11" xfId="8805"/>
    <cellStyle name="Output 2 3 11 2" xfId="26258"/>
    <cellStyle name="Output 2 3 11 3" xfId="36992"/>
    <cellStyle name="Output 2 3 12" xfId="8893"/>
    <cellStyle name="Output 2 3 12 2" xfId="26346"/>
    <cellStyle name="Output 2 3 12 3" xfId="37080"/>
    <cellStyle name="Output 2 3 13" xfId="9295"/>
    <cellStyle name="Output 2 3 13 2" xfId="26748"/>
    <cellStyle name="Output 2 3 13 3" xfId="37482"/>
    <cellStyle name="Output 2 3 14" xfId="9644"/>
    <cellStyle name="Output 2 3 14 2" xfId="27097"/>
    <cellStyle name="Output 2 3 14 3" xfId="37831"/>
    <cellStyle name="Output 2 3 15" xfId="10032"/>
    <cellStyle name="Output 2 3 15 2" xfId="27485"/>
    <cellStyle name="Output 2 3 15 3" xfId="38219"/>
    <cellStyle name="Output 2 3 16" xfId="10341"/>
    <cellStyle name="Output 2 3 16 2" xfId="27794"/>
    <cellStyle name="Output 2 3 16 3" xfId="38528"/>
    <cellStyle name="Output 2 3 17" xfId="10702"/>
    <cellStyle name="Output 2 3 17 2" xfId="28155"/>
    <cellStyle name="Output 2 3 17 3" xfId="38889"/>
    <cellStyle name="Output 2 3 18" xfId="10949"/>
    <cellStyle name="Output 2 3 18 2" xfId="28402"/>
    <cellStyle name="Output 2 3 18 3" xfId="39136"/>
    <cellStyle name="Output 2 3 19" xfId="11272"/>
    <cellStyle name="Output 2 3 19 2" xfId="28725"/>
    <cellStyle name="Output 2 3 19 3" xfId="39459"/>
    <cellStyle name="Output 2 3 2" xfId="2932"/>
    <cellStyle name="Output 2 3 2 2" xfId="20751"/>
    <cellStyle name="Output 2 3 20" xfId="12704"/>
    <cellStyle name="Output 2 3 20 2" xfId="29908"/>
    <cellStyle name="Output 2 3 20 3" xfId="40086"/>
    <cellStyle name="Output 2 3 21" xfId="13403"/>
    <cellStyle name="Output 2 3 21 2" xfId="30540"/>
    <cellStyle name="Output 2 3 21 3" xfId="40654"/>
    <cellStyle name="Output 2 3 22" xfId="13275"/>
    <cellStyle name="Output 2 3 22 2" xfId="30412"/>
    <cellStyle name="Output 2 3 22 3" xfId="40526"/>
    <cellStyle name="Output 2 3 23" xfId="13883"/>
    <cellStyle name="Output 2 3 23 2" xfId="31020"/>
    <cellStyle name="Output 2 3 23 3" xfId="41134"/>
    <cellStyle name="Output 2 3 24" xfId="14831"/>
    <cellStyle name="Output 2 3 24 2" xfId="31857"/>
    <cellStyle name="Output 2 3 24 3" xfId="41707"/>
    <cellStyle name="Output 2 3 25" xfId="15705"/>
    <cellStyle name="Output 2 3 25 2" xfId="32668"/>
    <cellStyle name="Output 2 3 25 3" xfId="42450"/>
    <cellStyle name="Output 2 3 26" xfId="15758"/>
    <cellStyle name="Output 2 3 26 2" xfId="32721"/>
    <cellStyle name="Output 2 3 26 3" xfId="42503"/>
    <cellStyle name="Output 2 3 27" xfId="15931"/>
    <cellStyle name="Output 2 3 27 2" xfId="32894"/>
    <cellStyle name="Output 2 3 27 3" xfId="42676"/>
    <cellStyle name="Output 2 3 28" xfId="17166"/>
    <cellStyle name="Output 2 3 28 2" xfId="33882"/>
    <cellStyle name="Output 2 3 28 3" xfId="43106"/>
    <cellStyle name="Output 2 3 29" xfId="17707"/>
    <cellStyle name="Output 2 3 29 2" xfId="34360"/>
    <cellStyle name="Output 2 3 29 3" xfId="43516"/>
    <cellStyle name="Output 2 3 3" xfId="4202"/>
    <cellStyle name="Output 2 3 3 2" xfId="21869"/>
    <cellStyle name="Output 2 3 3 3" xfId="35469"/>
    <cellStyle name="Output 2 3 30" xfId="19674"/>
    <cellStyle name="Output 2 3 30 2" xfId="44079"/>
    <cellStyle name="Output 2 3 31" xfId="2094"/>
    <cellStyle name="Output 2 3 32" xfId="20047"/>
    <cellStyle name="Output 2 3 33" xfId="1437"/>
    <cellStyle name="Output 2 3 4" xfId="5184"/>
    <cellStyle name="Output 2 3 4 2" xfId="22790"/>
    <cellStyle name="Output 2 3 4 3" xfId="21725"/>
    <cellStyle name="Output 2 3 5" xfId="5259"/>
    <cellStyle name="Output 2 3 5 2" xfId="22865"/>
    <cellStyle name="Output 2 3 5 3" xfId="20993"/>
    <cellStyle name="Output 2 3 6" xfId="5536"/>
    <cellStyle name="Output 2 3 6 2" xfId="23142"/>
    <cellStyle name="Output 2 3 6 3" xfId="33727"/>
    <cellStyle name="Output 2 3 7" xfId="5868"/>
    <cellStyle name="Output 2 3 7 2" xfId="23474"/>
    <cellStyle name="Output 2 3 7 3" xfId="35487"/>
    <cellStyle name="Output 2 3 8" xfId="6041"/>
    <cellStyle name="Output 2 3 8 2" xfId="23647"/>
    <cellStyle name="Output 2 3 8 3" xfId="31683"/>
    <cellStyle name="Output 2 3 9" xfId="7337"/>
    <cellStyle name="Output 2 3 9 2" xfId="24849"/>
    <cellStyle name="Output 2 3 9 3" xfId="35277"/>
    <cellStyle name="Output 2 30" xfId="1201"/>
    <cellStyle name="Output 2 30 10" xfId="6763"/>
    <cellStyle name="Output 2 30 10 2" xfId="24353"/>
    <cellStyle name="Output 2 30 10 3" xfId="24613"/>
    <cellStyle name="Output 2 30 11" xfId="7255"/>
    <cellStyle name="Output 2 30 11 2" xfId="24773"/>
    <cellStyle name="Output 2 30 11 3" xfId="29553"/>
    <cellStyle name="Output 2 30 12" xfId="9077"/>
    <cellStyle name="Output 2 30 12 2" xfId="26530"/>
    <cellStyle name="Output 2 30 12 3" xfId="37264"/>
    <cellStyle name="Output 2 30 13" xfId="6557"/>
    <cellStyle name="Output 2 30 13 2" xfId="24160"/>
    <cellStyle name="Output 2 30 13 3" xfId="33199"/>
    <cellStyle name="Output 2 30 14" xfId="9828"/>
    <cellStyle name="Output 2 30 14 2" xfId="27281"/>
    <cellStyle name="Output 2 30 14 3" xfId="38015"/>
    <cellStyle name="Output 2 30 15" xfId="7674"/>
    <cellStyle name="Output 2 30 15 2" xfId="25127"/>
    <cellStyle name="Output 2 30 15 3" xfId="35861"/>
    <cellStyle name="Output 2 30 16" xfId="10524"/>
    <cellStyle name="Output 2 30 16 2" xfId="27977"/>
    <cellStyle name="Output 2 30 16 3" xfId="38711"/>
    <cellStyle name="Output 2 30 17" xfId="9515"/>
    <cellStyle name="Output 2 30 17 2" xfId="26968"/>
    <cellStyle name="Output 2 30 17 3" xfId="37702"/>
    <cellStyle name="Output 2 30 18" xfId="11126"/>
    <cellStyle name="Output 2 30 18 2" xfId="28579"/>
    <cellStyle name="Output 2 30 18 3" xfId="39313"/>
    <cellStyle name="Output 2 30 19" xfId="10229"/>
    <cellStyle name="Output 2 30 19 2" xfId="27682"/>
    <cellStyle name="Output 2 30 19 3" xfId="38416"/>
    <cellStyle name="Output 2 30 2" xfId="3116"/>
    <cellStyle name="Output 2 30 2 2" xfId="20929"/>
    <cellStyle name="Output 2 30 20" xfId="12888"/>
    <cellStyle name="Output 2 30 20 2" xfId="30086"/>
    <cellStyle name="Output 2 30 20 3" xfId="40261"/>
    <cellStyle name="Output 2 30 21" xfId="13356"/>
    <cellStyle name="Output 2 30 21 2" xfId="30493"/>
    <cellStyle name="Output 2 30 21 3" xfId="40607"/>
    <cellStyle name="Output 2 30 22" xfId="12108"/>
    <cellStyle name="Output 2 30 22 2" xfId="29407"/>
    <cellStyle name="Output 2 30 22 3" xfId="39808"/>
    <cellStyle name="Output 2 30 23" xfId="13969"/>
    <cellStyle name="Output 2 30 23 2" xfId="31106"/>
    <cellStyle name="Output 2 30 23 3" xfId="41220"/>
    <cellStyle name="Output 2 30 24" xfId="15015"/>
    <cellStyle name="Output 2 30 24 2" xfId="32036"/>
    <cellStyle name="Output 2 30 24 3" xfId="41882"/>
    <cellStyle name="Output 2 30 25" xfId="15276"/>
    <cellStyle name="Output 2 30 25 2" xfId="32239"/>
    <cellStyle name="Output 2 30 25 3" xfId="42021"/>
    <cellStyle name="Output 2 30 26" xfId="15670"/>
    <cellStyle name="Output 2 30 26 2" xfId="32633"/>
    <cellStyle name="Output 2 30 26 3" xfId="42415"/>
    <cellStyle name="Output 2 30 27" xfId="16106"/>
    <cellStyle name="Output 2 30 27 2" xfId="33069"/>
    <cellStyle name="Output 2 30 27 3" xfId="42851"/>
    <cellStyle name="Output 2 30 28" xfId="17350"/>
    <cellStyle name="Output 2 30 28 2" xfId="34060"/>
    <cellStyle name="Output 2 30 28 3" xfId="43281"/>
    <cellStyle name="Output 2 30 29" xfId="17882"/>
    <cellStyle name="Output 2 30 29 2" xfId="34535"/>
    <cellStyle name="Output 2 30 29 3" xfId="43691"/>
    <cellStyle name="Output 2 30 3" xfId="4386"/>
    <cellStyle name="Output 2 30 3 2" xfId="22046"/>
    <cellStyle name="Output 2 30 3 3" xfId="19929"/>
    <cellStyle name="Output 2 30 30" xfId="19647"/>
    <cellStyle name="Output 2 30 30 2" xfId="44052"/>
    <cellStyle name="Output 2 30 31" xfId="2278"/>
    <cellStyle name="Output 2 30 32" xfId="20226"/>
    <cellStyle name="Output 2 30 33" xfId="35709"/>
    <cellStyle name="Output 2 30 4" xfId="4657"/>
    <cellStyle name="Output 2 30 4 2" xfId="22263"/>
    <cellStyle name="Output 2 30 4 3" xfId="34759"/>
    <cellStyle name="Output 2 30 5" xfId="5130"/>
    <cellStyle name="Output 2 30 5 2" xfId="22736"/>
    <cellStyle name="Output 2 30 5 3" xfId="35218"/>
    <cellStyle name="Output 2 30 6" xfId="5714"/>
    <cellStyle name="Output 2 30 6 2" xfId="23320"/>
    <cellStyle name="Output 2 30 6 3" xfId="34810"/>
    <cellStyle name="Output 2 30 7" xfId="3569"/>
    <cellStyle name="Output 2 30 7 2" xfId="21323"/>
    <cellStyle name="Output 2 30 7 3" xfId="1565"/>
    <cellStyle name="Output 2 30 8" xfId="6216"/>
    <cellStyle name="Output 2 30 8 2" xfId="23822"/>
    <cellStyle name="Output 2 30 8 3" xfId="34898"/>
    <cellStyle name="Output 2 30 9" xfId="7462"/>
    <cellStyle name="Output 2 30 9 2" xfId="24971"/>
    <cellStyle name="Output 2 30 9 3" xfId="35338"/>
    <cellStyle name="Output 2 31" xfId="1200"/>
    <cellStyle name="Output 2 31 10" xfId="7766"/>
    <cellStyle name="Output 2 31 10 2" xfId="25219"/>
    <cellStyle name="Output 2 31 10 3" xfId="35953"/>
    <cellStyle name="Output 2 31 11" xfId="7696"/>
    <cellStyle name="Output 2 31 11 2" xfId="25149"/>
    <cellStyle name="Output 2 31 11 3" xfId="35883"/>
    <cellStyle name="Output 2 31 12" xfId="9076"/>
    <cellStyle name="Output 2 31 12 2" xfId="26529"/>
    <cellStyle name="Output 2 31 12 3" xfId="37263"/>
    <cellStyle name="Output 2 31 13" xfId="6559"/>
    <cellStyle name="Output 2 31 13 2" xfId="24162"/>
    <cellStyle name="Output 2 31 13 3" xfId="29566"/>
    <cellStyle name="Output 2 31 14" xfId="9827"/>
    <cellStyle name="Output 2 31 14 2" xfId="27280"/>
    <cellStyle name="Output 2 31 14 3" xfId="38014"/>
    <cellStyle name="Output 2 31 15" xfId="9386"/>
    <cellStyle name="Output 2 31 15 2" xfId="26839"/>
    <cellStyle name="Output 2 31 15 3" xfId="37573"/>
    <cellStyle name="Output 2 31 16" xfId="10523"/>
    <cellStyle name="Output 2 31 16 2" xfId="27976"/>
    <cellStyle name="Output 2 31 16 3" xfId="38710"/>
    <cellStyle name="Output 2 31 17" xfId="10112"/>
    <cellStyle name="Output 2 31 17 2" xfId="27565"/>
    <cellStyle name="Output 2 31 17 3" xfId="38299"/>
    <cellStyle name="Output 2 31 18" xfId="11125"/>
    <cellStyle name="Output 2 31 18 2" xfId="28578"/>
    <cellStyle name="Output 2 31 18 3" xfId="39312"/>
    <cellStyle name="Output 2 31 19" xfId="10767"/>
    <cellStyle name="Output 2 31 19 2" xfId="28220"/>
    <cellStyle name="Output 2 31 19 3" xfId="38954"/>
    <cellStyle name="Output 2 31 2" xfId="3115"/>
    <cellStyle name="Output 2 31 2 2" xfId="20928"/>
    <cellStyle name="Output 2 31 20" xfId="12887"/>
    <cellStyle name="Output 2 31 20 2" xfId="30085"/>
    <cellStyle name="Output 2 31 20 3" xfId="40260"/>
    <cellStyle name="Output 2 31 21" xfId="13108"/>
    <cellStyle name="Output 2 31 21 2" xfId="30245"/>
    <cellStyle name="Output 2 31 21 3" xfId="40359"/>
    <cellStyle name="Output 2 31 22" xfId="13186"/>
    <cellStyle name="Output 2 31 22 2" xfId="30323"/>
    <cellStyle name="Output 2 31 22 3" xfId="40437"/>
    <cellStyle name="Output 2 31 23" xfId="13482"/>
    <cellStyle name="Output 2 31 23 2" xfId="30619"/>
    <cellStyle name="Output 2 31 23 3" xfId="40733"/>
    <cellStyle name="Output 2 31 24" xfId="15014"/>
    <cellStyle name="Output 2 31 24 2" xfId="32035"/>
    <cellStyle name="Output 2 31 24 3" xfId="41881"/>
    <cellStyle name="Output 2 31 25" xfId="14317"/>
    <cellStyle name="Output 2 31 25 2" xfId="31423"/>
    <cellStyle name="Output 2 31 25 3" xfId="41494"/>
    <cellStyle name="Output 2 31 26" xfId="15507"/>
    <cellStyle name="Output 2 31 26 2" xfId="32470"/>
    <cellStyle name="Output 2 31 26 3" xfId="42252"/>
    <cellStyle name="Output 2 31 27" xfId="16105"/>
    <cellStyle name="Output 2 31 27 2" xfId="33068"/>
    <cellStyle name="Output 2 31 27 3" xfId="42850"/>
    <cellStyle name="Output 2 31 28" xfId="17349"/>
    <cellStyle name="Output 2 31 28 2" xfId="34059"/>
    <cellStyle name="Output 2 31 28 3" xfId="43280"/>
    <cellStyle name="Output 2 31 29" xfId="17881"/>
    <cellStyle name="Output 2 31 29 2" xfId="34534"/>
    <cellStyle name="Output 2 31 29 3" xfId="43690"/>
    <cellStyle name="Output 2 31 3" xfId="4385"/>
    <cellStyle name="Output 2 31 3 2" xfId="22045"/>
    <cellStyle name="Output 2 31 3 3" xfId="34851"/>
    <cellStyle name="Output 2 31 30" xfId="18999"/>
    <cellStyle name="Output 2 31 30 2" xfId="43858"/>
    <cellStyle name="Output 2 31 31" xfId="2277"/>
    <cellStyle name="Output 2 31 32" xfId="20225"/>
    <cellStyle name="Output 2 31 33" xfId="21046"/>
    <cellStyle name="Output 2 31 4" xfId="3663"/>
    <cellStyle name="Output 2 31 4 2" xfId="21407"/>
    <cellStyle name="Output 2 31 4 3" xfId="29645"/>
    <cellStyle name="Output 2 31 5" xfId="4910"/>
    <cellStyle name="Output 2 31 5 2" xfId="22516"/>
    <cellStyle name="Output 2 31 5 3" xfId="24522"/>
    <cellStyle name="Output 2 31 6" xfId="5713"/>
    <cellStyle name="Output 2 31 6 2" xfId="23319"/>
    <cellStyle name="Output 2 31 6 3" xfId="35121"/>
    <cellStyle name="Output 2 31 7" xfId="5332"/>
    <cellStyle name="Output 2 31 7 2" xfId="22938"/>
    <cellStyle name="Output 2 31 7 3" xfId="19901"/>
    <cellStyle name="Output 2 31 8" xfId="6215"/>
    <cellStyle name="Output 2 31 8 2" xfId="23821"/>
    <cellStyle name="Output 2 31 8 3" xfId="35215"/>
    <cellStyle name="Output 2 31 9" xfId="8016"/>
    <cellStyle name="Output 2 31 9 2" xfId="25469"/>
    <cellStyle name="Output 2 31 9 3" xfId="36203"/>
    <cellStyle name="Output 2 32" xfId="1306"/>
    <cellStyle name="Output 2 32 10" xfId="8054"/>
    <cellStyle name="Output 2 32 10 2" xfId="25507"/>
    <cellStyle name="Output 2 32 10 3" xfId="36241"/>
    <cellStyle name="Output 2 32 11" xfId="8708"/>
    <cellStyle name="Output 2 32 11 2" xfId="26161"/>
    <cellStyle name="Output 2 32 11 3" xfId="36895"/>
    <cellStyle name="Output 2 32 12" xfId="9173"/>
    <cellStyle name="Output 2 32 12 2" xfId="26626"/>
    <cellStyle name="Output 2 32 12 3" xfId="37360"/>
    <cellStyle name="Output 2 32 13" xfId="8519"/>
    <cellStyle name="Output 2 32 13 2" xfId="25972"/>
    <cellStyle name="Output 2 32 13 3" xfId="36706"/>
    <cellStyle name="Output 2 32 14" xfId="9922"/>
    <cellStyle name="Output 2 32 14 2" xfId="27375"/>
    <cellStyle name="Output 2 32 14 3" xfId="38109"/>
    <cellStyle name="Output 2 32 15" xfId="8853"/>
    <cellStyle name="Output 2 32 15 2" xfId="26306"/>
    <cellStyle name="Output 2 32 15 3" xfId="37040"/>
    <cellStyle name="Output 2 32 16" xfId="10613"/>
    <cellStyle name="Output 2 32 16 2" xfId="28066"/>
    <cellStyle name="Output 2 32 16 3" xfId="38800"/>
    <cellStyle name="Output 2 32 17" xfId="8505"/>
    <cellStyle name="Output 2 32 17 2" xfId="25958"/>
    <cellStyle name="Output 2 32 17 3" xfId="36692"/>
    <cellStyle name="Output 2 32 18" xfId="11210"/>
    <cellStyle name="Output 2 32 18 2" xfId="28663"/>
    <cellStyle name="Output 2 32 18 3" xfId="39397"/>
    <cellStyle name="Output 2 32 19" xfId="8536"/>
    <cellStyle name="Output 2 32 19 2" xfId="25989"/>
    <cellStyle name="Output 2 32 19 3" xfId="36723"/>
    <cellStyle name="Output 2 32 2" xfId="3221"/>
    <cellStyle name="Output 2 32 2 2" xfId="21022"/>
    <cellStyle name="Output 2 32 20" xfId="12993"/>
    <cellStyle name="Output 2 32 20 2" xfId="30177"/>
    <cellStyle name="Output 2 32 20 3" xfId="40330"/>
    <cellStyle name="Output 2 32 21" xfId="13151"/>
    <cellStyle name="Output 2 32 21 2" xfId="30288"/>
    <cellStyle name="Output 2 32 21 3" xfId="40402"/>
    <cellStyle name="Output 2 32 22" xfId="13594"/>
    <cellStyle name="Output 2 32 22 2" xfId="30731"/>
    <cellStyle name="Output 2 32 22 3" xfId="40845"/>
    <cellStyle name="Output 2 32 23" xfId="13612"/>
    <cellStyle name="Output 2 32 23 2" xfId="30749"/>
    <cellStyle name="Output 2 32 23 3" xfId="40863"/>
    <cellStyle name="Output 2 32 24" xfId="15120"/>
    <cellStyle name="Output 2 32 24 2" xfId="32127"/>
    <cellStyle name="Output 2 32 24 3" xfId="41951"/>
    <cellStyle name="Output 2 32 25" xfId="15660"/>
    <cellStyle name="Output 2 32 25 2" xfId="32623"/>
    <cellStyle name="Output 2 32 25 3" xfId="42405"/>
    <cellStyle name="Output 2 32 26" xfId="14137"/>
    <cellStyle name="Output 2 32 26 2" xfId="31254"/>
    <cellStyle name="Output 2 32 26 3" xfId="41339"/>
    <cellStyle name="Output 2 32 27" xfId="16175"/>
    <cellStyle name="Output 2 32 27 2" xfId="33138"/>
    <cellStyle name="Output 2 32 27 3" xfId="42920"/>
    <cellStyle name="Output 2 32 28" xfId="17455"/>
    <cellStyle name="Output 2 32 28 2" xfId="34150"/>
    <cellStyle name="Output 2 32 28 3" xfId="43350"/>
    <cellStyle name="Output 2 32 29" xfId="17951"/>
    <cellStyle name="Output 2 32 29 2" xfId="34604"/>
    <cellStyle name="Output 2 32 29 3" xfId="43760"/>
    <cellStyle name="Output 2 32 3" xfId="4491"/>
    <cellStyle name="Output 2 32 3 2" xfId="22136"/>
    <cellStyle name="Output 2 32 3 3" xfId="24531"/>
    <cellStyle name="Output 2 32 30" xfId="18975"/>
    <cellStyle name="Output 2 32 30 2" xfId="43837"/>
    <cellStyle name="Output 2 32 31" xfId="2383"/>
    <cellStyle name="Output 2 32 32" xfId="20320"/>
    <cellStyle name="Output 2 32 33" xfId="34958"/>
    <cellStyle name="Output 2 32 4" xfId="5120"/>
    <cellStyle name="Output 2 32 4 2" xfId="22726"/>
    <cellStyle name="Output 2 32 4 3" xfId="20457"/>
    <cellStyle name="Output 2 32 5" xfId="3470"/>
    <cellStyle name="Output 2 32 5 2" xfId="21226"/>
    <cellStyle name="Output 2 32 5 3" xfId="1541"/>
    <cellStyle name="Output 2 32 6" xfId="5799"/>
    <cellStyle name="Output 2 32 6 2" xfId="23405"/>
    <cellStyle name="Output 2 32 6 3" xfId="22191"/>
    <cellStyle name="Output 2 32 7" xfId="4935"/>
    <cellStyle name="Output 2 32 7 2" xfId="22541"/>
    <cellStyle name="Output 2 32 7 3" xfId="21576"/>
    <cellStyle name="Output 2 32 8" xfId="6285"/>
    <cellStyle name="Output 2 32 8 2" xfId="23891"/>
    <cellStyle name="Output 2 32 8 3" xfId="20573"/>
    <cellStyle name="Output 2 32 9" xfId="7217"/>
    <cellStyle name="Output 2 32 9 2" xfId="24741"/>
    <cellStyle name="Output 2 32 9 3" xfId="29709"/>
    <cellStyle name="Output 2 33" xfId="1296"/>
    <cellStyle name="Output 2 33 10" xfId="6467"/>
    <cellStyle name="Output 2 33 10 2" xfId="24071"/>
    <cellStyle name="Output 2 33 10 3" xfId="34987"/>
    <cellStyle name="Output 2 33 11" xfId="8527"/>
    <cellStyle name="Output 2 33 11 2" xfId="25980"/>
    <cellStyle name="Output 2 33 11 3" xfId="36714"/>
    <cellStyle name="Output 2 33 12" xfId="9165"/>
    <cellStyle name="Output 2 33 12 2" xfId="26618"/>
    <cellStyle name="Output 2 33 12 3" xfId="37352"/>
    <cellStyle name="Output 2 33 13" xfId="7406"/>
    <cellStyle name="Output 2 33 13 2" xfId="24915"/>
    <cellStyle name="Output 2 33 13 3" xfId="35694"/>
    <cellStyle name="Output 2 33 14" xfId="9915"/>
    <cellStyle name="Output 2 33 14 2" xfId="27368"/>
    <cellStyle name="Output 2 33 14 3" xfId="38102"/>
    <cellStyle name="Output 2 33 15" xfId="9472"/>
    <cellStyle name="Output 2 33 15 2" xfId="26925"/>
    <cellStyle name="Output 2 33 15 3" xfId="37659"/>
    <cellStyle name="Output 2 33 16" xfId="10606"/>
    <cellStyle name="Output 2 33 16 2" xfId="28059"/>
    <cellStyle name="Output 2 33 16 3" xfId="38793"/>
    <cellStyle name="Output 2 33 17" xfId="10188"/>
    <cellStyle name="Output 2 33 17 2" xfId="27641"/>
    <cellStyle name="Output 2 33 17 3" xfId="38375"/>
    <cellStyle name="Output 2 33 18" xfId="11204"/>
    <cellStyle name="Output 2 33 18 2" xfId="28657"/>
    <cellStyle name="Output 2 33 18 3" xfId="39391"/>
    <cellStyle name="Output 2 33 19" xfId="10825"/>
    <cellStyle name="Output 2 33 19 2" xfId="28278"/>
    <cellStyle name="Output 2 33 19 3" xfId="39012"/>
    <cellStyle name="Output 2 33 2" xfId="3211"/>
    <cellStyle name="Output 2 33 2 2" xfId="21015"/>
    <cellStyle name="Output 2 33 20" xfId="12983"/>
    <cellStyle name="Output 2 33 20 2" xfId="30170"/>
    <cellStyle name="Output 2 33 20 3" xfId="40326"/>
    <cellStyle name="Output 2 33 21" xfId="13179"/>
    <cellStyle name="Output 2 33 21 2" xfId="30316"/>
    <cellStyle name="Output 2 33 21 3" xfId="40430"/>
    <cellStyle name="Output 2 33 22" xfId="13364"/>
    <cellStyle name="Output 2 33 22 2" xfId="30501"/>
    <cellStyle name="Output 2 33 22 3" xfId="40615"/>
    <cellStyle name="Output 2 33 23" xfId="13127"/>
    <cellStyle name="Output 2 33 23 2" xfId="30264"/>
    <cellStyle name="Output 2 33 23 3" xfId="40378"/>
    <cellStyle name="Output 2 33 24" xfId="15110"/>
    <cellStyle name="Output 2 33 24 2" xfId="32121"/>
    <cellStyle name="Output 2 33 24 3" xfId="41947"/>
    <cellStyle name="Output 2 33 25" xfId="15562"/>
    <cellStyle name="Output 2 33 25 2" xfId="32525"/>
    <cellStyle name="Output 2 33 25 3" xfId="42307"/>
    <cellStyle name="Output 2 33 26" xfId="14064"/>
    <cellStyle name="Output 2 33 26 2" xfId="31184"/>
    <cellStyle name="Output 2 33 26 3" xfId="41276"/>
    <cellStyle name="Output 2 33 27" xfId="16171"/>
    <cellStyle name="Output 2 33 27 2" xfId="33134"/>
    <cellStyle name="Output 2 33 27 3" xfId="42916"/>
    <cellStyle name="Output 2 33 28" xfId="17445"/>
    <cellStyle name="Output 2 33 28 2" xfId="34143"/>
    <cellStyle name="Output 2 33 28 3" xfId="43346"/>
    <cellStyle name="Output 2 33 29" xfId="17947"/>
    <cellStyle name="Output 2 33 29 2" xfId="34600"/>
    <cellStyle name="Output 2 33 29 3" xfId="43756"/>
    <cellStyle name="Output 2 33 3" xfId="4481"/>
    <cellStyle name="Output 2 33 3 2" xfId="22129"/>
    <cellStyle name="Output 2 33 3 3" xfId="35162"/>
    <cellStyle name="Output 2 33 30" xfId="19470"/>
    <cellStyle name="Output 2 33 30 2" xfId="43997"/>
    <cellStyle name="Output 2 33 31" xfId="2373"/>
    <cellStyle name="Output 2 33 32" xfId="20313"/>
    <cellStyle name="Output 2 33 33" xfId="29878"/>
    <cellStyle name="Output 2 33 4" xfId="4991"/>
    <cellStyle name="Output 2 33 4 2" xfId="22597"/>
    <cellStyle name="Output 2 33 4 3" xfId="29053"/>
    <cellStyle name="Output 2 33 5" xfId="3349"/>
    <cellStyle name="Output 2 33 5 2" xfId="21107"/>
    <cellStyle name="Output 2 33 5 3" xfId="34955"/>
    <cellStyle name="Output 2 33 6" xfId="5792"/>
    <cellStyle name="Output 2 33 6 2" xfId="23398"/>
    <cellStyle name="Output 2 33 6 3" xfId="34930"/>
    <cellStyle name="Output 2 33 7" xfId="5398"/>
    <cellStyle name="Output 2 33 7 2" xfId="23004"/>
    <cellStyle name="Output 2 33 7 3" xfId="21719"/>
    <cellStyle name="Output 2 33 8" xfId="6281"/>
    <cellStyle name="Output 2 33 8 2" xfId="23887"/>
    <cellStyle name="Output 2 33 8 3" xfId="29730"/>
    <cellStyle name="Output 2 33 9" xfId="7585"/>
    <cellStyle name="Output 2 33 9 2" xfId="25075"/>
    <cellStyle name="Output 2 33 9 3" xfId="35850"/>
    <cellStyle name="Output 2 34" xfId="1362"/>
    <cellStyle name="Output 2 34 10" xfId="8325"/>
    <cellStyle name="Output 2 34 10 2" xfId="25778"/>
    <cellStyle name="Output 2 34 10 3" xfId="36512"/>
    <cellStyle name="Output 2 34 11" xfId="7304"/>
    <cellStyle name="Output 2 34 11 2" xfId="24818"/>
    <cellStyle name="Output 2 34 11 3" xfId="30187"/>
    <cellStyle name="Output 2 34 12" xfId="9222"/>
    <cellStyle name="Output 2 34 12 2" xfId="26675"/>
    <cellStyle name="Output 2 34 12 3" xfId="37409"/>
    <cellStyle name="Output 2 34 13" xfId="9463"/>
    <cellStyle name="Output 2 34 13 2" xfId="26916"/>
    <cellStyle name="Output 2 34 13 3" xfId="37650"/>
    <cellStyle name="Output 2 34 14" xfId="9966"/>
    <cellStyle name="Output 2 34 14 2" xfId="27419"/>
    <cellStyle name="Output 2 34 14 3" xfId="38153"/>
    <cellStyle name="Output 2 34 15" xfId="10179"/>
    <cellStyle name="Output 2 34 15 2" xfId="27632"/>
    <cellStyle name="Output 2 34 15 3" xfId="38366"/>
    <cellStyle name="Output 2 34 16" xfId="10650"/>
    <cellStyle name="Output 2 34 16 2" xfId="28103"/>
    <cellStyle name="Output 2 34 16 3" xfId="38837"/>
    <cellStyle name="Output 2 34 17" xfId="10817"/>
    <cellStyle name="Output 2 34 17 2" xfId="28270"/>
    <cellStyle name="Output 2 34 17 3" xfId="39004"/>
    <cellStyle name="Output 2 34 18" xfId="11239"/>
    <cellStyle name="Output 2 34 18 2" xfId="28692"/>
    <cellStyle name="Output 2 34 18 3" xfId="39426"/>
    <cellStyle name="Output 2 34 19" xfId="11331"/>
    <cellStyle name="Output 2 34 19 2" xfId="28784"/>
    <cellStyle name="Output 2 34 19 3" xfId="39518"/>
    <cellStyle name="Output 2 34 2" xfId="3271"/>
    <cellStyle name="Output 2 34 2 2" xfId="21052"/>
    <cellStyle name="Output 2 34 20" xfId="13049"/>
    <cellStyle name="Output 2 34 20 2" xfId="30209"/>
    <cellStyle name="Output 2 34 20 3" xfId="40344"/>
    <cellStyle name="Output 2 34 21" xfId="13541"/>
    <cellStyle name="Output 2 34 21 2" xfId="30678"/>
    <cellStyle name="Output 2 34 21 3" xfId="40792"/>
    <cellStyle name="Output 2 34 22" xfId="11867"/>
    <cellStyle name="Output 2 34 22 2" xfId="29169"/>
    <cellStyle name="Output 2 34 22 3" xfId="39585"/>
    <cellStyle name="Output 2 34 23" xfId="13948"/>
    <cellStyle name="Output 2 34 23 2" xfId="31085"/>
    <cellStyle name="Output 2 34 23 3" xfId="41199"/>
    <cellStyle name="Output 2 34 24" xfId="15176"/>
    <cellStyle name="Output 2 34 24 2" xfId="32161"/>
    <cellStyle name="Output 2 34 24 3" xfId="41965"/>
    <cellStyle name="Output 2 34 25" xfId="14346"/>
    <cellStyle name="Output 2 34 25 2" xfId="31452"/>
    <cellStyle name="Output 2 34 25 3" xfId="41523"/>
    <cellStyle name="Output 2 34 26" xfId="15834"/>
    <cellStyle name="Output 2 34 26 2" xfId="32797"/>
    <cellStyle name="Output 2 34 26 3" xfId="42579"/>
    <cellStyle name="Output 2 34 27" xfId="16189"/>
    <cellStyle name="Output 2 34 27 2" xfId="33152"/>
    <cellStyle name="Output 2 34 27 3" xfId="42934"/>
    <cellStyle name="Output 2 34 28" xfId="17511"/>
    <cellStyle name="Output 2 34 28 2" xfId="34184"/>
    <cellStyle name="Output 2 34 28 3" xfId="43364"/>
    <cellStyle name="Output 2 34 29" xfId="17965"/>
    <cellStyle name="Output 2 34 29 2" xfId="34618"/>
    <cellStyle name="Output 2 34 29 3" xfId="43774"/>
    <cellStyle name="Output 2 34 3" xfId="4547"/>
    <cellStyle name="Output 2 34 3 2" xfId="22174"/>
    <cellStyle name="Output 2 34 3 3" xfId="29786"/>
    <cellStyle name="Output 2 34 30" xfId="19733"/>
    <cellStyle name="Output 2 34 30 2" xfId="44138"/>
    <cellStyle name="Output 2 34 31" xfId="2439"/>
    <cellStyle name="Output 2 34 32" xfId="20358"/>
    <cellStyle name="Output 2 34 33" xfId="20351"/>
    <cellStyle name="Output 2 34 4" xfId="3693"/>
    <cellStyle name="Output 2 34 4 2" xfId="21437"/>
    <cellStyle name="Output 2 34 4 3" xfId="20295"/>
    <cellStyle name="Output 2 34 5" xfId="5389"/>
    <cellStyle name="Output 2 34 5 2" xfId="22995"/>
    <cellStyle name="Output 2 34 5 3" xfId="35434"/>
    <cellStyle name="Output 2 34 6" xfId="5831"/>
    <cellStyle name="Output 2 34 6 2" xfId="23437"/>
    <cellStyle name="Output 2 34 6 3" xfId="25035"/>
    <cellStyle name="Output 2 34 7" xfId="5944"/>
    <cellStyle name="Output 2 34 7 2" xfId="23550"/>
    <cellStyle name="Output 2 34 7 3" xfId="33334"/>
    <cellStyle name="Output 2 34 8" xfId="6299"/>
    <cellStyle name="Output 2 34 8 2" xfId="23905"/>
    <cellStyle name="Output 2 34 8 3" xfId="34993"/>
    <cellStyle name="Output 2 34 9" xfId="6819"/>
    <cellStyle name="Output 2 34 9 2" xfId="24408"/>
    <cellStyle name="Output 2 34 9 3" xfId="33528"/>
    <cellStyle name="Output 2 35" xfId="728"/>
    <cellStyle name="Output 2 35 10" xfId="8810"/>
    <cellStyle name="Output 2 35 10 2" xfId="26263"/>
    <cellStyle name="Output 2 35 10 3" xfId="36997"/>
    <cellStyle name="Output 2 35 11" xfId="6674"/>
    <cellStyle name="Output 2 35 11 2" xfId="24272"/>
    <cellStyle name="Output 2 35 11 3" xfId="34664"/>
    <cellStyle name="Output 2 35 12" xfId="9268"/>
    <cellStyle name="Output 2 35 12 2" xfId="26721"/>
    <cellStyle name="Output 2 35 12 3" xfId="37455"/>
    <cellStyle name="Output 2 35 13" xfId="9361"/>
    <cellStyle name="Output 2 35 13 2" xfId="26814"/>
    <cellStyle name="Output 2 35 13 3" xfId="37548"/>
    <cellStyle name="Output 2 35 14" xfId="10009"/>
    <cellStyle name="Output 2 35 14 2" xfId="27462"/>
    <cellStyle name="Output 2 35 14 3" xfId="38196"/>
    <cellStyle name="Output 2 35 15" xfId="10090"/>
    <cellStyle name="Output 2 35 15 2" xfId="27543"/>
    <cellStyle name="Output 2 35 15 3" xfId="38277"/>
    <cellStyle name="Output 2 35 16" xfId="10686"/>
    <cellStyle name="Output 2 35 16 2" xfId="28139"/>
    <cellStyle name="Output 2 35 16 3" xfId="38873"/>
    <cellStyle name="Output 2 35 17" xfId="10747"/>
    <cellStyle name="Output 2 35 17 2" xfId="28200"/>
    <cellStyle name="Output 2 35 17 3" xfId="38934"/>
    <cellStyle name="Output 2 35 18" xfId="11261"/>
    <cellStyle name="Output 2 35 18 2" xfId="28714"/>
    <cellStyle name="Output 2 35 18 3" xfId="39448"/>
    <cellStyle name="Output 2 35 19" xfId="12415"/>
    <cellStyle name="Output 2 35 19 2" xfId="29661"/>
    <cellStyle name="Output 2 35 19 3" xfId="39949"/>
    <cellStyle name="Output 2 35 2" xfId="3913"/>
    <cellStyle name="Output 2 35 2 2" xfId="21615"/>
    <cellStyle name="Output 2 35 2 3" xfId="30185"/>
    <cellStyle name="Output 2 35 20" xfId="13388"/>
    <cellStyle name="Output 2 35 20 2" xfId="30525"/>
    <cellStyle name="Output 2 35 20 3" xfId="40639"/>
    <cellStyle name="Output 2 35 21" xfId="13215"/>
    <cellStyle name="Output 2 35 21 2" xfId="30352"/>
    <cellStyle name="Output 2 35 21 3" xfId="40466"/>
    <cellStyle name="Output 2 35 22" xfId="13901"/>
    <cellStyle name="Output 2 35 22 2" xfId="31038"/>
    <cellStyle name="Output 2 35 22 3" xfId="41152"/>
    <cellStyle name="Output 2 35 23" xfId="14542"/>
    <cellStyle name="Output 2 35 23 2" xfId="31606"/>
    <cellStyle name="Output 2 35 23 3" xfId="41570"/>
    <cellStyle name="Output 2 35 24" xfId="15707"/>
    <cellStyle name="Output 2 35 24 2" xfId="32670"/>
    <cellStyle name="Output 2 35 24 3" xfId="42452"/>
    <cellStyle name="Output 2 35 25" xfId="15745"/>
    <cellStyle name="Output 2 35 25 2" xfId="32708"/>
    <cellStyle name="Output 2 35 25 3" xfId="42490"/>
    <cellStyle name="Output 2 35 26" xfId="15786"/>
    <cellStyle name="Output 2 35 26 2" xfId="32749"/>
    <cellStyle name="Output 2 35 26 3" xfId="42531"/>
    <cellStyle name="Output 2 35 27" xfId="16877"/>
    <cellStyle name="Output 2 35 27 2" xfId="33632"/>
    <cellStyle name="Output 2 35 27 3" xfId="42969"/>
    <cellStyle name="Output 2 35 28" xfId="17570"/>
    <cellStyle name="Output 2 35 28 2" xfId="34223"/>
    <cellStyle name="Output 2 35 28 3" xfId="43379"/>
    <cellStyle name="Output 2 35 29" xfId="19663"/>
    <cellStyle name="Output 2 35 29 2" xfId="44068"/>
    <cellStyle name="Output 2 35 3" xfId="5186"/>
    <cellStyle name="Output 2 35 3 2" xfId="22792"/>
    <cellStyle name="Output 2 35 3 3" xfId="35560"/>
    <cellStyle name="Output 2 35 30" xfId="2643"/>
    <cellStyle name="Output 2 35 4" xfId="5238"/>
    <cellStyle name="Output 2 35 4 2" xfId="22844"/>
    <cellStyle name="Output 2 35 4 3" xfId="35028"/>
    <cellStyle name="Output 2 35 5" xfId="5311"/>
    <cellStyle name="Output 2 35 5 2" xfId="22917"/>
    <cellStyle name="Output 2 35 5 3" xfId="33580"/>
    <cellStyle name="Output 2 35 6" xfId="5855"/>
    <cellStyle name="Output 2 35 6 2" xfId="23461"/>
    <cellStyle name="Output 2 35 6 3" xfId="31213"/>
    <cellStyle name="Output 2 35 7" xfId="5896"/>
    <cellStyle name="Output 2 35 7 2" xfId="23502"/>
    <cellStyle name="Output 2 35 7 3" xfId="33336"/>
    <cellStyle name="Output 2 35 8" xfId="7286"/>
    <cellStyle name="Output 2 35 8 2" xfId="24800"/>
    <cellStyle name="Output 2 35 8 3" xfId="22199"/>
    <cellStyle name="Output 2 35 9" xfId="8114"/>
    <cellStyle name="Output 2 35 9 2" xfId="25567"/>
    <cellStyle name="Output 2 35 9 3" xfId="36301"/>
    <cellStyle name="Output 2 36" xfId="3685"/>
    <cellStyle name="Output 2 36 2" xfId="21429"/>
    <cellStyle name="Output 2 36 3" xfId="30154"/>
    <cellStyle name="Output 2 37" xfId="4967"/>
    <cellStyle name="Output 2 37 2" xfId="22573"/>
    <cellStyle name="Output 2 37 3" xfId="24676"/>
    <cellStyle name="Output 2 38" xfId="5101"/>
    <cellStyle name="Output 2 38 2" xfId="22707"/>
    <cellStyle name="Output 2 38 3" xfId="33469"/>
    <cellStyle name="Output 2 39" xfId="4596"/>
    <cellStyle name="Output 2 39 2" xfId="22202"/>
    <cellStyle name="Output 2 39 3" xfId="24686"/>
    <cellStyle name="Output 2 4" xfId="1107"/>
    <cellStyle name="Output 2 4 10" xfId="8415"/>
    <cellStyle name="Output 2 4 10 2" xfId="25868"/>
    <cellStyle name="Output 2 4 10 3" xfId="36602"/>
    <cellStyle name="Output 2 4 11" xfId="7704"/>
    <cellStyle name="Output 2 4 11 2" xfId="25157"/>
    <cellStyle name="Output 2 4 11 3" xfId="35891"/>
    <cellStyle name="Output 2 4 12" xfId="8983"/>
    <cellStyle name="Output 2 4 12 2" xfId="26436"/>
    <cellStyle name="Output 2 4 12 3" xfId="37170"/>
    <cellStyle name="Output 2 4 13" xfId="9543"/>
    <cellStyle name="Output 2 4 13 2" xfId="26996"/>
    <cellStyle name="Output 2 4 13 3" xfId="37730"/>
    <cellStyle name="Output 2 4 14" xfId="9734"/>
    <cellStyle name="Output 2 4 14 2" xfId="27187"/>
    <cellStyle name="Output 2 4 14 3" xfId="37921"/>
    <cellStyle name="Output 2 4 15" xfId="10249"/>
    <cellStyle name="Output 2 4 15 2" xfId="27702"/>
    <cellStyle name="Output 2 4 15 3" xfId="38436"/>
    <cellStyle name="Output 2 4 16" xfId="10430"/>
    <cellStyle name="Output 2 4 16 2" xfId="27883"/>
    <cellStyle name="Output 2 4 16 3" xfId="38617"/>
    <cellStyle name="Output 2 4 17" xfId="10876"/>
    <cellStyle name="Output 2 4 17 2" xfId="28329"/>
    <cellStyle name="Output 2 4 17 3" xfId="39063"/>
    <cellStyle name="Output 2 4 18" xfId="11032"/>
    <cellStyle name="Output 2 4 18 2" xfId="28485"/>
    <cellStyle name="Output 2 4 18 3" xfId="39219"/>
    <cellStyle name="Output 2 4 19" xfId="11364"/>
    <cellStyle name="Output 2 4 19 2" xfId="28817"/>
    <cellStyle name="Output 2 4 19 3" xfId="39551"/>
    <cellStyle name="Output 2 4 2" xfId="3022"/>
    <cellStyle name="Output 2 4 2 2" xfId="20835"/>
    <cellStyle name="Output 2 4 20" xfId="12794"/>
    <cellStyle name="Output 2 4 20 2" xfId="29992"/>
    <cellStyle name="Output 2 4 20 3" xfId="40167"/>
    <cellStyle name="Output 2 4 21" xfId="13605"/>
    <cellStyle name="Output 2 4 21 2" xfId="30742"/>
    <cellStyle name="Output 2 4 21 3" xfId="40856"/>
    <cellStyle name="Output 2 4 22" xfId="13842"/>
    <cellStyle name="Output 2 4 22 2" xfId="30979"/>
    <cellStyle name="Output 2 4 22 3" xfId="41093"/>
    <cellStyle name="Output 2 4 23" xfId="13963"/>
    <cellStyle name="Output 2 4 23 2" xfId="31100"/>
    <cellStyle name="Output 2 4 23 3" xfId="41214"/>
    <cellStyle name="Output 2 4 24" xfId="14921"/>
    <cellStyle name="Output 2 4 24 2" xfId="31942"/>
    <cellStyle name="Output 2 4 24 3" xfId="41788"/>
    <cellStyle name="Output 2 4 25" xfId="15449"/>
    <cellStyle name="Output 2 4 25 2" xfId="32412"/>
    <cellStyle name="Output 2 4 25 3" xfId="42194"/>
    <cellStyle name="Output 2 4 26" xfId="15875"/>
    <cellStyle name="Output 2 4 26 2" xfId="32838"/>
    <cellStyle name="Output 2 4 26 3" xfId="42620"/>
    <cellStyle name="Output 2 4 27" xfId="16012"/>
    <cellStyle name="Output 2 4 27 2" xfId="32975"/>
    <cellStyle name="Output 2 4 27 3" xfId="42757"/>
    <cellStyle name="Output 2 4 28" xfId="17256"/>
    <cellStyle name="Output 2 4 28 2" xfId="33966"/>
    <cellStyle name="Output 2 4 28 3" xfId="43187"/>
    <cellStyle name="Output 2 4 29" xfId="17788"/>
    <cellStyle name="Output 2 4 29 2" xfId="34441"/>
    <cellStyle name="Output 2 4 29 3" xfId="43597"/>
    <cellStyle name="Output 2 4 3" xfId="4292"/>
    <cellStyle name="Output 2 4 3 2" xfId="21952"/>
    <cellStyle name="Output 2 4 3 3" xfId="34742"/>
    <cellStyle name="Output 2 4 30" xfId="19766"/>
    <cellStyle name="Output 2 4 30 2" xfId="44171"/>
    <cellStyle name="Output 2 4 31" xfId="2184"/>
    <cellStyle name="Output 2 4 32" xfId="20132"/>
    <cellStyle name="Output 2 4 33" xfId="35241"/>
    <cellStyle name="Output 2 4 4" xfId="4847"/>
    <cellStyle name="Output 2 4 4 2" xfId="22453"/>
    <cellStyle name="Output 2 4 4 3" xfId="32101"/>
    <cellStyle name="Output 2 4 5" xfId="5455"/>
    <cellStyle name="Output 2 4 5 2" xfId="23061"/>
    <cellStyle name="Output 2 4 5 3" xfId="33574"/>
    <cellStyle name="Output 2 4 6" xfId="5620"/>
    <cellStyle name="Output 2 4 6 2" xfId="23226"/>
    <cellStyle name="Output 2 4 6 3" xfId="19889"/>
    <cellStyle name="Output 2 4 7" xfId="5985"/>
    <cellStyle name="Output 2 4 7 2" xfId="23591"/>
    <cellStyle name="Output 2 4 7 3" xfId="28907"/>
    <cellStyle name="Output 2 4 8" xfId="6122"/>
    <cellStyle name="Output 2 4 8 2" xfId="23728"/>
    <cellStyle name="Output 2 4 8 3" xfId="1698"/>
    <cellStyle name="Output 2 4 9" xfId="7860"/>
    <cellStyle name="Output 2 4 9 2" xfId="25313"/>
    <cellStyle name="Output 2 4 9 3" xfId="36047"/>
    <cellStyle name="Output 2 40" xfId="5828"/>
    <cellStyle name="Output 2 40 2" xfId="23434"/>
    <cellStyle name="Output 2 40 3" xfId="32098"/>
    <cellStyle name="Output 2 41" xfId="5131"/>
    <cellStyle name="Output 2 41 2" xfId="22737"/>
    <cellStyle name="Output 2 41 3" xfId="34901"/>
    <cellStyle name="Output 2 42" xfId="7828"/>
    <cellStyle name="Output 2 42 2" xfId="25281"/>
    <cellStyle name="Output 2 42 3" xfId="36015"/>
    <cellStyle name="Output 2 43" xfId="7315"/>
    <cellStyle name="Output 2 43 2" xfId="24828"/>
    <cellStyle name="Output 2 43 3" xfId="32089"/>
    <cellStyle name="Output 2 44" xfId="7849"/>
    <cellStyle name="Output 2 44 2" xfId="25302"/>
    <cellStyle name="Output 2 44 3" xfId="36036"/>
    <cellStyle name="Output 2 45" xfId="8603"/>
    <cellStyle name="Output 2 45 2" xfId="26056"/>
    <cellStyle name="Output 2 45 3" xfId="36790"/>
    <cellStyle name="Output 2 46" xfId="9218"/>
    <cellStyle name="Output 2 46 2" xfId="26671"/>
    <cellStyle name="Output 2 46 3" xfId="37405"/>
    <cellStyle name="Output 2 47" xfId="7220"/>
    <cellStyle name="Output 2 47 2" xfId="24744"/>
    <cellStyle name="Output 2 47 3" xfId="21662"/>
    <cellStyle name="Output 2 48" xfId="9963"/>
    <cellStyle name="Output 2 48 2" xfId="27416"/>
    <cellStyle name="Output 2 48 3" xfId="38150"/>
    <cellStyle name="Output 2 49" xfId="8366"/>
    <cellStyle name="Output 2 49 2" xfId="25819"/>
    <cellStyle name="Output 2 49 3" xfId="36553"/>
    <cellStyle name="Output 2 5" xfId="1042"/>
    <cellStyle name="Output 2 5 10" xfId="6646"/>
    <cellStyle name="Output 2 5 10 2" xfId="24246"/>
    <cellStyle name="Output 2 5 10 3" xfId="35092"/>
    <cellStyle name="Output 2 5 11" xfId="6421"/>
    <cellStyle name="Output 2 5 11 2" xfId="24025"/>
    <cellStyle name="Output 2 5 11 3" xfId="20409"/>
    <cellStyle name="Output 2 5 12" xfId="8918"/>
    <cellStyle name="Output 2 5 12 2" xfId="26371"/>
    <cellStyle name="Output 2 5 12 3" xfId="37105"/>
    <cellStyle name="Output 2 5 13" xfId="6680"/>
    <cellStyle name="Output 2 5 13 2" xfId="24276"/>
    <cellStyle name="Output 2 5 13 3" xfId="24461"/>
    <cellStyle name="Output 2 5 14" xfId="9669"/>
    <cellStyle name="Output 2 5 14 2" xfId="27122"/>
    <cellStyle name="Output 2 5 14 3" xfId="37856"/>
    <cellStyle name="Output 2 5 15" xfId="6610"/>
    <cellStyle name="Output 2 5 15 2" xfId="24213"/>
    <cellStyle name="Output 2 5 15 3" xfId="21519"/>
    <cellStyle name="Output 2 5 16" xfId="10366"/>
    <cellStyle name="Output 2 5 16 2" xfId="27819"/>
    <cellStyle name="Output 2 5 16 3" xfId="38553"/>
    <cellStyle name="Output 2 5 17" xfId="9347"/>
    <cellStyle name="Output 2 5 17 2" xfId="26800"/>
    <cellStyle name="Output 2 5 17 3" xfId="37534"/>
    <cellStyle name="Output 2 5 18" xfId="10973"/>
    <cellStyle name="Output 2 5 18 2" xfId="28426"/>
    <cellStyle name="Output 2 5 18 3" xfId="39160"/>
    <cellStyle name="Output 2 5 19" xfId="10078"/>
    <cellStyle name="Output 2 5 19 2" xfId="27531"/>
    <cellStyle name="Output 2 5 19 3" xfId="38265"/>
    <cellStyle name="Output 2 5 2" xfId="2957"/>
    <cellStyle name="Output 2 5 2 2" xfId="20775"/>
    <cellStyle name="Output 2 5 20" xfId="12729"/>
    <cellStyle name="Output 2 5 20 2" xfId="29932"/>
    <cellStyle name="Output 2 5 20 3" xfId="40110"/>
    <cellStyle name="Output 2 5 21" xfId="13341"/>
    <cellStyle name="Output 2 5 21 2" xfId="30478"/>
    <cellStyle name="Output 2 5 21 3" xfId="40592"/>
    <cellStyle name="Output 2 5 22" xfId="13306"/>
    <cellStyle name="Output 2 5 22 2" xfId="30443"/>
    <cellStyle name="Output 2 5 22 3" xfId="40557"/>
    <cellStyle name="Output 2 5 23" xfId="13966"/>
    <cellStyle name="Output 2 5 23 2" xfId="31103"/>
    <cellStyle name="Output 2 5 23 3" xfId="41217"/>
    <cellStyle name="Output 2 5 24" xfId="14856"/>
    <cellStyle name="Output 2 5 24 2" xfId="31881"/>
    <cellStyle name="Output 2 5 24 3" xfId="41731"/>
    <cellStyle name="Output 2 5 25" xfId="15320"/>
    <cellStyle name="Output 2 5 25 2" xfId="32283"/>
    <cellStyle name="Output 2 5 25 3" xfId="42065"/>
    <cellStyle name="Output 2 5 26" xfId="15238"/>
    <cellStyle name="Output 2 5 26 2" xfId="32201"/>
    <cellStyle name="Output 2 5 26 3" xfId="41983"/>
    <cellStyle name="Output 2 5 27" xfId="15955"/>
    <cellStyle name="Output 2 5 27 2" xfId="32918"/>
    <cellStyle name="Output 2 5 27 3" xfId="42700"/>
    <cellStyle name="Output 2 5 28" xfId="17191"/>
    <cellStyle name="Output 2 5 28 2" xfId="33906"/>
    <cellStyle name="Output 2 5 28 3" xfId="43130"/>
    <cellStyle name="Output 2 5 29" xfId="17731"/>
    <cellStyle name="Output 2 5 29 2" xfId="34384"/>
    <cellStyle name="Output 2 5 29 3" xfId="43540"/>
    <cellStyle name="Output 2 5 3" xfId="4227"/>
    <cellStyle name="Output 2 5 3 2" xfId="21893"/>
    <cellStyle name="Output 2 5 3 3" xfId="21596"/>
    <cellStyle name="Output 2 5 30" xfId="18916"/>
    <cellStyle name="Output 2 5 30 2" xfId="43788"/>
    <cellStyle name="Output 2 5 31" xfId="2119"/>
    <cellStyle name="Output 2 5 32" xfId="20071"/>
    <cellStyle name="Output 2 5 33" xfId="35480"/>
    <cellStyle name="Output 2 5 4" xfId="4704"/>
    <cellStyle name="Output 2 5 4 2" xfId="22310"/>
    <cellStyle name="Output 2 5 4 3" xfId="34731"/>
    <cellStyle name="Output 2 5 5" xfId="4614"/>
    <cellStyle name="Output 2 5 5 2" xfId="22220"/>
    <cellStyle name="Output 2 5 5 3" xfId="35046"/>
    <cellStyle name="Output 2 5 6" xfId="5560"/>
    <cellStyle name="Output 2 5 6 2" xfId="23166"/>
    <cellStyle name="Output 2 5 6 3" xfId="20441"/>
    <cellStyle name="Output 2 5 7" xfId="5048"/>
    <cellStyle name="Output 2 5 7 2" xfId="22654"/>
    <cellStyle name="Output 2 5 7 3" xfId="34718"/>
    <cellStyle name="Output 2 5 8" xfId="6065"/>
    <cellStyle name="Output 2 5 8 2" xfId="23671"/>
    <cellStyle name="Output 2 5 8 3" xfId="29738"/>
    <cellStyle name="Output 2 5 9" xfId="7234"/>
    <cellStyle name="Output 2 5 9 2" xfId="24757"/>
    <cellStyle name="Output 2 5 9 3" xfId="24449"/>
    <cellStyle name="Output 2 50" xfId="10647"/>
    <cellStyle name="Output 2 50 2" xfId="28100"/>
    <cellStyle name="Output 2 50 3" xfId="38834"/>
    <cellStyle name="Output 2 51" xfId="8681"/>
    <cellStyle name="Output 2 51 2" xfId="26134"/>
    <cellStyle name="Output 2 51 3" xfId="36868"/>
    <cellStyle name="Output 2 52" xfId="11237"/>
    <cellStyle name="Output 2 52 2" xfId="28690"/>
    <cellStyle name="Output 2 52 3" xfId="39424"/>
    <cellStyle name="Output 2 53" xfId="12196"/>
    <cellStyle name="Output 2 53 2" xfId="29485"/>
    <cellStyle name="Output 2 53 3" xfId="39879"/>
    <cellStyle name="Output 2 54" xfId="12136"/>
    <cellStyle name="Output 2 54 2" xfId="29431"/>
    <cellStyle name="Output 2 54 3" xfId="39829"/>
    <cellStyle name="Output 2 55" xfId="12200"/>
    <cellStyle name="Output 2 55 2" xfId="29489"/>
    <cellStyle name="Output 2 55 3" xfId="39883"/>
    <cellStyle name="Output 2 56" xfId="12216"/>
    <cellStyle name="Output 2 56 2" xfId="29504"/>
    <cellStyle name="Output 2 56 3" xfId="39898"/>
    <cellStyle name="Output 2 57" xfId="14339"/>
    <cellStyle name="Output 2 57 2" xfId="31445"/>
    <cellStyle name="Output 2 57 3" xfId="41516"/>
    <cellStyle name="Output 2 58" xfId="15546"/>
    <cellStyle name="Output 2 58 2" xfId="32509"/>
    <cellStyle name="Output 2 58 3" xfId="42291"/>
    <cellStyle name="Output 2 59" xfId="15646"/>
    <cellStyle name="Output 2 59 2" xfId="32609"/>
    <cellStyle name="Output 2 59 3" xfId="42391"/>
    <cellStyle name="Output 2 6" xfId="998"/>
    <cellStyle name="Output 2 6 10" xfId="8107"/>
    <cellStyle name="Output 2 6 10 2" xfId="25560"/>
    <cellStyle name="Output 2 6 10 3" xfId="36294"/>
    <cellStyle name="Output 2 6 11" xfId="8479"/>
    <cellStyle name="Output 2 6 11 2" xfId="25932"/>
    <cellStyle name="Output 2 6 11 3" xfId="36666"/>
    <cellStyle name="Output 2 6 12" xfId="8876"/>
    <cellStyle name="Output 2 6 12 2" xfId="26329"/>
    <cellStyle name="Output 2 6 12 3" xfId="37063"/>
    <cellStyle name="Output 2 6 13" xfId="7800"/>
    <cellStyle name="Output 2 6 13 2" xfId="25253"/>
    <cellStyle name="Output 2 6 13 3" xfId="35987"/>
    <cellStyle name="Output 2 6 14" xfId="9627"/>
    <cellStyle name="Output 2 6 14 2" xfId="27080"/>
    <cellStyle name="Output 2 6 14 3" xfId="37814"/>
    <cellStyle name="Output 2 6 15" xfId="6540"/>
    <cellStyle name="Output 2 6 15 2" xfId="24143"/>
    <cellStyle name="Output 2 6 15 3" xfId="33317"/>
    <cellStyle name="Output 2 6 16" xfId="10326"/>
    <cellStyle name="Output 2 6 16 2" xfId="27779"/>
    <cellStyle name="Output 2 6 16 3" xfId="38513"/>
    <cellStyle name="Output 2 6 17" xfId="8364"/>
    <cellStyle name="Output 2 6 17 2" xfId="25817"/>
    <cellStyle name="Output 2 6 17 3" xfId="36551"/>
    <cellStyle name="Output 2 6 18" xfId="10935"/>
    <cellStyle name="Output 2 6 18 2" xfId="28388"/>
    <cellStyle name="Output 2 6 18 3" xfId="39122"/>
    <cellStyle name="Output 2 6 19" xfId="8142"/>
    <cellStyle name="Output 2 6 19 2" xfId="25595"/>
    <cellStyle name="Output 2 6 19 3" xfId="36329"/>
    <cellStyle name="Output 2 6 2" xfId="2913"/>
    <cellStyle name="Output 2 6 2 2" xfId="20737"/>
    <cellStyle name="Output 2 6 20" xfId="12685"/>
    <cellStyle name="Output 2 6 20 2" xfId="29892"/>
    <cellStyle name="Output 2 6 20 3" xfId="40073"/>
    <cellStyle name="Output 2 6 21" xfId="13379"/>
    <cellStyle name="Output 2 6 21 2" xfId="30516"/>
    <cellStyle name="Output 2 6 21 3" xfId="40630"/>
    <cellStyle name="Output 2 6 22" xfId="12127"/>
    <cellStyle name="Output 2 6 22 2" xfId="29425"/>
    <cellStyle name="Output 2 6 22 3" xfId="39824"/>
    <cellStyle name="Output 2 6 23" xfId="13360"/>
    <cellStyle name="Output 2 6 23 2" xfId="30497"/>
    <cellStyle name="Output 2 6 23 3" xfId="40611"/>
    <cellStyle name="Output 2 6 24" xfId="14812"/>
    <cellStyle name="Output 2 6 24 2" xfId="31841"/>
    <cellStyle name="Output 2 6 24 3" xfId="41694"/>
    <cellStyle name="Output 2 6 25" xfId="14251"/>
    <cellStyle name="Output 2 6 25 2" xfId="31362"/>
    <cellStyle name="Output 2 6 25 3" xfId="41438"/>
    <cellStyle name="Output 2 6 26" xfId="15649"/>
    <cellStyle name="Output 2 6 26 2" xfId="32612"/>
    <cellStyle name="Output 2 6 26 3" xfId="42394"/>
    <cellStyle name="Output 2 6 27" xfId="15918"/>
    <cellStyle name="Output 2 6 27 2" xfId="32881"/>
    <cellStyle name="Output 2 6 27 3" xfId="42663"/>
    <cellStyle name="Output 2 6 28" xfId="17147"/>
    <cellStyle name="Output 2 6 28 2" xfId="33866"/>
    <cellStyle name="Output 2 6 28 3" xfId="43093"/>
    <cellStyle name="Output 2 6 29" xfId="17694"/>
    <cellStyle name="Output 2 6 29 2" xfId="34347"/>
    <cellStyle name="Output 2 6 29 3" xfId="43503"/>
    <cellStyle name="Output 2 6 3" xfId="4183"/>
    <cellStyle name="Output 2 6 3 2" xfId="21854"/>
    <cellStyle name="Output 2 6 3 3" xfId="1618"/>
    <cellStyle name="Output 2 6 30" xfId="19658"/>
    <cellStyle name="Output 2 6 30 2" xfId="44063"/>
    <cellStyle name="Output 2 6 31" xfId="2075"/>
    <cellStyle name="Output 2 6 32" xfId="20032"/>
    <cellStyle name="Output 2 6 33" xfId="33175"/>
    <cellStyle name="Output 2 6 4" xfId="3596"/>
    <cellStyle name="Output 2 6 4 2" xfId="21346"/>
    <cellStyle name="Output 2 6 4 3" xfId="33438"/>
    <cellStyle name="Output 2 6 5" xfId="5104"/>
    <cellStyle name="Output 2 6 5 2" xfId="22710"/>
    <cellStyle name="Output 2 6 5 3" xfId="29161"/>
    <cellStyle name="Output 2 6 6" xfId="5521"/>
    <cellStyle name="Output 2 6 6 2" xfId="23127"/>
    <cellStyle name="Output 2 6 6 3" xfId="35547"/>
    <cellStyle name="Output 2 6 7" xfId="4964"/>
    <cellStyle name="Output 2 6 7 2" xfId="22570"/>
    <cellStyle name="Output 2 6 7 3" xfId="31722"/>
    <cellStyle name="Output 2 6 8" xfId="6028"/>
    <cellStyle name="Output 2 6 8 2" xfId="23634"/>
    <cellStyle name="Output 2 6 8 3" xfId="34685"/>
    <cellStyle name="Output 2 6 9" xfId="8108"/>
    <cellStyle name="Output 2 6 9 2" xfId="25561"/>
    <cellStyle name="Output 2 6 9 3" xfId="36295"/>
    <cellStyle name="Output 2 60" xfId="15225"/>
    <cellStyle name="Output 2 60 2" xfId="32188"/>
    <cellStyle name="Output 2 60 3" xfId="41970"/>
    <cellStyle name="Output 2 61" xfId="16714"/>
    <cellStyle name="Output 2 61 2" xfId="33509"/>
    <cellStyle name="Output 2 61 3" xfId="42955"/>
    <cellStyle name="Output 2 62" xfId="16664"/>
    <cellStyle name="Output 2 62 2" xfId="33472"/>
    <cellStyle name="Output 2 62 3" xfId="42940"/>
    <cellStyle name="Output 2 63" xfId="19484"/>
    <cellStyle name="Output 2 63 2" xfId="44011"/>
    <cellStyle name="Output 2 64" xfId="1735"/>
    <cellStyle name="Output 2 7" xfId="1111"/>
    <cellStyle name="Output 2 7 10" xfId="7757"/>
    <cellStyle name="Output 2 7 10 2" xfId="25210"/>
    <cellStyle name="Output 2 7 10 3" xfId="35944"/>
    <cellStyle name="Output 2 7 11" xfId="8163"/>
    <cellStyle name="Output 2 7 11 2" xfId="25616"/>
    <cellStyle name="Output 2 7 11 3" xfId="36350"/>
    <cellStyle name="Output 2 7 12" xfId="8987"/>
    <cellStyle name="Output 2 7 12 2" xfId="26440"/>
    <cellStyle name="Output 2 7 12 3" xfId="37174"/>
    <cellStyle name="Output 2 7 13" xfId="7853"/>
    <cellStyle name="Output 2 7 13 2" xfId="25306"/>
    <cellStyle name="Output 2 7 13 3" xfId="36040"/>
    <cellStyle name="Output 2 7 14" xfId="9738"/>
    <cellStyle name="Output 2 7 14 2" xfId="27191"/>
    <cellStyle name="Output 2 7 14 3" xfId="37925"/>
    <cellStyle name="Output 2 7 15" xfId="9585"/>
    <cellStyle name="Output 2 7 15 2" xfId="27038"/>
    <cellStyle name="Output 2 7 15 3" xfId="37772"/>
    <cellStyle name="Output 2 7 16" xfId="10434"/>
    <cellStyle name="Output 2 7 16 2" xfId="27887"/>
    <cellStyle name="Output 2 7 16 3" xfId="38621"/>
    <cellStyle name="Output 2 7 17" xfId="10288"/>
    <cellStyle name="Output 2 7 17 2" xfId="27741"/>
    <cellStyle name="Output 2 7 17 3" xfId="38475"/>
    <cellStyle name="Output 2 7 18" xfId="11036"/>
    <cellStyle name="Output 2 7 18 2" xfId="28489"/>
    <cellStyle name="Output 2 7 18 3" xfId="39223"/>
    <cellStyle name="Output 2 7 19" xfId="10904"/>
    <cellStyle name="Output 2 7 19 2" xfId="28357"/>
    <cellStyle name="Output 2 7 19 3" xfId="39091"/>
    <cellStyle name="Output 2 7 2" xfId="3026"/>
    <cellStyle name="Output 2 7 2 2" xfId="20839"/>
    <cellStyle name="Output 2 7 20" xfId="12798"/>
    <cellStyle name="Output 2 7 20 2" xfId="29996"/>
    <cellStyle name="Output 2 7 20 3" xfId="40171"/>
    <cellStyle name="Output 2 7 21" xfId="13197"/>
    <cellStyle name="Output 2 7 21 2" xfId="30334"/>
    <cellStyle name="Output 2 7 21 3" xfId="40448"/>
    <cellStyle name="Output 2 7 22" xfId="11977"/>
    <cellStyle name="Output 2 7 22 2" xfId="29279"/>
    <cellStyle name="Output 2 7 22 3" xfId="39688"/>
    <cellStyle name="Output 2 7 23" xfId="11939"/>
    <cellStyle name="Output 2 7 23 2" xfId="29241"/>
    <cellStyle name="Output 2 7 23 3" xfId="39654"/>
    <cellStyle name="Output 2 7 24" xfId="14925"/>
    <cellStyle name="Output 2 7 24 2" xfId="31946"/>
    <cellStyle name="Output 2 7 24 3" xfId="41792"/>
    <cellStyle name="Output 2 7 25" xfId="15446"/>
    <cellStyle name="Output 2 7 25 2" xfId="32409"/>
    <cellStyle name="Output 2 7 25 3" xfId="42191"/>
    <cellStyle name="Output 2 7 26" xfId="15519"/>
    <cellStyle name="Output 2 7 26 2" xfId="32482"/>
    <cellStyle name="Output 2 7 26 3" xfId="42264"/>
    <cellStyle name="Output 2 7 27" xfId="16016"/>
    <cellStyle name="Output 2 7 27 2" xfId="32979"/>
    <cellStyle name="Output 2 7 27 3" xfId="42761"/>
    <cellStyle name="Output 2 7 28" xfId="17260"/>
    <cellStyle name="Output 2 7 28 2" xfId="33970"/>
    <cellStyle name="Output 2 7 28 3" xfId="43191"/>
    <cellStyle name="Output 2 7 29" xfId="17792"/>
    <cellStyle name="Output 2 7 29 2" xfId="34445"/>
    <cellStyle name="Output 2 7 29 3" xfId="43601"/>
    <cellStyle name="Output 2 7 3" xfId="4296"/>
    <cellStyle name="Output 2 7 3 2" xfId="21956"/>
    <cellStyle name="Output 2 7 3 3" xfId="29638"/>
    <cellStyle name="Output 2 7 30" xfId="18969"/>
    <cellStyle name="Output 2 7 30 2" xfId="43834"/>
    <cellStyle name="Output 2 7 31" xfId="2188"/>
    <cellStyle name="Output 2 7 32" xfId="20136"/>
    <cellStyle name="Output 2 7 33" xfId="33288"/>
    <cellStyle name="Output 2 7 4" xfId="4844"/>
    <cellStyle name="Output 2 7 4 2" xfId="22450"/>
    <cellStyle name="Output 2 7 4 3" xfId="20340"/>
    <cellStyle name="Output 2 7 5" xfId="4929"/>
    <cellStyle name="Output 2 7 5 2" xfId="22535"/>
    <cellStyle name="Output 2 7 5 3" xfId="33592"/>
    <cellStyle name="Output 2 7 6" xfId="5624"/>
    <cellStyle name="Output 2 7 6 2" xfId="23230"/>
    <cellStyle name="Output 2 7 6 3" xfId="31544"/>
    <cellStyle name="Output 2 7 7" xfId="5488"/>
    <cellStyle name="Output 2 7 7 2" xfId="23094"/>
    <cellStyle name="Output 2 7 7 3" xfId="33729"/>
    <cellStyle name="Output 2 7 8" xfId="6126"/>
    <cellStyle name="Output 2 7 8 2" xfId="23732"/>
    <cellStyle name="Output 2 7 8 3" xfId="21147"/>
    <cellStyle name="Output 2 7 9" xfId="7025"/>
    <cellStyle name="Output 2 7 9 2" xfId="24570"/>
    <cellStyle name="Output 2 7 9 3" xfId="24609"/>
    <cellStyle name="Output 2 8" xfId="753"/>
    <cellStyle name="Output 2 8 10" xfId="8253"/>
    <cellStyle name="Output 2 8 10 2" xfId="25706"/>
    <cellStyle name="Output 2 8 10 3" xfId="36440"/>
    <cellStyle name="Output 2 8 11" xfId="6417"/>
    <cellStyle name="Output 2 8 11 2" xfId="24021"/>
    <cellStyle name="Output 2 8 11 3" xfId="24466"/>
    <cellStyle name="Output 2 8 12" xfId="7744"/>
    <cellStyle name="Output 2 8 12 2" xfId="25197"/>
    <cellStyle name="Output 2 8 12 3" xfId="35931"/>
    <cellStyle name="Output 2 8 13" xfId="9400"/>
    <cellStyle name="Output 2 8 13 2" xfId="26853"/>
    <cellStyle name="Output 2 8 13 3" xfId="37587"/>
    <cellStyle name="Output 2 8 14" xfId="8669"/>
    <cellStyle name="Output 2 8 14 2" xfId="26122"/>
    <cellStyle name="Output 2 8 14 3" xfId="36856"/>
    <cellStyle name="Output 2 8 15" xfId="10125"/>
    <cellStyle name="Output 2 8 15 2" xfId="27578"/>
    <cellStyle name="Output 2 8 15 3" xfId="38312"/>
    <cellStyle name="Output 2 8 16" xfId="8410"/>
    <cellStyle name="Output 2 8 16 2" xfId="25863"/>
    <cellStyle name="Output 2 8 16 3" xfId="36597"/>
    <cellStyle name="Output 2 8 17" xfId="10775"/>
    <cellStyle name="Output 2 8 17 2" xfId="28228"/>
    <cellStyle name="Output 2 8 17 3" xfId="38962"/>
    <cellStyle name="Output 2 8 18" xfId="7774"/>
    <cellStyle name="Output 2 8 18 2" xfId="25227"/>
    <cellStyle name="Output 2 8 18 3" xfId="35961"/>
    <cellStyle name="Output 2 8 19" xfId="11308"/>
    <cellStyle name="Output 2 8 19 2" xfId="28761"/>
    <cellStyle name="Output 2 8 19 3" xfId="39495"/>
    <cellStyle name="Output 2 8 2" xfId="2668"/>
    <cellStyle name="Output 2 8 2 2" xfId="20521"/>
    <cellStyle name="Output 2 8 20" xfId="12440"/>
    <cellStyle name="Output 2 8 20 2" xfId="29680"/>
    <cellStyle name="Output 2 8 20 3" xfId="39964"/>
    <cellStyle name="Output 2 8 21" xfId="13484"/>
    <cellStyle name="Output 2 8 21 2" xfId="30621"/>
    <cellStyle name="Output 2 8 21 3" xfId="40735"/>
    <cellStyle name="Output 2 8 22" xfId="13786"/>
    <cellStyle name="Output 2 8 22 2" xfId="30923"/>
    <cellStyle name="Output 2 8 22 3" xfId="41037"/>
    <cellStyle name="Output 2 8 23" xfId="13927"/>
    <cellStyle name="Output 2 8 23 2" xfId="31064"/>
    <cellStyle name="Output 2 8 23 3" xfId="41178"/>
    <cellStyle name="Output 2 8 24" xfId="14567"/>
    <cellStyle name="Output 2 8 24 2" xfId="31625"/>
    <cellStyle name="Output 2 8 24 3" xfId="41585"/>
    <cellStyle name="Output 2 8 25" xfId="14387"/>
    <cellStyle name="Output 2 8 25 2" xfId="31490"/>
    <cellStyle name="Output 2 8 25 3" xfId="41559"/>
    <cellStyle name="Output 2 8 26" xfId="15805"/>
    <cellStyle name="Output 2 8 26 2" xfId="32768"/>
    <cellStyle name="Output 2 8 26 3" xfId="42550"/>
    <cellStyle name="Output 2 8 27" xfId="14143"/>
    <cellStyle name="Output 2 8 27 2" xfId="31259"/>
    <cellStyle name="Output 2 8 27 3" xfId="41343"/>
    <cellStyle name="Output 2 8 28" xfId="16902"/>
    <cellStyle name="Output 2 8 28 2" xfId="33651"/>
    <cellStyle name="Output 2 8 28 3" xfId="42984"/>
    <cellStyle name="Output 2 8 29" xfId="17585"/>
    <cellStyle name="Output 2 8 29 2" xfId="34238"/>
    <cellStyle name="Output 2 8 29 3" xfId="43394"/>
    <cellStyle name="Output 2 8 3" xfId="3938"/>
    <cellStyle name="Output 2 8 3 2" xfId="21635"/>
    <cellStyle name="Output 2 8 3 3" xfId="28979"/>
    <cellStyle name="Output 2 8 30" xfId="19710"/>
    <cellStyle name="Output 2 8 30 2" xfId="44115"/>
    <cellStyle name="Output 2 8 31" xfId="1830"/>
    <cellStyle name="Output 2 8 32" xfId="19816"/>
    <cellStyle name="Output 2 8 33" xfId="34917"/>
    <cellStyle name="Output 2 8 4" xfId="3757"/>
    <cellStyle name="Output 2 8 4 2" xfId="21497"/>
    <cellStyle name="Output 2 8 4 3" xfId="34932"/>
    <cellStyle name="Output 2 8 5" xfId="5342"/>
    <cellStyle name="Output 2 8 5 2" xfId="22948"/>
    <cellStyle name="Output 2 8 5 3" xfId="35026"/>
    <cellStyle name="Output 2 8 6" xfId="3477"/>
    <cellStyle name="Output 2 8 6 2" xfId="21233"/>
    <cellStyle name="Output 2 8 6 3" xfId="1545"/>
    <cellStyle name="Output 2 8 7" xfId="5915"/>
    <cellStyle name="Output 2 8 7 2" xfId="23521"/>
    <cellStyle name="Output 2 8 7 3" xfId="35416"/>
    <cellStyle name="Output 2 8 8" xfId="4621"/>
    <cellStyle name="Output 2 8 8 2" xfId="22227"/>
    <cellStyle name="Output 2 8 8 3" xfId="24684"/>
    <cellStyle name="Output 2 8 9" xfId="7428"/>
    <cellStyle name="Output 2 8 9 2" xfId="24937"/>
    <cellStyle name="Output 2 8 9 3" xfId="35312"/>
    <cellStyle name="Output 2 9" xfId="1005"/>
    <cellStyle name="Output 2 9 10" xfId="6472"/>
    <cellStyle name="Output 2 9 10 2" xfId="24076"/>
    <cellStyle name="Output 2 9 10 3" xfId="29725"/>
    <cellStyle name="Output 2 9 11" xfId="8102"/>
    <cellStyle name="Output 2 9 11 2" xfId="25555"/>
    <cellStyle name="Output 2 9 11 3" xfId="36289"/>
    <cellStyle name="Output 2 9 12" xfId="8881"/>
    <cellStyle name="Output 2 9 12 2" xfId="26334"/>
    <cellStyle name="Output 2 9 12 3" xfId="37068"/>
    <cellStyle name="Output 2 9 13" xfId="8651"/>
    <cellStyle name="Output 2 9 13 2" xfId="26104"/>
    <cellStyle name="Output 2 9 13 3" xfId="36838"/>
    <cellStyle name="Output 2 9 14" xfId="9632"/>
    <cellStyle name="Output 2 9 14 2" xfId="27085"/>
    <cellStyle name="Output 2 9 14 3" xfId="37819"/>
    <cellStyle name="Output 2 9 15" xfId="6692"/>
    <cellStyle name="Output 2 9 15 2" xfId="24288"/>
    <cellStyle name="Output 2 9 15 3" xfId="20559"/>
    <cellStyle name="Output 2 9 16" xfId="10330"/>
    <cellStyle name="Output 2 9 16 2" xfId="27783"/>
    <cellStyle name="Output 2 9 16 3" xfId="38517"/>
    <cellStyle name="Output 2 9 17" xfId="9571"/>
    <cellStyle name="Output 2 9 17 2" xfId="27024"/>
    <cellStyle name="Output 2 9 17 3" xfId="37758"/>
    <cellStyle name="Output 2 9 18" xfId="10939"/>
    <cellStyle name="Output 2 9 18 2" xfId="28392"/>
    <cellStyle name="Output 2 9 18 3" xfId="39126"/>
    <cellStyle name="Output 2 9 19" xfId="10274"/>
    <cellStyle name="Output 2 9 19 2" xfId="27727"/>
    <cellStyle name="Output 2 9 19 3" xfId="38461"/>
    <cellStyle name="Output 2 9 2" xfId="2920"/>
    <cellStyle name="Output 2 9 2 2" xfId="20741"/>
    <cellStyle name="Output 2 9 20" xfId="12692"/>
    <cellStyle name="Output 2 9 20 2" xfId="29898"/>
    <cellStyle name="Output 2 9 20 3" xfId="40076"/>
    <cellStyle name="Output 2 9 21" xfId="12246"/>
    <cellStyle name="Output 2 9 21 2" xfId="29533"/>
    <cellStyle name="Output 2 9 21 3" xfId="39927"/>
    <cellStyle name="Output 2 9 22" xfId="13763"/>
    <cellStyle name="Output 2 9 22 2" xfId="30900"/>
    <cellStyle name="Output 2 9 22 3" xfId="41014"/>
    <cellStyle name="Output 2 9 23" xfId="12182"/>
    <cellStyle name="Output 2 9 23 2" xfId="29471"/>
    <cellStyle name="Output 2 9 23 3" xfId="39865"/>
    <cellStyle name="Output 2 9 24" xfId="14819"/>
    <cellStyle name="Output 2 9 24 2" xfId="31847"/>
    <cellStyle name="Output 2 9 24 3" xfId="41697"/>
    <cellStyle name="Output 2 9 25" xfId="14254"/>
    <cellStyle name="Output 2 9 25 2" xfId="31365"/>
    <cellStyle name="Output 2 9 25 3" xfId="41441"/>
    <cellStyle name="Output 2 9 26" xfId="14112"/>
    <cellStyle name="Output 2 9 26 2" xfId="31231"/>
    <cellStyle name="Output 2 9 26 3" xfId="41317"/>
    <cellStyle name="Output 2 9 27" xfId="15921"/>
    <cellStyle name="Output 2 9 27 2" xfId="32884"/>
    <cellStyle name="Output 2 9 27 3" xfId="42666"/>
    <cellStyle name="Output 2 9 28" xfId="17154"/>
    <cellStyle name="Output 2 9 28 2" xfId="33872"/>
    <cellStyle name="Output 2 9 28 3" xfId="43096"/>
    <cellStyle name="Output 2 9 29" xfId="17697"/>
    <cellStyle name="Output 2 9 29 2" xfId="34350"/>
    <cellStyle name="Output 2 9 29 3" xfId="43506"/>
    <cellStyle name="Output 2 9 3" xfId="4190"/>
    <cellStyle name="Output 2 9 3 2" xfId="21859"/>
    <cellStyle name="Output 2 9 3 3" xfId="1621"/>
    <cellStyle name="Output 2 9 30" xfId="19468"/>
    <cellStyle name="Output 2 9 30 2" xfId="43995"/>
    <cellStyle name="Output 2 9 31" xfId="2082"/>
    <cellStyle name="Output 2 9 32" xfId="20037"/>
    <cellStyle name="Output 2 9 33" xfId="1426"/>
    <cellStyle name="Output 2 9 4" xfId="3599"/>
    <cellStyle name="Output 2 9 4 2" xfId="21349"/>
    <cellStyle name="Output 2 9 4 3" xfId="29127"/>
    <cellStyle name="Output 2 9 5" xfId="3423"/>
    <cellStyle name="Output 2 9 5 2" xfId="21180"/>
    <cellStyle name="Output 2 9 5 3" xfId="35341"/>
    <cellStyle name="Output 2 9 6" xfId="5525"/>
    <cellStyle name="Output 2 9 6 2" xfId="23131"/>
    <cellStyle name="Output 2 9 6 3" xfId="34704"/>
    <cellStyle name="Output 2 9 7" xfId="3540"/>
    <cellStyle name="Output 2 9 7 2" xfId="21294"/>
    <cellStyle name="Output 2 9 7 3" xfId="24722"/>
    <cellStyle name="Output 2 9 8" xfId="6031"/>
    <cellStyle name="Output 2 9 8 2" xfId="23637"/>
    <cellStyle name="Output 2 9 8 3" xfId="31529"/>
    <cellStyle name="Output 2 9 9" xfId="7842"/>
    <cellStyle name="Output 2 9 9 2" xfId="25295"/>
    <cellStyle name="Output 2 9 9 3" xfId="36029"/>
    <cellStyle name="Output 3" xfId="483"/>
    <cellStyle name="Output 3 10" xfId="958"/>
    <cellStyle name="Output 3 10 10" xfId="7383"/>
    <cellStyle name="Output 3 10 10 2" xfId="24892"/>
    <cellStyle name="Output 3 10 10 3" xfId="31649"/>
    <cellStyle name="Output 3 10 11" xfId="7335"/>
    <cellStyle name="Output 3 10 11 2" xfId="24847"/>
    <cellStyle name="Output 3 10 11 3" xfId="34764"/>
    <cellStyle name="Output 3 10 12" xfId="8738"/>
    <cellStyle name="Output 3 10 12 2" xfId="26191"/>
    <cellStyle name="Output 3 10 12 3" xfId="36925"/>
    <cellStyle name="Output 3 10 13" xfId="8491"/>
    <cellStyle name="Output 3 10 13 2" xfId="25944"/>
    <cellStyle name="Output 3 10 13 3" xfId="36678"/>
    <cellStyle name="Output 3 10 14" xfId="8790"/>
    <cellStyle name="Output 3 10 14 2" xfId="26243"/>
    <cellStyle name="Output 3 10 14 3" xfId="36977"/>
    <cellStyle name="Output 3 10 15" xfId="8628"/>
    <cellStyle name="Output 3 10 15 2" xfId="26081"/>
    <cellStyle name="Output 3 10 15 3" xfId="36815"/>
    <cellStyle name="Output 3 10 16" xfId="9322"/>
    <cellStyle name="Output 3 10 16 2" xfId="26775"/>
    <cellStyle name="Output 3 10 16 3" xfId="37509"/>
    <cellStyle name="Output 3 10 17" xfId="8864"/>
    <cellStyle name="Output 3 10 17 2" xfId="26317"/>
    <cellStyle name="Output 3 10 17 3" xfId="37051"/>
    <cellStyle name="Output 3 10 18" xfId="10057"/>
    <cellStyle name="Output 3 10 18 2" xfId="27510"/>
    <cellStyle name="Output 3 10 18 3" xfId="38244"/>
    <cellStyle name="Output 3 10 19" xfId="8830"/>
    <cellStyle name="Output 3 10 19 2" xfId="26283"/>
    <cellStyle name="Output 3 10 19 3" xfId="37017"/>
    <cellStyle name="Output 3 10 2" xfId="2873"/>
    <cellStyle name="Output 3 10 2 2" xfId="20703"/>
    <cellStyle name="Output 3 10 20" xfId="12645"/>
    <cellStyle name="Output 3 10 20 2" xfId="29858"/>
    <cellStyle name="Output 3 10 20 3" xfId="40043"/>
    <cellStyle name="Output 3 10 21" xfId="12031"/>
    <cellStyle name="Output 3 10 21 2" xfId="29332"/>
    <cellStyle name="Output 3 10 21 3" xfId="39739"/>
    <cellStyle name="Output 3 10 22" xfId="13685"/>
    <cellStyle name="Output 3 10 22 2" xfId="30822"/>
    <cellStyle name="Output 3 10 22 3" xfId="40936"/>
    <cellStyle name="Output 3 10 23" xfId="13266"/>
    <cellStyle name="Output 3 10 23 2" xfId="30403"/>
    <cellStyle name="Output 3 10 23 3" xfId="40517"/>
    <cellStyle name="Output 3 10 24" xfId="14772"/>
    <cellStyle name="Output 3 10 24 2" xfId="31805"/>
    <cellStyle name="Output 3 10 24 3" xfId="41664"/>
    <cellStyle name="Output 3 10 25" xfId="15339"/>
    <cellStyle name="Output 3 10 25 2" xfId="32302"/>
    <cellStyle name="Output 3 10 25 3" xfId="42084"/>
    <cellStyle name="Output 3 10 26" xfId="14067"/>
    <cellStyle name="Output 3 10 26 2" xfId="31187"/>
    <cellStyle name="Output 3 10 26 3" xfId="41279"/>
    <cellStyle name="Output 3 10 27" xfId="15736"/>
    <cellStyle name="Output 3 10 27 2" xfId="32699"/>
    <cellStyle name="Output 3 10 27 3" xfId="42481"/>
    <cellStyle name="Output 3 10 28" xfId="17107"/>
    <cellStyle name="Output 3 10 28 2" xfId="33830"/>
    <cellStyle name="Output 3 10 28 3" xfId="43063"/>
    <cellStyle name="Output 3 10 29" xfId="17664"/>
    <cellStyle name="Output 3 10 29 2" xfId="34317"/>
    <cellStyle name="Output 3 10 29 3" xfId="43473"/>
    <cellStyle name="Output 3 10 3" xfId="4143"/>
    <cellStyle name="Output 3 10 3 2" xfId="21819"/>
    <cellStyle name="Output 3 10 3 3" xfId="35288"/>
    <cellStyle name="Output 3 10 30" xfId="19392"/>
    <cellStyle name="Output 3 10 30 2" xfId="43950"/>
    <cellStyle name="Output 3 10 31" xfId="2035"/>
    <cellStyle name="Output 3 10 32" xfId="19999"/>
    <cellStyle name="Output 3 10 33" xfId="34181"/>
    <cellStyle name="Output 3 10 4" xfId="4723"/>
    <cellStyle name="Output 3 10 4 2" xfId="22329"/>
    <cellStyle name="Output 3 10 4 3" xfId="35575"/>
    <cellStyle name="Output 3 10 5" xfId="3353"/>
    <cellStyle name="Output 3 10 5 2" xfId="21111"/>
    <cellStyle name="Output 3 10 5 3" xfId="31308"/>
    <cellStyle name="Output 3 10 6" xfId="5226"/>
    <cellStyle name="Output 3 10 6 2" xfId="22832"/>
    <cellStyle name="Output 3 10 6 3" xfId="35717"/>
    <cellStyle name="Output 3 10 7" xfId="4743"/>
    <cellStyle name="Output 3 10 7 2" xfId="22349"/>
    <cellStyle name="Output 3 10 7 3" xfId="24526"/>
    <cellStyle name="Output 3 10 8" xfId="5282"/>
    <cellStyle name="Output 3 10 8 2" xfId="22888"/>
    <cellStyle name="Output 3 10 8 3" xfId="31145"/>
    <cellStyle name="Output 3 10 9" xfId="7809"/>
    <cellStyle name="Output 3 10 9 2" xfId="25262"/>
    <cellStyle name="Output 3 10 9 3" xfId="35996"/>
    <cellStyle name="Output 3 11" xfId="1156"/>
    <cellStyle name="Output 3 11 10" xfId="6707"/>
    <cellStyle name="Output 3 11 10 2" xfId="24303"/>
    <cellStyle name="Output 3 11 10 3" xfId="35387"/>
    <cellStyle name="Output 3 11 11" xfId="8113"/>
    <cellStyle name="Output 3 11 11 2" xfId="25566"/>
    <cellStyle name="Output 3 11 11 3" xfId="36300"/>
    <cellStyle name="Output 3 11 12" xfId="9032"/>
    <cellStyle name="Output 3 11 12 2" xfId="26485"/>
    <cellStyle name="Output 3 11 12 3" xfId="37219"/>
    <cellStyle name="Output 3 11 13" xfId="8625"/>
    <cellStyle name="Output 3 11 13 2" xfId="26078"/>
    <cellStyle name="Output 3 11 13 3" xfId="36812"/>
    <cellStyle name="Output 3 11 14" xfId="9783"/>
    <cellStyle name="Output 3 11 14 2" xfId="27236"/>
    <cellStyle name="Output 3 11 14 3" xfId="37970"/>
    <cellStyle name="Output 3 11 15" xfId="8513"/>
    <cellStyle name="Output 3 11 15 2" xfId="25966"/>
    <cellStyle name="Output 3 11 15 3" xfId="36700"/>
    <cellStyle name="Output 3 11 16" xfId="10479"/>
    <cellStyle name="Output 3 11 16 2" xfId="27932"/>
    <cellStyle name="Output 3 11 16 3" xfId="38666"/>
    <cellStyle name="Output 3 11 17" xfId="6458"/>
    <cellStyle name="Output 3 11 17 2" xfId="24062"/>
    <cellStyle name="Output 3 11 17 3" xfId="34673"/>
    <cellStyle name="Output 3 11 18" xfId="11081"/>
    <cellStyle name="Output 3 11 18 2" xfId="28534"/>
    <cellStyle name="Output 3 11 18 3" xfId="39268"/>
    <cellStyle name="Output 3 11 19" xfId="6842"/>
    <cellStyle name="Output 3 11 19 2" xfId="24430"/>
    <cellStyle name="Output 3 11 19 3" xfId="1726"/>
    <cellStyle name="Output 3 11 2" xfId="3071"/>
    <cellStyle name="Output 3 11 2 2" xfId="20884"/>
    <cellStyle name="Output 3 11 20" xfId="12843"/>
    <cellStyle name="Output 3 11 20 2" xfId="30041"/>
    <cellStyle name="Output 3 11 20 3" xfId="40216"/>
    <cellStyle name="Output 3 11 21" xfId="12249"/>
    <cellStyle name="Output 3 11 21 2" xfId="29536"/>
    <cellStyle name="Output 3 11 21 3" xfId="39930"/>
    <cellStyle name="Output 3 11 22" xfId="13265"/>
    <cellStyle name="Output 3 11 22 2" xfId="30402"/>
    <cellStyle name="Output 3 11 22 3" xfId="40516"/>
    <cellStyle name="Output 3 11 23" xfId="11952"/>
    <cellStyle name="Output 3 11 23 2" xfId="29254"/>
    <cellStyle name="Output 3 11 23 3" xfId="39666"/>
    <cellStyle name="Output 3 11 24" xfId="14970"/>
    <cellStyle name="Output 3 11 24 2" xfId="31991"/>
    <cellStyle name="Output 3 11 24 3" xfId="41837"/>
    <cellStyle name="Output 3 11 25" xfId="15434"/>
    <cellStyle name="Output 3 11 25 2" xfId="32397"/>
    <cellStyle name="Output 3 11 25 3" xfId="42179"/>
    <cellStyle name="Output 3 11 26" xfId="14114"/>
    <cellStyle name="Output 3 11 26 2" xfId="31233"/>
    <cellStyle name="Output 3 11 26 3" xfId="41319"/>
    <cellStyle name="Output 3 11 27" xfId="16061"/>
    <cellStyle name="Output 3 11 27 2" xfId="33024"/>
    <cellStyle name="Output 3 11 27 3" xfId="42806"/>
    <cellStyle name="Output 3 11 28" xfId="17305"/>
    <cellStyle name="Output 3 11 28 2" xfId="34015"/>
    <cellStyle name="Output 3 11 28 3" xfId="43236"/>
    <cellStyle name="Output 3 11 29" xfId="17837"/>
    <cellStyle name="Output 3 11 29 2" xfId="34490"/>
    <cellStyle name="Output 3 11 29 3" xfId="43646"/>
    <cellStyle name="Output 3 11 3" xfId="4341"/>
    <cellStyle name="Output 3 11 3 2" xfId="22001"/>
    <cellStyle name="Output 3 11 3 3" xfId="33607"/>
    <cellStyle name="Output 3 11 30" xfId="19090"/>
    <cellStyle name="Output 3 11 30 2" xfId="43925"/>
    <cellStyle name="Output 3 11 31" xfId="2233"/>
    <cellStyle name="Output 3 11 32" xfId="20181"/>
    <cellStyle name="Output 3 11 33" xfId="35357"/>
    <cellStyle name="Output 3 11 4" xfId="4832"/>
    <cellStyle name="Output 3 11 4 2" xfId="22438"/>
    <cellStyle name="Output 3 11 4 3" xfId="20468"/>
    <cellStyle name="Output 3 11 5" xfId="3425"/>
    <cellStyle name="Output 3 11 5 2" xfId="21182"/>
    <cellStyle name="Output 3 11 5 3" xfId="34636"/>
    <cellStyle name="Output 3 11 6" xfId="5669"/>
    <cellStyle name="Output 3 11 6 2" xfId="23275"/>
    <cellStyle name="Output 3 11 6 3" xfId="34698"/>
    <cellStyle name="Output 3 11 7" xfId="5169"/>
    <cellStyle name="Output 3 11 7 2" xfId="22775"/>
    <cellStyle name="Output 3 11 7 3" xfId="33247"/>
    <cellStyle name="Output 3 11 8" xfId="6171"/>
    <cellStyle name="Output 3 11 8 2" xfId="23777"/>
    <cellStyle name="Output 3 11 8 3" xfId="35192"/>
    <cellStyle name="Output 3 11 9" xfId="6313"/>
    <cellStyle name="Output 3 11 9 2" xfId="23918"/>
    <cellStyle name="Output 3 11 9 3" xfId="1703"/>
    <cellStyle name="Output 3 12" xfId="1141"/>
    <cellStyle name="Output 3 12 10" xfId="6762"/>
    <cellStyle name="Output 3 12 10 2" xfId="24352"/>
    <cellStyle name="Output 3 12 10 3" xfId="28992"/>
    <cellStyle name="Output 3 12 11" xfId="8801"/>
    <cellStyle name="Output 3 12 11 2" xfId="26254"/>
    <cellStyle name="Output 3 12 11 3" xfId="36988"/>
    <cellStyle name="Output 3 12 12" xfId="9017"/>
    <cellStyle name="Output 3 12 12 2" xfId="26470"/>
    <cellStyle name="Output 3 12 12 3" xfId="37204"/>
    <cellStyle name="Output 3 12 13" xfId="6809"/>
    <cellStyle name="Output 3 12 13 2" xfId="24398"/>
    <cellStyle name="Output 3 12 13 3" xfId="29712"/>
    <cellStyle name="Output 3 12 14" xfId="9768"/>
    <cellStyle name="Output 3 12 14 2" xfId="27221"/>
    <cellStyle name="Output 3 12 14 3" xfId="37955"/>
    <cellStyle name="Output 3 12 15" xfId="8520"/>
    <cellStyle name="Output 3 12 15 2" xfId="25973"/>
    <cellStyle name="Output 3 12 15 3" xfId="36707"/>
    <cellStyle name="Output 3 12 16" xfId="10464"/>
    <cellStyle name="Output 3 12 16 2" xfId="27917"/>
    <cellStyle name="Output 3 12 16 3" xfId="38651"/>
    <cellStyle name="Output 3 12 17" xfId="8286"/>
    <cellStyle name="Output 3 12 17 2" xfId="25739"/>
    <cellStyle name="Output 3 12 17 3" xfId="36473"/>
    <cellStyle name="Output 3 12 18" xfId="11066"/>
    <cellStyle name="Output 3 12 18 2" xfId="28519"/>
    <cellStyle name="Output 3 12 18 3" xfId="39253"/>
    <cellStyle name="Output 3 12 19" xfId="8424"/>
    <cellStyle name="Output 3 12 19 2" xfId="25877"/>
    <cellStyle name="Output 3 12 19 3" xfId="36611"/>
    <cellStyle name="Output 3 12 2" xfId="3056"/>
    <cellStyle name="Output 3 12 2 2" xfId="20869"/>
    <cellStyle name="Output 3 12 20" xfId="12828"/>
    <cellStyle name="Output 3 12 20 2" xfId="30026"/>
    <cellStyle name="Output 3 12 20 3" xfId="40201"/>
    <cellStyle name="Output 3 12 21" xfId="13383"/>
    <cellStyle name="Output 3 12 21 2" xfId="30520"/>
    <cellStyle name="Output 3 12 21 3" xfId="40634"/>
    <cellStyle name="Output 3 12 22" xfId="13554"/>
    <cellStyle name="Output 3 12 22 2" xfId="30691"/>
    <cellStyle name="Output 3 12 22 3" xfId="40805"/>
    <cellStyle name="Output 3 12 23" xfId="13864"/>
    <cellStyle name="Output 3 12 23 2" xfId="31001"/>
    <cellStyle name="Output 3 12 23 3" xfId="41115"/>
    <cellStyle name="Output 3 12 24" xfId="14955"/>
    <cellStyle name="Output 3 12 24 2" xfId="31976"/>
    <cellStyle name="Output 3 12 24 3" xfId="41822"/>
    <cellStyle name="Output 3 12 25" xfId="15701"/>
    <cellStyle name="Output 3 12 25 2" xfId="32664"/>
    <cellStyle name="Output 3 12 25 3" xfId="42446"/>
    <cellStyle name="Output 3 12 26" xfId="15671"/>
    <cellStyle name="Output 3 12 26 2" xfId="32634"/>
    <cellStyle name="Output 3 12 26 3" xfId="42416"/>
    <cellStyle name="Output 3 12 27" xfId="16046"/>
    <cellStyle name="Output 3 12 27 2" xfId="33009"/>
    <cellStyle name="Output 3 12 27 3" xfId="42791"/>
    <cellStyle name="Output 3 12 28" xfId="17290"/>
    <cellStyle name="Output 3 12 28 2" xfId="34000"/>
    <cellStyle name="Output 3 12 28 3" xfId="43221"/>
    <cellStyle name="Output 3 12 29" xfId="17822"/>
    <cellStyle name="Output 3 12 29 2" xfId="34475"/>
    <cellStyle name="Output 3 12 29 3" xfId="43631"/>
    <cellStyle name="Output 3 12 3" xfId="4326"/>
    <cellStyle name="Output 3 12 3 2" xfId="21986"/>
    <cellStyle name="Output 3 12 3 3" xfId="20478"/>
    <cellStyle name="Output 3 12 30" xfId="19660"/>
    <cellStyle name="Output 3 12 30 2" xfId="44065"/>
    <cellStyle name="Output 3 12 31" xfId="2218"/>
    <cellStyle name="Output 3 12 32" xfId="20166"/>
    <cellStyle name="Output 3 12 33" xfId="35208"/>
    <cellStyle name="Output 3 12 4" xfId="5180"/>
    <cellStyle name="Output 3 12 4 2" xfId="22786"/>
    <cellStyle name="Output 3 12 4 3" xfId="31714"/>
    <cellStyle name="Output 3 12 5" xfId="5135"/>
    <cellStyle name="Output 3 12 5 2" xfId="22741"/>
    <cellStyle name="Output 3 12 5 3" xfId="32100"/>
    <cellStyle name="Output 3 12 6" xfId="5654"/>
    <cellStyle name="Output 3 12 6 2" xfId="23260"/>
    <cellStyle name="Output 3 12 6 3" xfId="35418"/>
    <cellStyle name="Output 3 12 7" xfId="5109"/>
    <cellStyle name="Output 3 12 7 2" xfId="22715"/>
    <cellStyle name="Output 3 12 7 3" xfId="21074"/>
    <cellStyle name="Output 3 12 8" xfId="6156"/>
    <cellStyle name="Output 3 12 8 2" xfId="23762"/>
    <cellStyle name="Output 3 12 8 3" xfId="22150"/>
    <cellStyle name="Output 3 12 9" xfId="7465"/>
    <cellStyle name="Output 3 12 9 2" xfId="24974"/>
    <cellStyle name="Output 3 12 9 3" xfId="35770"/>
    <cellStyle name="Output 3 13" xfId="1130"/>
    <cellStyle name="Output 3 13 10" xfId="7468"/>
    <cellStyle name="Output 3 13 10 2" xfId="24977"/>
    <cellStyle name="Output 3 13 10 3" xfId="35741"/>
    <cellStyle name="Output 3 13 11" xfId="7852"/>
    <cellStyle name="Output 3 13 11 2" xfId="25305"/>
    <cellStyle name="Output 3 13 11 3" xfId="36039"/>
    <cellStyle name="Output 3 13 12" xfId="9006"/>
    <cellStyle name="Output 3 13 12 2" xfId="26459"/>
    <cellStyle name="Output 3 13 12 3" xfId="37193"/>
    <cellStyle name="Output 3 13 13" xfId="9236"/>
    <cellStyle name="Output 3 13 13 2" xfId="26689"/>
    <cellStyle name="Output 3 13 13 3" xfId="37423"/>
    <cellStyle name="Output 3 13 14" xfId="9757"/>
    <cellStyle name="Output 3 13 14 2" xfId="27210"/>
    <cellStyle name="Output 3 13 14 3" xfId="37944"/>
    <cellStyle name="Output 3 13 15" xfId="9980"/>
    <cellStyle name="Output 3 13 15 2" xfId="27433"/>
    <cellStyle name="Output 3 13 15 3" xfId="38167"/>
    <cellStyle name="Output 3 13 16" xfId="10453"/>
    <cellStyle name="Output 3 13 16 2" xfId="27906"/>
    <cellStyle name="Output 3 13 16 3" xfId="38640"/>
    <cellStyle name="Output 3 13 17" xfId="10664"/>
    <cellStyle name="Output 3 13 17 2" xfId="28117"/>
    <cellStyle name="Output 3 13 17 3" xfId="38851"/>
    <cellStyle name="Output 3 13 18" xfId="11055"/>
    <cellStyle name="Output 3 13 18 2" xfId="28508"/>
    <cellStyle name="Output 3 13 18 3" xfId="39242"/>
    <cellStyle name="Output 3 13 19" xfId="11249"/>
    <cellStyle name="Output 3 13 19 2" xfId="28702"/>
    <cellStyle name="Output 3 13 19 3" xfId="39436"/>
    <cellStyle name="Output 3 13 2" xfId="3045"/>
    <cellStyle name="Output 3 13 2 2" xfId="20858"/>
    <cellStyle name="Output 3 13 20" xfId="12817"/>
    <cellStyle name="Output 3 13 20 2" xfId="30015"/>
    <cellStyle name="Output 3 13 20 3" xfId="40190"/>
    <cellStyle name="Output 3 13 21" xfId="12008"/>
    <cellStyle name="Output 3 13 21 2" xfId="29309"/>
    <cellStyle name="Output 3 13 21 3" xfId="39716"/>
    <cellStyle name="Output 3 13 22" xfId="12121"/>
    <cellStyle name="Output 3 13 22 2" xfId="29420"/>
    <cellStyle name="Output 3 13 22 3" xfId="39820"/>
    <cellStyle name="Output 3 13 23" xfId="13701"/>
    <cellStyle name="Output 3 13 23 2" xfId="30838"/>
    <cellStyle name="Output 3 13 23 3" xfId="40952"/>
    <cellStyle name="Output 3 13 24" xfId="14944"/>
    <cellStyle name="Output 3 13 24 2" xfId="31965"/>
    <cellStyle name="Output 3 13 24 3" xfId="41811"/>
    <cellStyle name="Output 3 13 25" xfId="15299"/>
    <cellStyle name="Output 3 13 25 2" xfId="32262"/>
    <cellStyle name="Output 3 13 25 3" xfId="42044"/>
    <cellStyle name="Output 3 13 26" xfId="14357"/>
    <cellStyle name="Output 3 13 26 2" xfId="31462"/>
    <cellStyle name="Output 3 13 26 3" xfId="41533"/>
    <cellStyle name="Output 3 13 27" xfId="16035"/>
    <cellStyle name="Output 3 13 27 2" xfId="32998"/>
    <cellStyle name="Output 3 13 27 3" xfId="42780"/>
    <cellStyle name="Output 3 13 28" xfId="17279"/>
    <cellStyle name="Output 3 13 28 2" xfId="33989"/>
    <cellStyle name="Output 3 13 28 3" xfId="43210"/>
    <cellStyle name="Output 3 13 29" xfId="17811"/>
    <cellStyle name="Output 3 13 29 2" xfId="34464"/>
    <cellStyle name="Output 3 13 29 3" xfId="43620"/>
    <cellStyle name="Output 3 13 3" xfId="4315"/>
    <cellStyle name="Output 3 13 3 2" xfId="21975"/>
    <cellStyle name="Output 3 13 3 3" xfId="1630"/>
    <cellStyle name="Output 3 13 30" xfId="19505"/>
    <cellStyle name="Output 3 13 30 2" xfId="44032"/>
    <cellStyle name="Output 3 13 31" xfId="2207"/>
    <cellStyle name="Output 3 13 32" xfId="20155"/>
    <cellStyle name="Output 3 13 33" xfId="34914"/>
    <cellStyle name="Output 3 13 4" xfId="4680"/>
    <cellStyle name="Output 3 13 4 2" xfId="22286"/>
    <cellStyle name="Output 3 13 4 3" xfId="34152"/>
    <cellStyle name="Output 3 13 5" xfId="3708"/>
    <cellStyle name="Output 3 13 5 2" xfId="21451"/>
    <cellStyle name="Output 3 13 5 3" xfId="34633"/>
    <cellStyle name="Output 3 13 6" xfId="5643"/>
    <cellStyle name="Output 3 13 6 2" xfId="23249"/>
    <cellStyle name="Output 3 13 6 3" xfId="19890"/>
    <cellStyle name="Output 3 13 7" xfId="5841"/>
    <cellStyle name="Output 3 13 7 2" xfId="23447"/>
    <cellStyle name="Output 3 13 7 3" xfId="29745"/>
    <cellStyle name="Output 3 13 8" xfId="6145"/>
    <cellStyle name="Output 3 13 8 2" xfId="23751"/>
    <cellStyle name="Output 3 13 8 3" xfId="24477"/>
    <cellStyle name="Output 3 13 9" xfId="7936"/>
    <cellStyle name="Output 3 13 9 2" xfId="25389"/>
    <cellStyle name="Output 3 13 9 3" xfId="36123"/>
    <cellStyle name="Output 3 14" xfId="1158"/>
    <cellStyle name="Output 3 14 10" xfId="7944"/>
    <cellStyle name="Output 3 14 10 2" xfId="25397"/>
    <cellStyle name="Output 3 14 10 3" xfId="36131"/>
    <cellStyle name="Output 3 14 11" xfId="8412"/>
    <cellStyle name="Output 3 14 11 2" xfId="25865"/>
    <cellStyle name="Output 3 14 11 3" xfId="36599"/>
    <cellStyle name="Output 3 14 12" xfId="9034"/>
    <cellStyle name="Output 3 14 12 2" xfId="26487"/>
    <cellStyle name="Output 3 14 12 3" xfId="37221"/>
    <cellStyle name="Output 3 14 13" xfId="9197"/>
    <cellStyle name="Output 3 14 13 2" xfId="26650"/>
    <cellStyle name="Output 3 14 13 3" xfId="37384"/>
    <cellStyle name="Output 3 14 14" xfId="9785"/>
    <cellStyle name="Output 3 14 14 2" xfId="27238"/>
    <cellStyle name="Output 3 14 14 3" xfId="37972"/>
    <cellStyle name="Output 3 14 15" xfId="9945"/>
    <cellStyle name="Output 3 14 15 2" xfId="27398"/>
    <cellStyle name="Output 3 14 15 3" xfId="38132"/>
    <cellStyle name="Output 3 14 16" xfId="10481"/>
    <cellStyle name="Output 3 14 16 2" xfId="27934"/>
    <cellStyle name="Output 3 14 16 3" xfId="38668"/>
    <cellStyle name="Output 3 14 17" xfId="10632"/>
    <cellStyle name="Output 3 14 17 2" xfId="28085"/>
    <cellStyle name="Output 3 14 17 3" xfId="38819"/>
    <cellStyle name="Output 3 14 18" xfId="11083"/>
    <cellStyle name="Output 3 14 18 2" xfId="28536"/>
    <cellStyle name="Output 3 14 18 3" xfId="39270"/>
    <cellStyle name="Output 3 14 19" xfId="11226"/>
    <cellStyle name="Output 3 14 19 2" xfId="28679"/>
    <cellStyle name="Output 3 14 19 3" xfId="39413"/>
    <cellStyle name="Output 3 14 2" xfId="3073"/>
    <cellStyle name="Output 3 14 2 2" xfId="20886"/>
    <cellStyle name="Output 3 14 20" xfId="12845"/>
    <cellStyle name="Output 3 14 20 2" xfId="30043"/>
    <cellStyle name="Output 3 14 20 3" xfId="40218"/>
    <cellStyle name="Output 3 14 21" xfId="11872"/>
    <cellStyle name="Output 3 14 21 2" xfId="29174"/>
    <cellStyle name="Output 3 14 21 3" xfId="39590"/>
    <cellStyle name="Output 3 14 22" xfId="13469"/>
    <cellStyle name="Output 3 14 22 2" xfId="30606"/>
    <cellStyle name="Output 3 14 22 3" xfId="40720"/>
    <cellStyle name="Output 3 14 23" xfId="13521"/>
    <cellStyle name="Output 3 14 23 2" xfId="30658"/>
    <cellStyle name="Output 3 14 23 3" xfId="40772"/>
    <cellStyle name="Output 3 14 24" xfId="14972"/>
    <cellStyle name="Output 3 14 24 2" xfId="31993"/>
    <cellStyle name="Output 3 14 24 3" xfId="41839"/>
    <cellStyle name="Output 3 14 25" xfId="14386"/>
    <cellStyle name="Output 3 14 25 2" xfId="31489"/>
    <cellStyle name="Output 3 14 25 3" xfId="41558"/>
    <cellStyle name="Output 3 14 26" xfId="15720"/>
    <cellStyle name="Output 3 14 26 2" xfId="32683"/>
    <cellStyle name="Output 3 14 26 3" xfId="42465"/>
    <cellStyle name="Output 3 14 27" xfId="16063"/>
    <cellStyle name="Output 3 14 27 2" xfId="33026"/>
    <cellStyle name="Output 3 14 27 3" xfId="42808"/>
    <cellStyle name="Output 3 14 28" xfId="17307"/>
    <cellStyle name="Output 3 14 28 2" xfId="34017"/>
    <cellStyle name="Output 3 14 28 3" xfId="43238"/>
    <cellStyle name="Output 3 14 29" xfId="17839"/>
    <cellStyle name="Output 3 14 29 2" xfId="34492"/>
    <cellStyle name="Output 3 14 29 3" xfId="43648"/>
    <cellStyle name="Output 3 14 3" xfId="4343"/>
    <cellStyle name="Output 3 14 3 2" xfId="22003"/>
    <cellStyle name="Output 3 14 3 3" xfId="31582"/>
    <cellStyle name="Output 3 14 30" xfId="19012"/>
    <cellStyle name="Output 3 14 30 2" xfId="43871"/>
    <cellStyle name="Output 3 14 31" xfId="2235"/>
    <cellStyle name="Output 3 14 32" xfId="20183"/>
    <cellStyle name="Output 3 14 33" xfId="34643"/>
    <cellStyle name="Output 3 14 4" xfId="3755"/>
    <cellStyle name="Output 3 14 4 2" xfId="21495"/>
    <cellStyle name="Output 3 14 4 3" xfId="21209"/>
    <cellStyle name="Output 3 14 5" xfId="5206"/>
    <cellStyle name="Output 3 14 5 2" xfId="22812"/>
    <cellStyle name="Output 3 14 5 3" xfId="29047"/>
    <cellStyle name="Output 3 14 6" xfId="5671"/>
    <cellStyle name="Output 3 14 6 2" xfId="23277"/>
    <cellStyle name="Output 3 14 6 3" xfId="33229"/>
    <cellStyle name="Output 3 14 7" xfId="5815"/>
    <cellStyle name="Output 3 14 7 2" xfId="23421"/>
    <cellStyle name="Output 3 14 7 3" xfId="33433"/>
    <cellStyle name="Output 3 14 8" xfId="6173"/>
    <cellStyle name="Output 3 14 8 2" xfId="23779"/>
    <cellStyle name="Output 3 14 8 3" xfId="20286"/>
    <cellStyle name="Output 3 14 9" xfId="8050"/>
    <cellStyle name="Output 3 14 9 2" xfId="25503"/>
    <cellStyle name="Output 3 14 9 3" xfId="36237"/>
    <cellStyle name="Output 3 15" xfId="748"/>
    <cellStyle name="Output 3 15 10" xfId="8251"/>
    <cellStyle name="Output 3 15 10 2" xfId="25704"/>
    <cellStyle name="Output 3 15 10 3" xfId="36438"/>
    <cellStyle name="Output 3 15 11" xfId="8322"/>
    <cellStyle name="Output 3 15 11 2" xfId="25775"/>
    <cellStyle name="Output 3 15 11 3" xfId="36509"/>
    <cellStyle name="Output 3 15 12" xfId="7048"/>
    <cellStyle name="Output 3 15 12 2" xfId="24593"/>
    <cellStyle name="Output 3 15 12 3" xfId="31654"/>
    <cellStyle name="Output 3 15 13" xfId="9398"/>
    <cellStyle name="Output 3 15 13 2" xfId="26851"/>
    <cellStyle name="Output 3 15 13 3" xfId="37585"/>
    <cellStyle name="Output 3 15 14" xfId="9567"/>
    <cellStyle name="Output 3 15 14 2" xfId="27020"/>
    <cellStyle name="Output 3 15 14 3" xfId="37754"/>
    <cellStyle name="Output 3 15 15" xfId="10123"/>
    <cellStyle name="Output 3 15 15 2" xfId="27576"/>
    <cellStyle name="Output 3 15 15 3" xfId="38310"/>
    <cellStyle name="Output 3 15 16" xfId="10271"/>
    <cellStyle name="Output 3 15 16 2" xfId="27724"/>
    <cellStyle name="Output 3 15 16 3" xfId="38458"/>
    <cellStyle name="Output 3 15 17" xfId="10774"/>
    <cellStyle name="Output 3 15 17 2" xfId="28227"/>
    <cellStyle name="Output 3 15 17 3" xfId="38961"/>
    <cellStyle name="Output 3 15 18" xfId="10894"/>
    <cellStyle name="Output 3 15 18 2" xfId="28347"/>
    <cellStyle name="Output 3 15 18 3" xfId="39081"/>
    <cellStyle name="Output 3 15 19" xfId="11307"/>
    <cellStyle name="Output 3 15 19 2" xfId="28760"/>
    <cellStyle name="Output 3 15 19 3" xfId="39494"/>
    <cellStyle name="Output 3 15 2" xfId="2663"/>
    <cellStyle name="Output 3 15 2 2" xfId="20516"/>
    <cellStyle name="Output 3 15 20" xfId="12435"/>
    <cellStyle name="Output 3 15 20 2" xfId="29675"/>
    <cellStyle name="Output 3 15 20 3" xfId="39959"/>
    <cellStyle name="Output 3 15 21" xfId="13483"/>
    <cellStyle name="Output 3 15 21 2" xfId="30620"/>
    <cellStyle name="Output 3 15 21 3" xfId="40734"/>
    <cellStyle name="Output 3 15 22" xfId="13777"/>
    <cellStyle name="Output 3 15 22 2" xfId="30914"/>
    <cellStyle name="Output 3 15 22 3" xfId="41028"/>
    <cellStyle name="Output 3 15 23" xfId="13926"/>
    <cellStyle name="Output 3 15 23 2" xfId="31063"/>
    <cellStyle name="Output 3 15 23 3" xfId="41177"/>
    <cellStyle name="Output 3 15 24" xfId="14562"/>
    <cellStyle name="Output 3 15 24 2" xfId="31620"/>
    <cellStyle name="Output 3 15 24 3" xfId="41580"/>
    <cellStyle name="Output 3 15 25" xfId="14169"/>
    <cellStyle name="Output 3 15 25 2" xfId="31285"/>
    <cellStyle name="Output 3 15 25 3" xfId="41368"/>
    <cellStyle name="Output 3 15 26" xfId="15804"/>
    <cellStyle name="Output 3 15 26 2" xfId="32767"/>
    <cellStyle name="Output 3 15 26 3" xfId="42549"/>
    <cellStyle name="Output 3 15 27" xfId="15890"/>
    <cellStyle name="Output 3 15 27 2" xfId="32853"/>
    <cellStyle name="Output 3 15 27 3" xfId="42635"/>
    <cellStyle name="Output 3 15 28" xfId="16897"/>
    <cellStyle name="Output 3 15 28 2" xfId="33646"/>
    <cellStyle name="Output 3 15 28 3" xfId="42979"/>
    <cellStyle name="Output 3 15 29" xfId="17580"/>
    <cellStyle name="Output 3 15 29 2" xfId="34233"/>
    <cellStyle name="Output 3 15 29 3" xfId="43389"/>
    <cellStyle name="Output 3 15 3" xfId="3933"/>
    <cellStyle name="Output 3 15 3 2" xfId="21630"/>
    <cellStyle name="Output 3 15 3 3" xfId="20278"/>
    <cellStyle name="Output 3 15 30" xfId="19709"/>
    <cellStyle name="Output 3 15 30 2" xfId="44114"/>
    <cellStyle name="Output 3 15 31" xfId="1825"/>
    <cellStyle name="Output 3 15 32" xfId="19811"/>
    <cellStyle name="Output 3 15 33" xfId="25094"/>
    <cellStyle name="Output 3 15 4" xfId="3509"/>
    <cellStyle name="Output 3 15 4 2" xfId="21265"/>
    <cellStyle name="Output 3 15 4 3" xfId="35060"/>
    <cellStyle name="Output 3 15 5" xfId="5340"/>
    <cellStyle name="Output 3 15 5 2" xfId="22946"/>
    <cellStyle name="Output 3 15 5 3" xfId="21565"/>
    <cellStyle name="Output 3 15 6" xfId="5474"/>
    <cellStyle name="Output 3 15 6 2" xfId="23080"/>
    <cellStyle name="Output 3 15 6 3" xfId="35130"/>
    <cellStyle name="Output 3 15 7" xfId="5914"/>
    <cellStyle name="Output 3 15 7 2" xfId="23520"/>
    <cellStyle name="Output 3 15 7 3" xfId="21545"/>
    <cellStyle name="Output 3 15 8" xfId="6000"/>
    <cellStyle name="Output 3 15 8 2" xfId="23606"/>
    <cellStyle name="Output 3 15 8 3" xfId="35112"/>
    <cellStyle name="Output 3 15 9" xfId="6305"/>
    <cellStyle name="Output 3 15 9 2" xfId="23911"/>
    <cellStyle name="Output 3 15 9 3" xfId="29011"/>
    <cellStyle name="Output 3 16" xfId="1196"/>
    <cellStyle name="Output 3 16 10" xfId="6814"/>
    <cellStyle name="Output 3 16 10 2" xfId="24403"/>
    <cellStyle name="Output 3 16 10 3" xfId="35504"/>
    <cellStyle name="Output 3 16 11" xfId="8473"/>
    <cellStyle name="Output 3 16 11 2" xfId="25926"/>
    <cellStyle name="Output 3 16 11 3" xfId="36660"/>
    <cellStyle name="Output 3 16 12" xfId="9072"/>
    <cellStyle name="Output 3 16 12 2" xfId="26525"/>
    <cellStyle name="Output 3 16 12 3" xfId="37259"/>
    <cellStyle name="Output 3 16 13" xfId="8957"/>
    <cellStyle name="Output 3 16 13 2" xfId="26410"/>
    <cellStyle name="Output 3 16 13 3" xfId="37144"/>
    <cellStyle name="Output 3 16 14" xfId="9823"/>
    <cellStyle name="Output 3 16 14 2" xfId="27276"/>
    <cellStyle name="Output 3 16 14 3" xfId="38010"/>
    <cellStyle name="Output 3 16 15" xfId="9708"/>
    <cellStyle name="Output 3 16 15 2" xfId="27161"/>
    <cellStyle name="Output 3 16 15 3" xfId="37895"/>
    <cellStyle name="Output 3 16 16" xfId="10519"/>
    <cellStyle name="Output 3 16 16 2" xfId="27972"/>
    <cellStyle name="Output 3 16 16 3" xfId="38706"/>
    <cellStyle name="Output 3 16 17" xfId="10404"/>
    <cellStyle name="Output 3 16 17 2" xfId="27857"/>
    <cellStyle name="Output 3 16 17 3" xfId="38591"/>
    <cellStyle name="Output 3 16 18" xfId="11121"/>
    <cellStyle name="Output 3 16 18 2" xfId="28574"/>
    <cellStyle name="Output 3 16 18 3" xfId="39308"/>
    <cellStyle name="Output 3 16 19" xfId="11007"/>
    <cellStyle name="Output 3 16 19 2" xfId="28460"/>
    <cellStyle name="Output 3 16 19 3" xfId="39194"/>
    <cellStyle name="Output 3 16 2" xfId="3111"/>
    <cellStyle name="Output 3 16 2 2" xfId="20924"/>
    <cellStyle name="Output 3 16 20" xfId="12883"/>
    <cellStyle name="Output 3 16 20 2" xfId="30081"/>
    <cellStyle name="Output 3 16 20 3" xfId="40256"/>
    <cellStyle name="Output 3 16 21" xfId="13325"/>
    <cellStyle name="Output 3 16 21 2" xfId="30462"/>
    <cellStyle name="Output 3 16 21 3" xfId="40576"/>
    <cellStyle name="Output 3 16 22" xfId="13164"/>
    <cellStyle name="Output 3 16 22 2" xfId="30301"/>
    <cellStyle name="Output 3 16 22 3" xfId="40415"/>
    <cellStyle name="Output 3 16 23" xfId="13964"/>
    <cellStyle name="Output 3 16 23 2" xfId="31101"/>
    <cellStyle name="Output 3 16 23 3" xfId="41215"/>
    <cellStyle name="Output 3 16 24" xfId="15010"/>
    <cellStyle name="Output 3 16 24 2" xfId="32031"/>
    <cellStyle name="Output 3 16 24 3" xfId="41877"/>
    <cellStyle name="Output 3 16 25" xfId="15420"/>
    <cellStyle name="Output 3 16 25 2" xfId="32383"/>
    <cellStyle name="Output 3 16 25 3" xfId="42165"/>
    <cellStyle name="Output 3 16 26" xfId="15455"/>
    <cellStyle name="Output 3 16 26 2" xfId="32418"/>
    <cellStyle name="Output 3 16 26 3" xfId="42200"/>
    <cellStyle name="Output 3 16 27" xfId="16101"/>
    <cellStyle name="Output 3 16 27 2" xfId="33064"/>
    <cellStyle name="Output 3 16 27 3" xfId="42846"/>
    <cellStyle name="Output 3 16 28" xfId="17345"/>
    <cellStyle name="Output 3 16 28 2" xfId="34055"/>
    <cellStyle name="Output 3 16 28 3" xfId="43276"/>
    <cellStyle name="Output 3 16 29" xfId="17877"/>
    <cellStyle name="Output 3 16 29 2" xfId="34530"/>
    <cellStyle name="Output 3 16 29 3" xfId="43686"/>
    <cellStyle name="Output 3 16 3" xfId="4381"/>
    <cellStyle name="Output 3 16 3 2" xfId="22041"/>
    <cellStyle name="Output 3 16 3 3" xfId="21749"/>
    <cellStyle name="Output 3 16 30" xfId="18927"/>
    <cellStyle name="Output 3 16 30 2" xfId="43799"/>
    <cellStyle name="Output 3 16 31" xfId="2273"/>
    <cellStyle name="Output 3 16 32" xfId="20221"/>
    <cellStyle name="Output 3 16 33" xfId="30204"/>
    <cellStyle name="Output 3 16 4" xfId="4818"/>
    <cellStyle name="Output 3 16 4 2" xfId="22424"/>
    <cellStyle name="Output 3 16 4 3" xfId="22200"/>
    <cellStyle name="Output 3 16 5" xfId="4853"/>
    <cellStyle name="Output 3 16 5 2" xfId="22459"/>
    <cellStyle name="Output 3 16 5 3" xfId="35673"/>
    <cellStyle name="Output 3 16 6" xfId="5709"/>
    <cellStyle name="Output 3 16 6 2" xfId="23315"/>
    <cellStyle name="Output 3 16 6 3" xfId="24648"/>
    <cellStyle name="Output 3 16 7" xfId="5595"/>
    <cellStyle name="Output 3 16 7 2" xfId="23201"/>
    <cellStyle name="Output 3 16 7 3" xfId="19892"/>
    <cellStyle name="Output 3 16 8" xfId="6211"/>
    <cellStyle name="Output 3 16 8 2" xfId="23817"/>
    <cellStyle name="Output 3 16 8 3" xfId="25077"/>
    <cellStyle name="Output 3 16 9" xfId="7051"/>
    <cellStyle name="Output 3 16 9 2" xfId="24596"/>
    <cellStyle name="Output 3 16 9 3" xfId="24607"/>
    <cellStyle name="Output 3 17" xfId="1163"/>
    <cellStyle name="Output 3 17 10" xfId="7325"/>
    <cellStyle name="Output 3 17 10 2" xfId="24838"/>
    <cellStyle name="Output 3 17 10 3" xfId="33676"/>
    <cellStyle name="Output 3 17 11" xfId="6495"/>
    <cellStyle name="Output 3 17 11 2" xfId="24099"/>
    <cellStyle name="Output 3 17 11 3" xfId="31668"/>
    <cellStyle name="Output 3 17 12" xfId="9039"/>
    <cellStyle name="Output 3 17 12 2" xfId="26492"/>
    <cellStyle name="Output 3 17 12 3" xfId="37226"/>
    <cellStyle name="Output 3 17 13" xfId="9144"/>
    <cellStyle name="Output 3 17 13 2" xfId="26597"/>
    <cellStyle name="Output 3 17 13 3" xfId="37331"/>
    <cellStyle name="Output 3 17 14" xfId="9790"/>
    <cellStyle name="Output 3 17 14 2" xfId="27243"/>
    <cellStyle name="Output 3 17 14 3" xfId="37977"/>
    <cellStyle name="Output 3 17 15" xfId="9895"/>
    <cellStyle name="Output 3 17 15 2" xfId="27348"/>
    <cellStyle name="Output 3 17 15 3" xfId="38082"/>
    <cellStyle name="Output 3 17 16" xfId="10486"/>
    <cellStyle name="Output 3 17 16 2" xfId="27939"/>
    <cellStyle name="Output 3 17 16 3" xfId="38673"/>
    <cellStyle name="Output 3 17 17" xfId="10588"/>
    <cellStyle name="Output 3 17 17 2" xfId="28041"/>
    <cellStyle name="Output 3 17 17 3" xfId="38775"/>
    <cellStyle name="Output 3 17 18" xfId="11088"/>
    <cellStyle name="Output 3 17 18 2" xfId="28541"/>
    <cellStyle name="Output 3 17 18 3" xfId="39275"/>
    <cellStyle name="Output 3 17 19" xfId="11189"/>
    <cellStyle name="Output 3 17 19 2" xfId="28642"/>
    <cellStyle name="Output 3 17 19 3" xfId="39376"/>
    <cellStyle name="Output 3 17 2" xfId="3078"/>
    <cellStyle name="Output 3 17 2 2" xfId="20891"/>
    <cellStyle name="Output 3 17 20" xfId="12850"/>
    <cellStyle name="Output 3 17 20 2" xfId="30048"/>
    <cellStyle name="Output 3 17 20 3" xfId="40223"/>
    <cellStyle name="Output 3 17 21" xfId="11871"/>
    <cellStyle name="Output 3 17 21 2" xfId="29173"/>
    <cellStyle name="Output 3 17 21 3" xfId="39589"/>
    <cellStyle name="Output 3 17 22" xfId="13472"/>
    <cellStyle name="Output 3 17 22 2" xfId="30609"/>
    <cellStyle name="Output 3 17 22 3" xfId="40723"/>
    <cellStyle name="Output 3 17 23" xfId="13441"/>
    <cellStyle name="Output 3 17 23 2" xfId="30578"/>
    <cellStyle name="Output 3 17 23 3" xfId="40692"/>
    <cellStyle name="Output 3 17 24" xfId="14977"/>
    <cellStyle name="Output 3 17 24 2" xfId="31998"/>
    <cellStyle name="Output 3 17 24 3" xfId="41844"/>
    <cellStyle name="Output 3 17 25" xfId="14305"/>
    <cellStyle name="Output 3 17 25 2" xfId="31411"/>
    <cellStyle name="Output 3 17 25 3" xfId="41482"/>
    <cellStyle name="Output 3 17 26" xfId="15257"/>
    <cellStyle name="Output 3 17 26 2" xfId="32220"/>
    <cellStyle name="Output 3 17 26 3" xfId="42002"/>
    <cellStyle name="Output 3 17 27" xfId="16068"/>
    <cellStyle name="Output 3 17 27 2" xfId="33031"/>
    <cellStyle name="Output 3 17 27 3" xfId="42813"/>
    <cellStyle name="Output 3 17 28" xfId="17312"/>
    <cellStyle name="Output 3 17 28 2" xfId="34022"/>
    <cellStyle name="Output 3 17 28 3" xfId="43243"/>
    <cellStyle name="Output 3 17 29" xfId="17844"/>
    <cellStyle name="Output 3 17 29 2" xfId="34497"/>
    <cellStyle name="Output 3 17 29 3" xfId="43653"/>
    <cellStyle name="Output 3 17 3" xfId="4348"/>
    <cellStyle name="Output 3 17 3 2" xfId="22008"/>
    <cellStyle name="Output 3 17 3 3" xfId="35463"/>
    <cellStyle name="Output 3 17 30" xfId="19011"/>
    <cellStyle name="Output 3 17 30 2" xfId="43870"/>
    <cellStyle name="Output 3 17 31" xfId="2240"/>
    <cellStyle name="Output 3 17 32" xfId="20188"/>
    <cellStyle name="Output 3 17 33" xfId="29441"/>
    <cellStyle name="Output 3 17 4" xfId="3651"/>
    <cellStyle name="Output 3 17 4 2" xfId="21395"/>
    <cellStyle name="Output 3 17 4 3" xfId="32180"/>
    <cellStyle name="Output 3 17 5" xfId="4638"/>
    <cellStyle name="Output 3 17 5 2" xfId="22244"/>
    <cellStyle name="Output 3 17 5 3" xfId="20473"/>
    <cellStyle name="Output 3 17 6" xfId="5676"/>
    <cellStyle name="Output 3 17 6 2" xfId="23282"/>
    <cellStyle name="Output 3 17 6 3" xfId="21551"/>
    <cellStyle name="Output 3 17 7" xfId="5777"/>
    <cellStyle name="Output 3 17 7 2" xfId="23383"/>
    <cellStyle name="Output 3 17 7 3" xfId="33705"/>
    <cellStyle name="Output 3 17 8" xfId="6178"/>
    <cellStyle name="Output 3 17 8 2" xfId="23784"/>
    <cellStyle name="Output 3 17 8 3" xfId="24632"/>
    <cellStyle name="Output 3 17 9" xfId="7991"/>
    <cellStyle name="Output 3 17 9 2" xfId="25444"/>
    <cellStyle name="Output 3 17 9 3" xfId="36178"/>
    <cellStyle name="Output 3 18" xfId="904"/>
    <cellStyle name="Output 3 18 10" xfId="6787"/>
    <cellStyle name="Output 3 18 10 2" xfId="24376"/>
    <cellStyle name="Output 3 18 10 3" xfId="21670"/>
    <cellStyle name="Output 3 18 11" xfId="7412"/>
    <cellStyle name="Output 3 18 11 2" xfId="24921"/>
    <cellStyle name="Output 3 18 11 3" xfId="35653"/>
    <cellStyle name="Output 3 18 12" xfId="8756"/>
    <cellStyle name="Output 3 18 12 2" xfId="26209"/>
    <cellStyle name="Output 3 18 12 3" xfId="36943"/>
    <cellStyle name="Output 3 18 13" xfId="7986"/>
    <cellStyle name="Output 3 18 13 2" xfId="25439"/>
    <cellStyle name="Output 3 18 13 3" xfId="36173"/>
    <cellStyle name="Output 3 18 14" xfId="7258"/>
    <cellStyle name="Output 3 18 14 2" xfId="24776"/>
    <cellStyle name="Output 3 18 14 3" xfId="21507"/>
    <cellStyle name="Output 3 18 15" xfId="8776"/>
    <cellStyle name="Output 3 18 15 2" xfId="26229"/>
    <cellStyle name="Output 3 18 15 3" xfId="36963"/>
    <cellStyle name="Output 3 18 16" xfId="9257"/>
    <cellStyle name="Output 3 18 16 2" xfId="26710"/>
    <cellStyle name="Output 3 18 16 3" xfId="37444"/>
    <cellStyle name="Output 3 18 17" xfId="9579"/>
    <cellStyle name="Output 3 18 17 2" xfId="27032"/>
    <cellStyle name="Output 3 18 17 3" xfId="37766"/>
    <cellStyle name="Output 3 18 18" xfId="9999"/>
    <cellStyle name="Output 3 18 18 2" xfId="27452"/>
    <cellStyle name="Output 3 18 18 3" xfId="38186"/>
    <cellStyle name="Output 3 18 19" xfId="10282"/>
    <cellStyle name="Output 3 18 19 2" xfId="27735"/>
    <cellStyle name="Output 3 18 19 3" xfId="38469"/>
    <cellStyle name="Output 3 18 2" xfId="2819"/>
    <cellStyle name="Output 3 18 2 2" xfId="20655"/>
    <cellStyle name="Output 3 18 20" xfId="12591"/>
    <cellStyle name="Output 3 18 20 2" xfId="29810"/>
    <cellStyle name="Output 3 18 20 3" xfId="40001"/>
    <cellStyle name="Output 3 18 21" xfId="12050"/>
    <cellStyle name="Output 3 18 21 2" xfId="29351"/>
    <cellStyle name="Output 3 18 21 3" xfId="39756"/>
    <cellStyle name="Output 3 18 22" xfId="13746"/>
    <cellStyle name="Output 3 18 22 2" xfId="30883"/>
    <cellStyle name="Output 3 18 22 3" xfId="40997"/>
    <cellStyle name="Output 3 18 23" xfId="13666"/>
    <cellStyle name="Output 3 18 23 2" xfId="30803"/>
    <cellStyle name="Output 3 18 23 3" xfId="40917"/>
    <cellStyle name="Output 3 18 24" xfId="14718"/>
    <cellStyle name="Output 3 18 24 2" xfId="31757"/>
    <cellStyle name="Output 3 18 24 3" xfId="41622"/>
    <cellStyle name="Output 3 18 25" xfId="15356"/>
    <cellStyle name="Output 3 18 25 2" xfId="32319"/>
    <cellStyle name="Output 3 18 25 3" xfId="42101"/>
    <cellStyle name="Output 3 18 26" xfId="15708"/>
    <cellStyle name="Output 3 18 26 2" xfId="32671"/>
    <cellStyle name="Output 3 18 26 3" xfId="42453"/>
    <cellStyle name="Output 3 18 27" xfId="14101"/>
    <cellStyle name="Output 3 18 27 2" xfId="31220"/>
    <cellStyle name="Output 3 18 27 3" xfId="41309"/>
    <cellStyle name="Output 3 18 28" xfId="17053"/>
    <cellStyle name="Output 3 18 28 2" xfId="33782"/>
    <cellStyle name="Output 3 18 28 3" xfId="43021"/>
    <cellStyle name="Output 3 18 29" xfId="17622"/>
    <cellStyle name="Output 3 18 29 2" xfId="34275"/>
    <cellStyle name="Output 3 18 29 3" xfId="43431"/>
    <cellStyle name="Output 3 18 3" xfId="4089"/>
    <cellStyle name="Output 3 18 3 2" xfId="21770"/>
    <cellStyle name="Output 3 18 3 3" xfId="34631"/>
    <cellStyle name="Output 3 18 30" xfId="19410"/>
    <cellStyle name="Output 3 18 30 2" xfId="43962"/>
    <cellStyle name="Output 3 18 31" xfId="1981"/>
    <cellStyle name="Output 3 18 32" xfId="19950"/>
    <cellStyle name="Output 3 18 33" xfId="21017"/>
    <cellStyle name="Output 3 18 4" xfId="4740"/>
    <cellStyle name="Output 3 18 4 2" xfId="22346"/>
    <cellStyle name="Output 3 18 4 3" xfId="31573"/>
    <cellStyle name="Output 3 18 5" xfId="5187"/>
    <cellStyle name="Output 3 18 5 2" xfId="22793"/>
    <cellStyle name="Output 3 18 5 3" xfId="35141"/>
    <cellStyle name="Output 3 18 6" xfId="3408"/>
    <cellStyle name="Output 3 18 6 2" xfId="21165"/>
    <cellStyle name="Output 3 18 6 3" xfId="35200"/>
    <cellStyle name="Output 3 18 7" xfId="3338"/>
    <cellStyle name="Output 3 18 7 2" xfId="21096"/>
    <cellStyle name="Output 3 18 7 3" xfId="31782"/>
    <cellStyle name="Output 3 18 8" xfId="3726"/>
    <cellStyle name="Output 3 18 8 2" xfId="21469"/>
    <cellStyle name="Output 3 18 8 3" xfId="1582"/>
    <cellStyle name="Output 3 18 9" xfId="7795"/>
    <cellStyle name="Output 3 18 9 2" xfId="25248"/>
    <cellStyle name="Output 3 18 9 3" xfId="35982"/>
    <cellStyle name="Output 3 19" xfId="1110"/>
    <cellStyle name="Output 3 19 10" xfId="8488"/>
    <cellStyle name="Output 3 19 10 2" xfId="25941"/>
    <cellStyle name="Output 3 19 10 3" xfId="36675"/>
    <cellStyle name="Output 3 19 11" xfId="8425"/>
    <cellStyle name="Output 3 19 11 2" xfId="25878"/>
    <cellStyle name="Output 3 19 11 3" xfId="36612"/>
    <cellStyle name="Output 3 19 12" xfId="8986"/>
    <cellStyle name="Output 3 19 12 2" xfId="26439"/>
    <cellStyle name="Output 3 19 12 3" xfId="37173"/>
    <cellStyle name="Output 3 19 13" xfId="9608"/>
    <cellStyle name="Output 3 19 13 2" xfId="27061"/>
    <cellStyle name="Output 3 19 13 3" xfId="37795"/>
    <cellStyle name="Output 3 19 14" xfId="9737"/>
    <cellStyle name="Output 3 19 14 2" xfId="27190"/>
    <cellStyle name="Output 3 19 14 3" xfId="37924"/>
    <cellStyle name="Output 3 19 15" xfId="10309"/>
    <cellStyle name="Output 3 19 15 2" xfId="27762"/>
    <cellStyle name="Output 3 19 15 3" xfId="38496"/>
    <cellStyle name="Output 3 19 16" xfId="10433"/>
    <cellStyle name="Output 3 19 16 2" xfId="27886"/>
    <cellStyle name="Output 3 19 16 3" xfId="38620"/>
    <cellStyle name="Output 3 19 17" xfId="10919"/>
    <cellStyle name="Output 3 19 17 2" xfId="28372"/>
    <cellStyle name="Output 3 19 17 3" xfId="39106"/>
    <cellStyle name="Output 3 19 18" xfId="11035"/>
    <cellStyle name="Output 3 19 18 2" xfId="28488"/>
    <cellStyle name="Output 3 19 18 3" xfId="39222"/>
    <cellStyle name="Output 3 19 19" xfId="11386"/>
    <cellStyle name="Output 3 19 19 2" xfId="28839"/>
    <cellStyle name="Output 3 19 19 3" xfId="39573"/>
    <cellStyle name="Output 3 19 2" xfId="3025"/>
    <cellStyle name="Output 3 19 2 2" xfId="20838"/>
    <cellStyle name="Output 3 19 20" xfId="12797"/>
    <cellStyle name="Output 3 19 20 2" xfId="29995"/>
    <cellStyle name="Output 3 19 20 3" xfId="40170"/>
    <cellStyle name="Output 3 19 21" xfId="13660"/>
    <cellStyle name="Output 3 19 21 2" xfId="30797"/>
    <cellStyle name="Output 3 19 21 3" xfId="40911"/>
    <cellStyle name="Output 3 19 22" xfId="12114"/>
    <cellStyle name="Output 3 19 22 2" xfId="29413"/>
    <cellStyle name="Output 3 19 22 3" xfId="39813"/>
    <cellStyle name="Output 3 19 23" xfId="13430"/>
    <cellStyle name="Output 3 19 23 2" xfId="30567"/>
    <cellStyle name="Output 3 19 23 3" xfId="40681"/>
    <cellStyle name="Output 3 19 24" xfId="14924"/>
    <cellStyle name="Output 3 19 24 2" xfId="31945"/>
    <cellStyle name="Output 3 19 24 3" xfId="41791"/>
    <cellStyle name="Output 3 19 25" xfId="15304"/>
    <cellStyle name="Output 3 19 25 2" xfId="32267"/>
    <cellStyle name="Output 3 19 25 3" xfId="42049"/>
    <cellStyle name="Output 3 19 26" xfId="15903"/>
    <cellStyle name="Output 3 19 26 2" xfId="32866"/>
    <cellStyle name="Output 3 19 26 3" xfId="42648"/>
    <cellStyle name="Output 3 19 27" xfId="16015"/>
    <cellStyle name="Output 3 19 27 2" xfId="32978"/>
    <cellStyle name="Output 3 19 27 3" xfId="42760"/>
    <cellStyle name="Output 3 19 28" xfId="17259"/>
    <cellStyle name="Output 3 19 28 2" xfId="33969"/>
    <cellStyle name="Output 3 19 28 3" xfId="43190"/>
    <cellStyle name="Output 3 19 29" xfId="17791"/>
    <cellStyle name="Output 3 19 29 2" xfId="34444"/>
    <cellStyle name="Output 3 19 29 3" xfId="43600"/>
    <cellStyle name="Output 3 19 3" xfId="4295"/>
    <cellStyle name="Output 3 19 3 2" xfId="21955"/>
    <cellStyle name="Output 3 19 3 3" xfId="31584"/>
    <cellStyle name="Output 3 19 30" xfId="19788"/>
    <cellStyle name="Output 3 19 30 2" xfId="44193"/>
    <cellStyle name="Output 3 19 31" xfId="2187"/>
    <cellStyle name="Output 3 19 32" xfId="20135"/>
    <cellStyle name="Output 3 19 33" xfId="33626"/>
    <cellStyle name="Output 3 19 4" xfId="4685"/>
    <cellStyle name="Output 3 19 4 2" xfId="22291"/>
    <cellStyle name="Output 3 19 4 3" xfId="25065"/>
    <cellStyle name="Output 3 19 5" xfId="5505"/>
    <cellStyle name="Output 3 19 5 2" xfId="23111"/>
    <cellStyle name="Output 3 19 5 3" xfId="31547"/>
    <cellStyle name="Output 3 19 6" xfId="5623"/>
    <cellStyle name="Output 3 19 6 2" xfId="23229"/>
    <cellStyle name="Output 3 19 6 3" xfId="33231"/>
    <cellStyle name="Output 3 19 7" xfId="6013"/>
    <cellStyle name="Output 3 19 7 2" xfId="23619"/>
    <cellStyle name="Output 3 19 7 3" xfId="20428"/>
    <cellStyle name="Output 3 19 8" xfId="6125"/>
    <cellStyle name="Output 3 19 8 2" xfId="23731"/>
    <cellStyle name="Output 3 19 8 3" xfId="24019"/>
    <cellStyle name="Output 3 19 9" xfId="7474"/>
    <cellStyle name="Output 3 19 9 2" xfId="24983"/>
    <cellStyle name="Output 3 19 9 3" xfId="1746"/>
    <cellStyle name="Output 3 2" xfId="1033"/>
    <cellStyle name="Output 3 2 10" xfId="7232"/>
    <cellStyle name="Output 3 2 10 2" xfId="24755"/>
    <cellStyle name="Output 3 2 10 3" xfId="29552"/>
    <cellStyle name="Output 3 2 11" xfId="8254"/>
    <cellStyle name="Output 3 2 11 2" xfId="25707"/>
    <cellStyle name="Output 3 2 11 3" xfId="36441"/>
    <cellStyle name="Output 3 2 12" xfId="8909"/>
    <cellStyle name="Output 3 2 12 2" xfId="26362"/>
    <cellStyle name="Output 3 2 12 3" xfId="37096"/>
    <cellStyle name="Output 3 2 13" xfId="8772"/>
    <cellStyle name="Output 3 2 13 2" xfId="26225"/>
    <cellStyle name="Output 3 2 13 3" xfId="36959"/>
    <cellStyle name="Output 3 2 14" xfId="9660"/>
    <cellStyle name="Output 3 2 14 2" xfId="27113"/>
    <cellStyle name="Output 3 2 14 3" xfId="37847"/>
    <cellStyle name="Output 3 2 15" xfId="9346"/>
    <cellStyle name="Output 3 2 15 2" xfId="26799"/>
    <cellStyle name="Output 3 2 15 3" xfId="37533"/>
    <cellStyle name="Output 3 2 16" xfId="10357"/>
    <cellStyle name="Output 3 2 16 2" xfId="27810"/>
    <cellStyle name="Output 3 2 16 3" xfId="38544"/>
    <cellStyle name="Output 3 2 17" xfId="10077"/>
    <cellStyle name="Output 3 2 17 2" xfId="27530"/>
    <cellStyle name="Output 3 2 17 3" xfId="38264"/>
    <cellStyle name="Output 3 2 18" xfId="10965"/>
    <cellStyle name="Output 3 2 18 2" xfId="28418"/>
    <cellStyle name="Output 3 2 18 3" xfId="39152"/>
    <cellStyle name="Output 3 2 19" xfId="10737"/>
    <cellStyle name="Output 3 2 19 2" xfId="28190"/>
    <cellStyle name="Output 3 2 19 3" xfId="38924"/>
    <cellStyle name="Output 3 2 2" xfId="2948"/>
    <cellStyle name="Output 3 2 2 2" xfId="20767"/>
    <cellStyle name="Output 3 2 20" xfId="12720"/>
    <cellStyle name="Output 3 2 20 2" xfId="29924"/>
    <cellStyle name="Output 3 2 20 3" xfId="40102"/>
    <cellStyle name="Output 3 2 21" xfId="12017"/>
    <cellStyle name="Output 3 2 21 2" xfId="29318"/>
    <cellStyle name="Output 3 2 21 3" xfId="39725"/>
    <cellStyle name="Output 3 2 22" xfId="13160"/>
    <cellStyle name="Output 3 2 22 2" xfId="30297"/>
    <cellStyle name="Output 3 2 22 3" xfId="40411"/>
    <cellStyle name="Output 3 2 23" xfId="13316"/>
    <cellStyle name="Output 3 2 23 2" xfId="30453"/>
    <cellStyle name="Output 3 2 23 3" xfId="40567"/>
    <cellStyle name="Output 3 2 24" xfId="14847"/>
    <cellStyle name="Output 3 2 24 2" xfId="31873"/>
    <cellStyle name="Output 3 2 24 3" xfId="41723"/>
    <cellStyle name="Output 3 2 25" xfId="15324"/>
    <cellStyle name="Output 3 2 25 2" xfId="32287"/>
    <cellStyle name="Output 3 2 25 3" xfId="42069"/>
    <cellStyle name="Output 3 2 26" xfId="15638"/>
    <cellStyle name="Output 3 2 26 2" xfId="32601"/>
    <cellStyle name="Output 3 2 26 3" xfId="42383"/>
    <cellStyle name="Output 3 2 27" xfId="15947"/>
    <cellStyle name="Output 3 2 27 2" xfId="32910"/>
    <cellStyle name="Output 3 2 27 3" xfId="42692"/>
    <cellStyle name="Output 3 2 28" xfId="17182"/>
    <cellStyle name="Output 3 2 28 2" xfId="33898"/>
    <cellStyle name="Output 3 2 28 3" xfId="43122"/>
    <cellStyle name="Output 3 2 29" xfId="17723"/>
    <cellStyle name="Output 3 2 29 2" xfId="34376"/>
    <cellStyle name="Output 3 2 29 3" xfId="43532"/>
    <cellStyle name="Output 3 2 3" xfId="4218"/>
    <cellStyle name="Output 3 2 3 2" xfId="21885"/>
    <cellStyle name="Output 3 2 3 3" xfId="1625"/>
    <cellStyle name="Output 3 2 30" xfId="19513"/>
    <cellStyle name="Output 3 2 30 2" xfId="44038"/>
    <cellStyle name="Output 3 2 31" xfId="2110"/>
    <cellStyle name="Output 3 2 32" xfId="20063"/>
    <cellStyle name="Output 3 2 33" xfId="21070"/>
    <cellStyle name="Output 3 2 4" xfId="4708"/>
    <cellStyle name="Output 3 2 4 2" xfId="22314"/>
    <cellStyle name="Output 3 2 4 3" xfId="29628"/>
    <cellStyle name="Output 3 2 5" xfId="5090"/>
    <cellStyle name="Output 3 2 5 2" xfId="22696"/>
    <cellStyle name="Output 3 2 5 3" xfId="35563"/>
    <cellStyle name="Output 3 2 6" xfId="5552"/>
    <cellStyle name="Output 3 2 6 2" xfId="23158"/>
    <cellStyle name="Output 3 2 6 3" xfId="33232"/>
    <cellStyle name="Output 3 2 7" xfId="5300"/>
    <cellStyle name="Output 3 2 7 2" xfId="22906"/>
    <cellStyle name="Output 3 2 7 3" xfId="29765"/>
    <cellStyle name="Output 3 2 8" xfId="6057"/>
    <cellStyle name="Output 3 2 8 2" xfId="23663"/>
    <cellStyle name="Output 3 2 8 3" xfId="24483"/>
    <cellStyle name="Output 3 2 9" xfId="7894"/>
    <cellStyle name="Output 3 2 9 2" xfId="25347"/>
    <cellStyle name="Output 3 2 9 3" xfId="36081"/>
    <cellStyle name="Output 3 20" xfId="928"/>
    <cellStyle name="Output 3 20 10" xfId="8304"/>
    <cellStyle name="Output 3 20 10 2" xfId="25757"/>
    <cellStyle name="Output 3 20 10 3" xfId="36491"/>
    <cellStyle name="Output 3 20 11" xfId="8170"/>
    <cellStyle name="Output 3 20 11 2" xfId="25623"/>
    <cellStyle name="Output 3 20 11 3" xfId="36357"/>
    <cellStyle name="Output 3 20 12" xfId="8381"/>
    <cellStyle name="Output 3 20 12 2" xfId="25834"/>
    <cellStyle name="Output 3 20 12 3" xfId="36568"/>
    <cellStyle name="Output 3 20 13" xfId="9446"/>
    <cellStyle name="Output 3 20 13 2" xfId="26899"/>
    <cellStyle name="Output 3 20 13 3" xfId="37633"/>
    <cellStyle name="Output 3 20 14" xfId="9416"/>
    <cellStyle name="Output 3 20 14 2" xfId="26869"/>
    <cellStyle name="Output 3 20 14 3" xfId="37603"/>
    <cellStyle name="Output 3 20 15" xfId="10164"/>
    <cellStyle name="Output 3 20 15 2" xfId="27617"/>
    <cellStyle name="Output 3 20 15 3" xfId="38351"/>
    <cellStyle name="Output 3 20 16" xfId="10139"/>
    <cellStyle name="Output 3 20 16 2" xfId="27592"/>
    <cellStyle name="Output 3 20 16 3" xfId="38326"/>
    <cellStyle name="Output 3 20 17" xfId="10805"/>
    <cellStyle name="Output 3 20 17 2" xfId="28258"/>
    <cellStyle name="Output 3 20 17 3" xfId="38992"/>
    <cellStyle name="Output 3 20 18" xfId="10788"/>
    <cellStyle name="Output 3 20 18 2" xfId="28241"/>
    <cellStyle name="Output 3 20 18 3" xfId="38975"/>
    <cellStyle name="Output 3 20 19" xfId="11324"/>
    <cellStyle name="Output 3 20 19 2" xfId="28777"/>
    <cellStyle name="Output 3 20 19 3" xfId="39511"/>
    <cellStyle name="Output 3 20 2" xfId="2843"/>
    <cellStyle name="Output 3 20 2 2" xfId="20675"/>
    <cellStyle name="Output 3 20 20" xfId="12615"/>
    <cellStyle name="Output 3 20 20 2" xfId="29831"/>
    <cellStyle name="Output 3 20 20 3" xfId="40019"/>
    <cellStyle name="Output 3 20 21" xfId="13523"/>
    <cellStyle name="Output 3 20 21 2" xfId="30660"/>
    <cellStyle name="Output 3 20 21 3" xfId="40774"/>
    <cellStyle name="Output 3 20 22" xfId="12068"/>
    <cellStyle name="Output 3 20 22 2" xfId="29369"/>
    <cellStyle name="Output 3 20 22 3" xfId="39773"/>
    <cellStyle name="Output 3 20 23" xfId="13247"/>
    <cellStyle name="Output 3 20 23 2" xfId="30384"/>
    <cellStyle name="Output 3 20 23 3" xfId="40498"/>
    <cellStyle name="Output 3 20 24" xfId="14742"/>
    <cellStyle name="Output 3 20 24 2" xfId="31778"/>
    <cellStyle name="Output 3 20 24 3" xfId="41640"/>
    <cellStyle name="Output 3 20 25" xfId="15496"/>
    <cellStyle name="Output 3 20 25 2" xfId="32459"/>
    <cellStyle name="Output 3 20 25 3" xfId="42241"/>
    <cellStyle name="Output 3 20 26" xfId="15827"/>
    <cellStyle name="Output 3 20 26 2" xfId="32790"/>
    <cellStyle name="Output 3 20 26 3" xfId="42572"/>
    <cellStyle name="Output 3 20 27" xfId="15817"/>
    <cellStyle name="Output 3 20 27 2" xfId="32780"/>
    <cellStyle name="Output 3 20 27 3" xfId="42562"/>
    <cellStyle name="Output 3 20 28" xfId="17077"/>
    <cellStyle name="Output 3 20 28 2" xfId="33803"/>
    <cellStyle name="Output 3 20 28 3" xfId="43039"/>
    <cellStyle name="Output 3 20 29" xfId="17640"/>
    <cellStyle name="Output 3 20 29 2" xfId="34293"/>
    <cellStyle name="Output 3 20 29 3" xfId="43449"/>
    <cellStyle name="Output 3 20 3" xfId="4113"/>
    <cellStyle name="Output 3 20 3 2" xfId="21791"/>
    <cellStyle name="Output 3 20 3 3" xfId="35791"/>
    <cellStyle name="Output 3 20 30" xfId="19726"/>
    <cellStyle name="Output 3 20 30 2" xfId="44131"/>
    <cellStyle name="Output 3 20 31" xfId="2005"/>
    <cellStyle name="Output 3 20 32" xfId="19972"/>
    <cellStyle name="Output 3 20 33" xfId="29454"/>
    <cellStyle name="Output 3 20 4" xfId="4897"/>
    <cellStyle name="Output 3 20 4 2" xfId="22503"/>
    <cellStyle name="Output 3 20 4 3" xfId="20622"/>
    <cellStyle name="Output 3 20 5" xfId="5375"/>
    <cellStyle name="Output 3 20 5 2" xfId="22981"/>
    <cellStyle name="Output 3 20 5 3" xfId="21718"/>
    <cellStyle name="Output 3 20 6" xfId="5355"/>
    <cellStyle name="Output 3 20 6 2" xfId="22961"/>
    <cellStyle name="Output 3 20 6 3" xfId="19902"/>
    <cellStyle name="Output 3 20 7" xfId="5937"/>
    <cellStyle name="Output 3 20 7 2" xfId="23543"/>
    <cellStyle name="Output 3 20 7 3" xfId="28909"/>
    <cellStyle name="Output 3 20 8" xfId="5927"/>
    <cellStyle name="Output 3 20 8 2" xfId="23533"/>
    <cellStyle name="Output 3 20 8 3" xfId="35117"/>
    <cellStyle name="Output 3 20 9" xfId="6389"/>
    <cellStyle name="Output 3 20 9 2" xfId="23993"/>
    <cellStyle name="Output 3 20 9 3" xfId="31519"/>
    <cellStyle name="Output 3 21" xfId="1026"/>
    <cellStyle name="Output 3 21 10" xfId="7318"/>
    <cellStyle name="Output 3 21 10 2" xfId="24831"/>
    <cellStyle name="Output 3 21 10 3" xfId="25026"/>
    <cellStyle name="Output 3 21 11" xfId="7252"/>
    <cellStyle name="Output 3 21 11 2" xfId="24770"/>
    <cellStyle name="Output 3 21 11 3" xfId="33522"/>
    <cellStyle name="Output 3 21 12" xfId="8902"/>
    <cellStyle name="Output 3 21 12 2" xfId="26355"/>
    <cellStyle name="Output 3 21 12 3" xfId="37089"/>
    <cellStyle name="Output 3 21 13" xfId="6375"/>
    <cellStyle name="Output 3 21 13 2" xfId="23979"/>
    <cellStyle name="Output 3 21 13 3" xfId="33319"/>
    <cellStyle name="Output 3 21 14" xfId="9653"/>
    <cellStyle name="Output 3 21 14 2" xfId="27106"/>
    <cellStyle name="Output 3 21 14 3" xfId="37840"/>
    <cellStyle name="Output 3 21 15" xfId="9525"/>
    <cellStyle name="Output 3 21 15 2" xfId="26978"/>
    <cellStyle name="Output 3 21 15 3" xfId="37712"/>
    <cellStyle name="Output 3 21 16" xfId="10350"/>
    <cellStyle name="Output 3 21 16 2" xfId="27803"/>
    <cellStyle name="Output 3 21 16 3" xfId="38537"/>
    <cellStyle name="Output 3 21 17" xfId="10238"/>
    <cellStyle name="Output 3 21 17 2" xfId="27691"/>
    <cellStyle name="Output 3 21 17 3" xfId="38425"/>
    <cellStyle name="Output 3 21 18" xfId="10958"/>
    <cellStyle name="Output 3 21 18 2" xfId="28411"/>
    <cellStyle name="Output 3 21 18 3" xfId="39145"/>
    <cellStyle name="Output 3 21 19" xfId="10866"/>
    <cellStyle name="Output 3 21 19 2" xfId="28319"/>
    <cellStyle name="Output 3 21 19 3" xfId="39053"/>
    <cellStyle name="Output 3 21 2" xfId="2941"/>
    <cellStyle name="Output 3 21 2 2" xfId="20760"/>
    <cellStyle name="Output 3 21 20" xfId="12713"/>
    <cellStyle name="Output 3 21 20 2" xfId="29917"/>
    <cellStyle name="Output 3 21 20 3" xfId="40095"/>
    <cellStyle name="Output 3 21 21" xfId="11906"/>
    <cellStyle name="Output 3 21 21 2" xfId="29208"/>
    <cellStyle name="Output 3 21 21 3" xfId="39624"/>
    <cellStyle name="Output 3 21 22" xfId="13766"/>
    <cellStyle name="Output 3 21 22 2" xfId="30903"/>
    <cellStyle name="Output 3 21 22 3" xfId="41017"/>
    <cellStyle name="Output 3 21 23" xfId="13820"/>
    <cellStyle name="Output 3 21 23 2" xfId="30957"/>
    <cellStyle name="Output 3 21 23 3" xfId="41071"/>
    <cellStyle name="Output 3 21 24" xfId="14840"/>
    <cellStyle name="Output 3 21 24 2" xfId="31866"/>
    <cellStyle name="Output 3 21 24 3" xfId="41716"/>
    <cellStyle name="Output 3 21 25" xfId="14260"/>
    <cellStyle name="Output 3 21 25 2" xfId="31370"/>
    <cellStyle name="Output 3 21 25 3" xfId="41446"/>
    <cellStyle name="Output 3 21 26" xfId="15629"/>
    <cellStyle name="Output 3 21 26 2" xfId="32592"/>
    <cellStyle name="Output 3 21 26 3" xfId="42374"/>
    <cellStyle name="Output 3 21 27" xfId="15940"/>
    <cellStyle name="Output 3 21 27 2" xfId="32903"/>
    <cellStyle name="Output 3 21 27 3" xfId="42685"/>
    <cellStyle name="Output 3 21 28" xfId="17175"/>
    <cellStyle name="Output 3 21 28 2" xfId="33891"/>
    <cellStyle name="Output 3 21 28 3" xfId="43115"/>
    <cellStyle name="Output 3 21 29" xfId="17716"/>
    <cellStyle name="Output 3 21 29 2" xfId="34369"/>
    <cellStyle name="Output 3 21 29 3" xfId="43525"/>
    <cellStyle name="Output 3 21 3" xfId="4211"/>
    <cellStyle name="Output 3 21 3 2" xfId="21878"/>
    <cellStyle name="Output 3 21 3 3" xfId="21756"/>
    <cellStyle name="Output 3 21 30" xfId="19046"/>
    <cellStyle name="Output 3 21 30 2" xfId="43902"/>
    <cellStyle name="Output 3 21 31" xfId="2103"/>
    <cellStyle name="Output 3 21 32" xfId="20056"/>
    <cellStyle name="Output 3 21 33" xfId="32184"/>
    <cellStyle name="Output 3 21 4" xfId="3605"/>
    <cellStyle name="Output 3 21 4 2" xfId="21355"/>
    <cellStyle name="Output 3 21 4 3" xfId="34904"/>
    <cellStyle name="Output 3 21 5" xfId="5077"/>
    <cellStyle name="Output 3 21 5 2" xfId="22683"/>
    <cellStyle name="Output 3 21 5 3" xfId="24516"/>
    <cellStyle name="Output 3 21 6" xfId="5545"/>
    <cellStyle name="Output 3 21 6 2" xfId="23151"/>
    <cellStyle name="Output 3 21 6 3" xfId="35129"/>
    <cellStyle name="Output 3 21 7" xfId="5445"/>
    <cellStyle name="Output 3 21 7 2" xfId="23051"/>
    <cellStyle name="Output 3 21 7 3" xfId="24660"/>
    <cellStyle name="Output 3 21 8" xfId="6050"/>
    <cellStyle name="Output 3 21 8 2" xfId="23656"/>
    <cellStyle name="Output 3 21 8 3" xfId="19875"/>
    <cellStyle name="Output 3 21 9" xfId="8053"/>
    <cellStyle name="Output 3 21 9 2" xfId="25506"/>
    <cellStyle name="Output 3 21 9 3" xfId="36240"/>
    <cellStyle name="Output 3 22" xfId="1229"/>
    <cellStyle name="Output 3 22 10" xfId="7933"/>
    <cellStyle name="Output 3 22 10 2" xfId="25386"/>
    <cellStyle name="Output 3 22 10 3" xfId="36120"/>
    <cellStyle name="Output 3 22 11" xfId="8400"/>
    <cellStyle name="Output 3 22 11 2" xfId="25853"/>
    <cellStyle name="Output 3 22 11 3" xfId="36587"/>
    <cellStyle name="Output 3 22 12" xfId="9105"/>
    <cellStyle name="Output 3 22 12 2" xfId="26558"/>
    <cellStyle name="Output 3 22 12 3" xfId="37292"/>
    <cellStyle name="Output 3 22 13" xfId="8779"/>
    <cellStyle name="Output 3 22 13 2" xfId="26232"/>
    <cellStyle name="Output 3 22 13 3" xfId="36966"/>
    <cellStyle name="Output 3 22 14" xfId="9856"/>
    <cellStyle name="Output 3 22 14 2" xfId="27309"/>
    <cellStyle name="Output 3 22 14 3" xfId="38043"/>
    <cellStyle name="Output 3 22 15" xfId="9266"/>
    <cellStyle name="Output 3 22 15 2" xfId="26719"/>
    <cellStyle name="Output 3 22 15 3" xfId="37453"/>
    <cellStyle name="Output 3 22 16" xfId="10552"/>
    <cellStyle name="Output 3 22 16 2" xfId="28005"/>
    <cellStyle name="Output 3 22 16 3" xfId="38739"/>
    <cellStyle name="Output 3 22 17" xfId="10007"/>
    <cellStyle name="Output 3 22 17 2" xfId="27460"/>
    <cellStyle name="Output 3 22 17 3" xfId="38194"/>
    <cellStyle name="Output 3 22 18" xfId="11154"/>
    <cellStyle name="Output 3 22 18 2" xfId="28607"/>
    <cellStyle name="Output 3 22 18 3" xfId="39341"/>
    <cellStyle name="Output 3 22 19" xfId="10684"/>
    <cellStyle name="Output 3 22 19 2" xfId="28137"/>
    <cellStyle name="Output 3 22 19 3" xfId="38871"/>
    <cellStyle name="Output 3 22 2" xfId="3144"/>
    <cellStyle name="Output 3 22 2 2" xfId="20957"/>
    <cellStyle name="Output 3 22 20" xfId="12916"/>
    <cellStyle name="Output 3 22 20 2" xfId="30114"/>
    <cellStyle name="Output 3 22 20 3" xfId="40289"/>
    <cellStyle name="Output 3 22 21" xfId="13117"/>
    <cellStyle name="Output 3 22 21 2" xfId="30254"/>
    <cellStyle name="Output 3 22 21 3" xfId="40368"/>
    <cellStyle name="Output 3 22 22" xfId="12181"/>
    <cellStyle name="Output 3 22 22 2" xfId="29470"/>
    <cellStyle name="Output 3 22 22 3" xfId="39864"/>
    <cellStyle name="Output 3 22 23" xfId="13315"/>
    <cellStyle name="Output 3 22 23 2" xfId="30452"/>
    <cellStyle name="Output 3 22 23 3" xfId="40566"/>
    <cellStyle name="Output 3 22 24" xfId="15043"/>
    <cellStyle name="Output 3 22 24 2" xfId="32064"/>
    <cellStyle name="Output 3 22 24 3" xfId="41910"/>
    <cellStyle name="Output 3 22 25" xfId="14326"/>
    <cellStyle name="Output 3 22 25 2" xfId="31432"/>
    <cellStyle name="Output 3 22 25 3" xfId="41503"/>
    <cellStyle name="Output 3 22 26" xfId="15717"/>
    <cellStyle name="Output 3 22 26 2" xfId="32680"/>
    <cellStyle name="Output 3 22 26 3" xfId="42462"/>
    <cellStyle name="Output 3 22 27" xfId="16134"/>
    <cellStyle name="Output 3 22 27 2" xfId="33097"/>
    <cellStyle name="Output 3 22 27 3" xfId="42879"/>
    <cellStyle name="Output 3 22 28" xfId="17378"/>
    <cellStyle name="Output 3 22 28 2" xfId="34088"/>
    <cellStyle name="Output 3 22 28 3" xfId="43309"/>
    <cellStyle name="Output 3 22 29" xfId="17910"/>
    <cellStyle name="Output 3 22 29 2" xfId="34563"/>
    <cellStyle name="Output 3 22 29 3" xfId="43719"/>
    <cellStyle name="Output 3 22 3" xfId="4414"/>
    <cellStyle name="Output 3 22 3 2" xfId="22074"/>
    <cellStyle name="Output 3 22 3 3" xfId="31580"/>
    <cellStyle name="Output 3 22 30" xfId="18990"/>
    <cellStyle name="Output 3 22 30 2" xfId="43849"/>
    <cellStyle name="Output 3 22 31" xfId="2306"/>
    <cellStyle name="Output 3 22 32" xfId="20254"/>
    <cellStyle name="Output 3 22 33" xfId="35356"/>
    <cellStyle name="Output 3 22 4" xfId="3672"/>
    <cellStyle name="Output 3 22 4 2" xfId="21416"/>
    <cellStyle name="Output 3 22 4 3" xfId="32149"/>
    <cellStyle name="Output 3 22 5" xfId="5203"/>
    <cellStyle name="Output 3 22 5 2" xfId="22809"/>
    <cellStyle name="Output 3 22 5 3" xfId="33360"/>
    <cellStyle name="Output 3 22 6" xfId="5742"/>
    <cellStyle name="Output 3 22 6 2" xfId="23348"/>
    <cellStyle name="Output 3 22 6 3" xfId="33564"/>
    <cellStyle name="Output 3 22 7" xfId="5236"/>
    <cellStyle name="Output 3 22 7 2" xfId="22842"/>
    <cellStyle name="Output 3 22 7 3" xfId="21567"/>
    <cellStyle name="Output 3 22 8" xfId="6244"/>
    <cellStyle name="Output 3 22 8 2" xfId="23850"/>
    <cellStyle name="Output 3 22 8 3" xfId="34626"/>
    <cellStyle name="Output 3 22 9" xfId="8049"/>
    <cellStyle name="Output 3 22 9 2" xfId="25502"/>
    <cellStyle name="Output 3 22 9 3" xfId="36236"/>
    <cellStyle name="Output 3 23" xfId="1057"/>
    <cellStyle name="Output 3 23 10" xfId="7400"/>
    <cellStyle name="Output 3 23 10 2" xfId="24909"/>
    <cellStyle name="Output 3 23 10 3" xfId="35599"/>
    <cellStyle name="Output 3 23 11" xfId="6396"/>
    <cellStyle name="Output 3 23 11 2" xfId="24000"/>
    <cellStyle name="Output 3 23 11 3" xfId="20415"/>
    <cellStyle name="Output 3 23 12" xfId="8933"/>
    <cellStyle name="Output 3 23 12 2" xfId="26386"/>
    <cellStyle name="Output 3 23 12 3" xfId="37120"/>
    <cellStyle name="Output 3 23 13" xfId="7227"/>
    <cellStyle name="Output 3 23 13 2" xfId="24750"/>
    <cellStyle name="Output 3 23 13 3" xfId="1807"/>
    <cellStyle name="Output 3 23 14" xfId="9684"/>
    <cellStyle name="Output 3 23 14 2" xfId="27137"/>
    <cellStyle name="Output 3 23 14 3" xfId="37871"/>
    <cellStyle name="Output 3 23 15" xfId="8217"/>
    <cellStyle name="Output 3 23 15 2" xfId="25670"/>
    <cellStyle name="Output 3 23 15 3" xfId="36404"/>
    <cellStyle name="Output 3 23 16" xfId="10381"/>
    <cellStyle name="Output 3 23 16 2" xfId="27834"/>
    <cellStyle name="Output 3 23 16 3" xfId="38568"/>
    <cellStyle name="Output 3 23 17" xfId="9289"/>
    <cellStyle name="Output 3 23 17 2" xfId="26742"/>
    <cellStyle name="Output 3 23 17 3" xfId="37476"/>
    <cellStyle name="Output 3 23 18" xfId="10988"/>
    <cellStyle name="Output 3 23 18 2" xfId="28441"/>
    <cellStyle name="Output 3 23 18 3" xfId="39175"/>
    <cellStyle name="Output 3 23 19" xfId="10026"/>
    <cellStyle name="Output 3 23 19 2" xfId="27479"/>
    <cellStyle name="Output 3 23 19 3" xfId="38213"/>
    <cellStyle name="Output 3 23 2" xfId="2972"/>
    <cellStyle name="Output 3 23 2 2" xfId="20790"/>
    <cellStyle name="Output 3 23 20" xfId="12744"/>
    <cellStyle name="Output 3 23 20 2" xfId="29947"/>
    <cellStyle name="Output 3 23 20 3" xfId="40125"/>
    <cellStyle name="Output 3 23 21" xfId="13319"/>
    <cellStyle name="Output 3 23 21 2" xfId="30456"/>
    <cellStyle name="Output 3 23 21 3" xfId="40570"/>
    <cellStyle name="Output 3 23 22" xfId="13860"/>
    <cellStyle name="Output 3 23 22 2" xfId="30997"/>
    <cellStyle name="Output 3 23 22 3" xfId="41111"/>
    <cellStyle name="Output 3 23 23" xfId="13904"/>
    <cellStyle name="Output 3 23 23 2" xfId="31041"/>
    <cellStyle name="Output 3 23 23 3" xfId="41155"/>
    <cellStyle name="Output 3 23 24" xfId="14871"/>
    <cellStyle name="Output 3 23 24 2" xfId="31896"/>
    <cellStyle name="Output 3 23 24 3" xfId="41746"/>
    <cellStyle name="Output 3 23 25" xfId="15463"/>
    <cellStyle name="Output 3 23 25 2" xfId="32426"/>
    <cellStyle name="Output 3 23 25 3" xfId="42208"/>
    <cellStyle name="Output 3 23 26" xfId="15231"/>
    <cellStyle name="Output 3 23 26 2" xfId="32194"/>
    <cellStyle name="Output 3 23 26 3" xfId="41976"/>
    <cellStyle name="Output 3 23 27" xfId="15970"/>
    <cellStyle name="Output 3 23 27 2" xfId="32933"/>
    <cellStyle name="Output 3 23 27 3" xfId="42715"/>
    <cellStyle name="Output 3 23 28" xfId="17206"/>
    <cellStyle name="Output 3 23 28 2" xfId="33921"/>
    <cellStyle name="Output 3 23 28 3" xfId="43145"/>
    <cellStyle name="Output 3 23 29" xfId="17746"/>
    <cellStyle name="Output 3 23 29 2" xfId="34399"/>
    <cellStyle name="Output 3 23 29 3" xfId="43555"/>
    <cellStyle name="Output 3 23 3" xfId="4242"/>
    <cellStyle name="Output 3 23 3 2" xfId="21908"/>
    <cellStyle name="Output 3 23 3 3" xfId="19934"/>
    <cellStyle name="Output 3 23 30" xfId="18931"/>
    <cellStyle name="Output 3 23 30 2" xfId="43803"/>
    <cellStyle name="Output 3 23 31" xfId="2134"/>
    <cellStyle name="Output 3 23 32" xfId="20086"/>
    <cellStyle name="Output 3 23 33" xfId="34138"/>
    <cellStyle name="Output 3 23 4" xfId="4861"/>
    <cellStyle name="Output 3 23 4 2" xfId="22467"/>
    <cellStyle name="Output 3 23 4 3" xfId="29060"/>
    <cellStyle name="Output 3 23 5" xfId="4606"/>
    <cellStyle name="Output 3 23 5 2" xfId="22212"/>
    <cellStyle name="Output 3 23 5 3" xfId="33601"/>
    <cellStyle name="Output 3 23 6" xfId="5575"/>
    <cellStyle name="Output 3 23 6 2" xfId="23181"/>
    <cellStyle name="Output 3 23 6 3" xfId="33233"/>
    <cellStyle name="Output 3 23 7" xfId="5138"/>
    <cellStyle name="Output 3 23 7 2" xfId="22744"/>
    <cellStyle name="Output 3 23 7 3" xfId="25037"/>
    <cellStyle name="Output 3 23 8" xfId="6080"/>
    <cellStyle name="Output 3 23 8 2" xfId="23686"/>
    <cellStyle name="Output 3 23 8 3" xfId="29580"/>
    <cellStyle name="Output 3 23 9" xfId="7301"/>
    <cellStyle name="Output 3 23 9 2" xfId="24815"/>
    <cellStyle name="Output 3 23 9 3" xfId="34160"/>
    <cellStyle name="Output 3 24" xfId="1235"/>
    <cellStyle name="Output 3 24 10" xfId="8408"/>
    <cellStyle name="Output 3 24 10 2" xfId="25861"/>
    <cellStyle name="Output 3 24 10 3" xfId="36595"/>
    <cellStyle name="Output 3 24 11" xfId="6665"/>
    <cellStyle name="Output 3 24 11 2" xfId="24264"/>
    <cellStyle name="Output 3 24 11 3" xfId="29717"/>
    <cellStyle name="Output 3 24 12" xfId="9111"/>
    <cellStyle name="Output 3 24 12 2" xfId="26564"/>
    <cellStyle name="Output 3 24 12 3" xfId="37298"/>
    <cellStyle name="Output 3 24 13" xfId="9536"/>
    <cellStyle name="Output 3 24 13 2" xfId="26989"/>
    <cellStyle name="Output 3 24 13 3" xfId="37723"/>
    <cellStyle name="Output 3 24 14" xfId="9862"/>
    <cellStyle name="Output 3 24 14 2" xfId="27315"/>
    <cellStyle name="Output 3 24 14 3" xfId="38049"/>
    <cellStyle name="Output 3 24 15" xfId="10244"/>
    <cellStyle name="Output 3 24 15 2" xfId="27697"/>
    <cellStyle name="Output 3 24 15 3" xfId="38431"/>
    <cellStyle name="Output 3 24 16" xfId="10558"/>
    <cellStyle name="Output 3 24 16 2" xfId="28011"/>
    <cellStyle name="Output 3 24 16 3" xfId="38745"/>
    <cellStyle name="Output 3 24 17" xfId="10872"/>
    <cellStyle name="Output 3 24 17 2" xfId="28325"/>
    <cellStyle name="Output 3 24 17 3" xfId="39059"/>
    <cellStyle name="Output 3 24 18" xfId="11160"/>
    <cellStyle name="Output 3 24 18 2" xfId="28613"/>
    <cellStyle name="Output 3 24 18 3" xfId="39347"/>
    <cellStyle name="Output 3 24 19" xfId="11362"/>
    <cellStyle name="Output 3 24 19 2" xfId="28815"/>
    <cellStyle name="Output 3 24 19 3" xfId="39549"/>
    <cellStyle name="Output 3 24 2" xfId="3150"/>
    <cellStyle name="Output 3 24 2 2" xfId="20963"/>
    <cellStyle name="Output 3 24 20" xfId="12922"/>
    <cellStyle name="Output 3 24 20 2" xfId="30120"/>
    <cellStyle name="Output 3 24 20 3" xfId="40295"/>
    <cellStyle name="Output 3 24 21" xfId="13601"/>
    <cellStyle name="Output 3 24 21 2" xfId="30738"/>
    <cellStyle name="Output 3 24 21 3" xfId="40852"/>
    <cellStyle name="Output 3 24 22" xfId="13707"/>
    <cellStyle name="Output 3 24 22 2" xfId="30844"/>
    <cellStyle name="Output 3 24 22 3" xfId="40958"/>
    <cellStyle name="Output 3 24 23" xfId="13974"/>
    <cellStyle name="Output 3 24 23 2" xfId="31111"/>
    <cellStyle name="Output 3 24 23 3" xfId="41225"/>
    <cellStyle name="Output 3 24 24" xfId="15049"/>
    <cellStyle name="Output 3 24 24 2" xfId="32070"/>
    <cellStyle name="Output 3 24 24 3" xfId="41916"/>
    <cellStyle name="Output 3 24 25" xfId="14328"/>
    <cellStyle name="Output 3 24 25 2" xfId="31434"/>
    <cellStyle name="Output 3 24 25 3" xfId="41505"/>
    <cellStyle name="Output 3 24 26" xfId="15872"/>
    <cellStyle name="Output 3 24 26 2" xfId="32835"/>
    <cellStyle name="Output 3 24 26 3" xfId="42617"/>
    <cellStyle name="Output 3 24 27" xfId="16140"/>
    <cellStyle name="Output 3 24 27 2" xfId="33103"/>
    <cellStyle name="Output 3 24 27 3" xfId="42885"/>
    <cellStyle name="Output 3 24 28" xfId="17384"/>
    <cellStyle name="Output 3 24 28 2" xfId="34094"/>
    <cellStyle name="Output 3 24 28 3" xfId="43315"/>
    <cellStyle name="Output 3 24 29" xfId="17916"/>
    <cellStyle name="Output 3 24 29 2" xfId="34569"/>
    <cellStyle name="Output 3 24 29 3" xfId="43725"/>
    <cellStyle name="Output 3 24 3" xfId="4420"/>
    <cellStyle name="Output 3 24 3 2" xfId="22080"/>
    <cellStyle name="Output 3 24 3 3" xfId="35049"/>
    <cellStyle name="Output 3 24 30" xfId="19764"/>
    <cellStyle name="Output 3 24 30 2" xfId="44169"/>
    <cellStyle name="Output 3 24 31" xfId="2312"/>
    <cellStyle name="Output 3 24 32" xfId="20260"/>
    <cellStyle name="Output 3 24 33" xfId="31149"/>
    <cellStyle name="Output 3 24 4" xfId="3674"/>
    <cellStyle name="Output 3 24 4 2" xfId="21418"/>
    <cellStyle name="Output 3 24 4 3" xfId="29126"/>
    <cellStyle name="Output 3 24 5" xfId="5451"/>
    <cellStyle name="Output 3 24 5 2" xfId="23057"/>
    <cellStyle name="Output 3 24 5 3" xfId="19898"/>
    <cellStyle name="Output 3 24 6" xfId="5748"/>
    <cellStyle name="Output 3 24 6 2" xfId="23354"/>
    <cellStyle name="Output 3 24 6 3" xfId="21548"/>
    <cellStyle name="Output 3 24 7" xfId="5982"/>
    <cellStyle name="Output 3 24 7 2" xfId="23588"/>
    <cellStyle name="Output 3 24 7 3" xfId="33218"/>
    <cellStyle name="Output 3 24 8" xfId="6250"/>
    <cellStyle name="Output 3 24 8 2" xfId="23856"/>
    <cellStyle name="Output 3 24 8 3" xfId="28848"/>
    <cellStyle name="Output 3 24 9" xfId="7819"/>
    <cellStyle name="Output 3 24 9 2" xfId="25272"/>
    <cellStyle name="Output 3 24 9 3" xfId="36006"/>
    <cellStyle name="Output 3 25" xfId="1157"/>
    <cellStyle name="Output 3 25 10" xfId="6789"/>
    <cellStyle name="Output 3 25 10 2" xfId="24378"/>
    <cellStyle name="Output 3 25 10 3" xfId="35507"/>
    <cellStyle name="Output 3 25 11" xfId="7957"/>
    <cellStyle name="Output 3 25 11 2" xfId="25410"/>
    <cellStyle name="Output 3 25 11 3" xfId="36144"/>
    <cellStyle name="Output 3 25 12" xfId="9033"/>
    <cellStyle name="Output 3 25 12 2" xfId="26486"/>
    <cellStyle name="Output 3 25 12 3" xfId="37220"/>
    <cellStyle name="Output 3 25 13" xfId="6541"/>
    <cellStyle name="Output 3 25 13 2" xfId="24144"/>
    <cellStyle name="Output 3 25 13 3" xfId="31670"/>
    <cellStyle name="Output 3 25 14" xfId="9784"/>
    <cellStyle name="Output 3 25 14 2" xfId="27237"/>
    <cellStyle name="Output 3 25 14 3" xfId="37971"/>
    <cellStyle name="Output 3 25 15" xfId="7820"/>
    <cellStyle name="Output 3 25 15 2" xfId="25273"/>
    <cellStyle name="Output 3 25 15 3" xfId="36007"/>
    <cellStyle name="Output 3 25 16" xfId="10480"/>
    <cellStyle name="Output 3 25 16 2" xfId="27933"/>
    <cellStyle name="Output 3 25 16 3" xfId="38667"/>
    <cellStyle name="Output 3 25 17" xfId="8860"/>
    <cellStyle name="Output 3 25 17 2" xfId="26313"/>
    <cellStyle name="Output 3 25 17 3" xfId="37047"/>
    <cellStyle name="Output 3 25 18" xfId="11082"/>
    <cellStyle name="Output 3 25 18 2" xfId="28535"/>
    <cellStyle name="Output 3 25 18 3" xfId="39269"/>
    <cellStyle name="Output 3 25 19" xfId="8564"/>
    <cellStyle name="Output 3 25 19 2" xfId="26017"/>
    <cellStyle name="Output 3 25 19 3" xfId="36751"/>
    <cellStyle name="Output 3 25 2" xfId="3072"/>
    <cellStyle name="Output 3 25 2 2" xfId="20885"/>
    <cellStyle name="Output 3 25 20" xfId="12844"/>
    <cellStyle name="Output 3 25 20 2" xfId="30042"/>
    <cellStyle name="Output 3 25 20 3" xfId="40217"/>
    <cellStyle name="Output 3 25 21" xfId="11873"/>
    <cellStyle name="Output 3 25 21 2" xfId="29175"/>
    <cellStyle name="Output 3 25 21 3" xfId="39591"/>
    <cellStyle name="Output 3 25 22" xfId="13440"/>
    <cellStyle name="Output 3 25 22 2" xfId="30577"/>
    <cellStyle name="Output 3 25 22 3" xfId="40691"/>
    <cellStyle name="Output 3 25 23" xfId="13753"/>
    <cellStyle name="Output 3 25 23 2" xfId="30890"/>
    <cellStyle name="Output 3 25 23 3" xfId="41004"/>
    <cellStyle name="Output 3 25 24" xfId="14971"/>
    <cellStyle name="Output 3 25 24 2" xfId="31992"/>
    <cellStyle name="Output 3 25 24 3" xfId="41838"/>
    <cellStyle name="Output 3 25 25" xfId="14304"/>
    <cellStyle name="Output 3 25 25 2" xfId="31410"/>
    <cellStyle name="Output 3 25 25 3" xfId="41481"/>
    <cellStyle name="Output 3 25 26" xfId="14146"/>
    <cellStyle name="Output 3 25 26 2" xfId="31262"/>
    <cellStyle name="Output 3 25 26 3" xfId="41346"/>
    <cellStyle name="Output 3 25 27" xfId="16062"/>
    <cellStyle name="Output 3 25 27 2" xfId="33025"/>
    <cellStyle name="Output 3 25 27 3" xfId="42807"/>
    <cellStyle name="Output 3 25 28" xfId="17306"/>
    <cellStyle name="Output 3 25 28 2" xfId="34016"/>
    <cellStyle name="Output 3 25 28 3" xfId="43237"/>
    <cellStyle name="Output 3 25 29" xfId="17838"/>
    <cellStyle name="Output 3 25 29 2" xfId="34491"/>
    <cellStyle name="Output 3 25 29 3" xfId="43647"/>
    <cellStyle name="Output 3 25 3" xfId="4342"/>
    <cellStyle name="Output 3 25 3 2" xfId="22002"/>
    <cellStyle name="Output 3 25 3 3" xfId="33270"/>
    <cellStyle name="Output 3 25 30" xfId="19013"/>
    <cellStyle name="Output 3 25 30 2" xfId="43872"/>
    <cellStyle name="Output 3 25 31" xfId="2234"/>
    <cellStyle name="Output 3 25 32" xfId="20182"/>
    <cellStyle name="Output 3 25 33" xfId="34960"/>
    <cellStyle name="Output 3 25 4" xfId="3650"/>
    <cellStyle name="Output 3 25 4 2" xfId="21394"/>
    <cellStyle name="Output 3 25 4 3" xfId="33464"/>
    <cellStyle name="Output 3 25 5" xfId="3482"/>
    <cellStyle name="Output 3 25 5 2" xfId="21238"/>
    <cellStyle name="Output 3 25 5 3" xfId="1551"/>
    <cellStyle name="Output 3 25 6" xfId="5670"/>
    <cellStyle name="Output 3 25 6 2" xfId="23276"/>
    <cellStyle name="Output 3 25 6 3" xfId="33567"/>
    <cellStyle name="Output 3 25 7" xfId="4787"/>
    <cellStyle name="Output 3 25 7 2" xfId="22393"/>
    <cellStyle name="Output 3 25 7 3" xfId="33257"/>
    <cellStyle name="Output 3 25 8" xfId="6172"/>
    <cellStyle name="Output 3 25 8 2" xfId="23778"/>
    <cellStyle name="Output 3 25 8 3" xfId="34877"/>
    <cellStyle name="Output 3 25 9" xfId="6476"/>
    <cellStyle name="Output 3 25 9 2" xfId="24080"/>
    <cellStyle name="Output 3 25 9 3" xfId="20568"/>
    <cellStyle name="Output 3 26" xfId="1240"/>
    <cellStyle name="Output 3 26 10" xfId="8460"/>
    <cellStyle name="Output 3 26 10 2" xfId="25913"/>
    <cellStyle name="Output 3 26 10 3" xfId="36647"/>
    <cellStyle name="Output 3 26 11" xfId="6408"/>
    <cellStyle name="Output 3 26 11 2" xfId="24012"/>
    <cellStyle name="Output 3 26 11 3" xfId="19865"/>
    <cellStyle name="Output 3 26 12" xfId="9116"/>
    <cellStyle name="Output 3 26 12 2" xfId="26569"/>
    <cellStyle name="Output 3 26 12 3" xfId="37303"/>
    <cellStyle name="Output 3 26 13" xfId="9581"/>
    <cellStyle name="Output 3 26 13 2" xfId="27034"/>
    <cellStyle name="Output 3 26 13 3" xfId="37768"/>
    <cellStyle name="Output 3 26 14" xfId="9867"/>
    <cellStyle name="Output 3 26 14 2" xfId="27320"/>
    <cellStyle name="Output 3 26 14 3" xfId="38054"/>
    <cellStyle name="Output 3 26 15" xfId="10284"/>
    <cellStyle name="Output 3 26 15 2" xfId="27737"/>
    <cellStyle name="Output 3 26 15 3" xfId="38471"/>
    <cellStyle name="Output 3 26 16" xfId="10563"/>
    <cellStyle name="Output 3 26 16 2" xfId="28016"/>
    <cellStyle name="Output 3 26 16 3" xfId="38750"/>
    <cellStyle name="Output 3 26 17" xfId="10900"/>
    <cellStyle name="Output 3 26 17 2" xfId="28353"/>
    <cellStyle name="Output 3 26 17 3" xfId="39087"/>
    <cellStyle name="Output 3 26 18" xfId="11165"/>
    <cellStyle name="Output 3 26 18 2" xfId="28618"/>
    <cellStyle name="Output 3 26 18 3" xfId="39352"/>
    <cellStyle name="Output 3 26 19" xfId="11378"/>
    <cellStyle name="Output 3 26 19 2" xfId="28831"/>
    <cellStyle name="Output 3 26 19 3" xfId="39565"/>
    <cellStyle name="Output 3 26 2" xfId="3155"/>
    <cellStyle name="Output 3 26 2 2" xfId="20968"/>
    <cellStyle name="Output 3 26 20" xfId="12927"/>
    <cellStyle name="Output 3 26 20 2" xfId="30125"/>
    <cellStyle name="Output 3 26 20 3" xfId="40300"/>
    <cellStyle name="Output 3 26 21" xfId="13635"/>
    <cellStyle name="Output 3 26 21 2" xfId="30772"/>
    <cellStyle name="Output 3 26 21 3" xfId="40886"/>
    <cellStyle name="Output 3 26 22" xfId="13826"/>
    <cellStyle name="Output 3 26 22 2" xfId="30963"/>
    <cellStyle name="Output 3 26 22 3" xfId="41077"/>
    <cellStyle name="Output 3 26 23" xfId="13992"/>
    <cellStyle name="Output 3 26 23 2" xfId="31129"/>
    <cellStyle name="Output 3 26 23 3" xfId="41243"/>
    <cellStyle name="Output 3 26 24" xfId="15054"/>
    <cellStyle name="Output 3 26 24 2" xfId="32075"/>
    <cellStyle name="Output 3 26 24 3" xfId="41921"/>
    <cellStyle name="Output 3 26 25" xfId="14329"/>
    <cellStyle name="Output 3 26 25 2" xfId="31435"/>
    <cellStyle name="Output 3 26 25 3" xfId="41506"/>
    <cellStyle name="Output 3 26 26" xfId="15893"/>
    <cellStyle name="Output 3 26 26 2" xfId="32856"/>
    <cellStyle name="Output 3 26 26 3" xfId="42638"/>
    <cellStyle name="Output 3 26 27" xfId="16145"/>
    <cellStyle name="Output 3 26 27 2" xfId="33108"/>
    <cellStyle name="Output 3 26 27 3" xfId="42890"/>
    <cellStyle name="Output 3 26 28" xfId="17389"/>
    <cellStyle name="Output 3 26 28 2" xfId="34099"/>
    <cellStyle name="Output 3 26 28 3" xfId="43320"/>
    <cellStyle name="Output 3 26 29" xfId="17921"/>
    <cellStyle name="Output 3 26 29 2" xfId="34574"/>
    <cellStyle name="Output 3 26 29 3" xfId="43730"/>
    <cellStyle name="Output 3 26 3" xfId="4425"/>
    <cellStyle name="Output 3 26 3 2" xfId="22085"/>
    <cellStyle name="Output 3 26 3 3" xfId="29788"/>
    <cellStyle name="Output 3 26 30" xfId="19780"/>
    <cellStyle name="Output 3 26 30 2" xfId="44185"/>
    <cellStyle name="Output 3 26 31" xfId="2317"/>
    <cellStyle name="Output 3 26 32" xfId="20265"/>
    <cellStyle name="Output 3 26 33" xfId="1449"/>
    <cellStyle name="Output 3 26 4" xfId="3675"/>
    <cellStyle name="Output 3 26 4 2" xfId="21419"/>
    <cellStyle name="Output 3 26 4 3" xfId="25083"/>
    <cellStyle name="Output 3 26 5" xfId="5484"/>
    <cellStyle name="Output 3 26 5 2" xfId="23090"/>
    <cellStyle name="Output 3 26 5 3" xfId="21559"/>
    <cellStyle name="Output 3 26 6" xfId="5753"/>
    <cellStyle name="Output 3 26 6 2" xfId="23359"/>
    <cellStyle name="Output 3 26 6 3" xfId="33340"/>
    <cellStyle name="Output 3 26 7" xfId="6003"/>
    <cellStyle name="Output 3 26 7 2" xfId="23609"/>
    <cellStyle name="Output 3 26 7 3" xfId="34688"/>
    <cellStyle name="Output 3 26 8" xfId="6255"/>
    <cellStyle name="Output 3 26 8 2" xfId="23861"/>
    <cellStyle name="Output 3 26 8 3" xfId="33703"/>
    <cellStyle name="Output 3 26 9" xfId="7339"/>
    <cellStyle name="Output 3 26 9 2" xfId="24851"/>
    <cellStyle name="Output 3 26 9 3" xfId="34624"/>
    <cellStyle name="Output 3 27" xfId="1079"/>
    <cellStyle name="Output 3 27 10" xfId="6620"/>
    <cellStyle name="Output 3 27 10 2" xfId="24221"/>
    <cellStyle name="Output 3 27 10 3" xfId="21674"/>
    <cellStyle name="Output 3 27 11" xfId="6471"/>
    <cellStyle name="Output 3 27 11 2" xfId="24075"/>
    <cellStyle name="Output 3 27 11 3" xfId="31671"/>
    <cellStyle name="Output 3 27 12" xfId="8955"/>
    <cellStyle name="Output 3 27 12 2" xfId="26408"/>
    <cellStyle name="Output 3 27 12 3" xfId="37142"/>
    <cellStyle name="Output 3 27 13" xfId="7183"/>
    <cellStyle name="Output 3 27 13 2" xfId="24711"/>
    <cellStyle name="Output 3 27 13 3" xfId="31499"/>
    <cellStyle name="Output 3 27 14" xfId="9706"/>
    <cellStyle name="Output 3 27 14 2" xfId="27159"/>
    <cellStyle name="Output 3 27 14 3" xfId="37893"/>
    <cellStyle name="Output 3 27 15" xfId="9350"/>
    <cellStyle name="Output 3 27 15 2" xfId="26803"/>
    <cellStyle name="Output 3 27 15 3" xfId="37537"/>
    <cellStyle name="Output 3 27 16" xfId="10403"/>
    <cellStyle name="Output 3 27 16 2" xfId="27856"/>
    <cellStyle name="Output 3 27 16 3" xfId="38590"/>
    <cellStyle name="Output 3 27 17" xfId="10080"/>
    <cellStyle name="Output 3 27 17 2" xfId="27533"/>
    <cellStyle name="Output 3 27 17 3" xfId="38267"/>
    <cellStyle name="Output 3 27 18" xfId="11006"/>
    <cellStyle name="Output 3 27 18 2" xfId="28459"/>
    <cellStyle name="Output 3 27 18 3" xfId="39193"/>
    <cellStyle name="Output 3 27 19" xfId="10739"/>
    <cellStyle name="Output 3 27 19 2" xfId="28192"/>
    <cellStyle name="Output 3 27 19 3" xfId="38926"/>
    <cellStyle name="Output 3 27 2" xfId="2994"/>
    <cellStyle name="Output 3 27 2 2" xfId="20809"/>
    <cellStyle name="Output 3 27 20" xfId="12766"/>
    <cellStyle name="Output 3 27 20 2" xfId="29965"/>
    <cellStyle name="Output 3 27 20 3" xfId="40142"/>
    <cellStyle name="Output 3 27 21" xfId="13385"/>
    <cellStyle name="Output 3 27 21 2" xfId="30522"/>
    <cellStyle name="Output 3 27 21 3" xfId="40636"/>
    <cellStyle name="Output 3 27 22" xfId="12260"/>
    <cellStyle name="Output 3 27 22 2" xfId="29545"/>
    <cellStyle name="Output 3 27 22 3" xfId="39938"/>
    <cellStyle name="Output 3 27 23" xfId="13830"/>
    <cellStyle name="Output 3 27 23 2" xfId="30967"/>
    <cellStyle name="Output 3 27 23 3" xfId="41081"/>
    <cellStyle name="Output 3 27 24" xfId="14893"/>
    <cellStyle name="Output 3 27 24 2" xfId="31915"/>
    <cellStyle name="Output 3 27 24 3" xfId="41763"/>
    <cellStyle name="Output 3 27 25" xfId="15451"/>
    <cellStyle name="Output 3 27 25 2" xfId="32414"/>
    <cellStyle name="Output 3 27 25 3" xfId="42196"/>
    <cellStyle name="Output 3 27 26" xfId="15579"/>
    <cellStyle name="Output 3 27 26 2" xfId="32542"/>
    <cellStyle name="Output 3 27 26 3" xfId="42324"/>
    <cellStyle name="Output 3 27 27" xfId="15987"/>
    <cellStyle name="Output 3 27 27 2" xfId="32950"/>
    <cellStyle name="Output 3 27 27 3" xfId="42732"/>
    <cellStyle name="Output 3 27 28" xfId="17228"/>
    <cellStyle name="Output 3 27 28 2" xfId="33940"/>
    <cellStyle name="Output 3 27 28 3" xfId="43162"/>
    <cellStyle name="Output 3 27 29" xfId="17763"/>
    <cellStyle name="Output 3 27 29 2" xfId="34416"/>
    <cellStyle name="Output 3 27 29 3" xfId="43572"/>
    <cellStyle name="Output 3 27 3" xfId="4264"/>
    <cellStyle name="Output 3 27 3 2" xfId="21926"/>
    <cellStyle name="Output 3 27 3 3" xfId="35170"/>
    <cellStyle name="Output 3 27 30" xfId="19661"/>
    <cellStyle name="Output 3 27 30 2" xfId="44066"/>
    <cellStyle name="Output 3 27 31" xfId="2156"/>
    <cellStyle name="Output 3 27 32" xfId="20105"/>
    <cellStyle name="Output 3 27 33" xfId="34869"/>
    <cellStyle name="Output 3 27 4" xfId="4849"/>
    <cellStyle name="Output 3 27 4 2" xfId="22455"/>
    <cellStyle name="Output 3 27 4 3" xfId="29101"/>
    <cellStyle name="Output 3 27 5" xfId="5012"/>
    <cellStyle name="Output 3 27 5 2" xfId="22618"/>
    <cellStyle name="Output 3 27 5 3" xfId="31720"/>
    <cellStyle name="Output 3 27 6" xfId="5594"/>
    <cellStyle name="Output 3 27 6 2" xfId="23200"/>
    <cellStyle name="Output 3 27 6 3" xfId="34816"/>
    <cellStyle name="Output 3 27 7" xfId="5302"/>
    <cellStyle name="Output 3 27 7 2" xfId="22908"/>
    <cellStyle name="Output 3 27 7 3" xfId="24665"/>
    <cellStyle name="Output 3 27 8" xfId="6097"/>
    <cellStyle name="Output 3 27 8 2" xfId="23703"/>
    <cellStyle name="Output 3 27 8 3" xfId="34797"/>
    <cellStyle name="Output 3 27 9" xfId="7505"/>
    <cellStyle name="Output 3 27 9 2" xfId="25014"/>
    <cellStyle name="Output 3 27 9 3" xfId="1778"/>
    <cellStyle name="Output 3 28" xfId="1244"/>
    <cellStyle name="Output 3 28 10" xfId="7486"/>
    <cellStyle name="Output 3 28 10 2" xfId="24995"/>
    <cellStyle name="Output 3 28 10 3" xfId="1759"/>
    <cellStyle name="Output 3 28 11" xfId="8247"/>
    <cellStyle name="Output 3 28 11 2" xfId="25700"/>
    <cellStyle name="Output 3 28 11 3" xfId="36434"/>
    <cellStyle name="Output 3 28 12" xfId="9120"/>
    <cellStyle name="Output 3 28 12 2" xfId="26573"/>
    <cellStyle name="Output 3 28 12 3" xfId="37307"/>
    <cellStyle name="Output 3 28 13" xfId="8092"/>
    <cellStyle name="Output 3 28 13 2" xfId="25545"/>
    <cellStyle name="Output 3 28 13 3" xfId="36279"/>
    <cellStyle name="Output 3 28 14" xfId="9871"/>
    <cellStyle name="Output 3 28 14 2" xfId="27324"/>
    <cellStyle name="Output 3 28 14 3" xfId="38058"/>
    <cellStyle name="Output 3 28 15" xfId="7415"/>
    <cellStyle name="Output 3 28 15 2" xfId="24924"/>
    <cellStyle name="Output 3 28 15 3" xfId="35364"/>
    <cellStyle name="Output 3 28 16" xfId="10567"/>
    <cellStyle name="Output 3 28 16 2" xfId="28020"/>
    <cellStyle name="Output 3 28 16 3" xfId="38754"/>
    <cellStyle name="Output 3 28 17" xfId="7481"/>
    <cellStyle name="Output 3 28 17 2" xfId="24990"/>
    <cellStyle name="Output 3 28 17 3" xfId="1754"/>
    <cellStyle name="Output 3 28 18" xfId="11169"/>
    <cellStyle name="Output 3 28 18 2" xfId="28622"/>
    <cellStyle name="Output 3 28 18 3" xfId="39356"/>
    <cellStyle name="Output 3 28 19" xfId="6696"/>
    <cellStyle name="Output 3 28 19 2" xfId="24292"/>
    <cellStyle name="Output 3 28 19 3" xfId="19855"/>
    <cellStyle name="Output 3 28 2" xfId="3159"/>
    <cellStyle name="Output 3 28 2 2" xfId="20972"/>
    <cellStyle name="Output 3 28 20" xfId="12931"/>
    <cellStyle name="Output 3 28 20 2" xfId="30129"/>
    <cellStyle name="Output 3 28 20 3" xfId="40304"/>
    <cellStyle name="Output 3 28 21" xfId="12244"/>
    <cellStyle name="Output 3 28 21 2" xfId="29531"/>
    <cellStyle name="Output 3 28 21 3" xfId="39925"/>
    <cellStyle name="Output 3 28 22" xfId="13258"/>
    <cellStyle name="Output 3 28 22 2" xfId="30395"/>
    <cellStyle name="Output 3 28 22 3" xfId="40509"/>
    <cellStyle name="Output 3 28 23" xfId="13553"/>
    <cellStyle name="Output 3 28 23 2" xfId="30690"/>
    <cellStyle name="Output 3 28 23 3" xfId="40804"/>
    <cellStyle name="Output 3 28 24" xfId="15058"/>
    <cellStyle name="Output 3 28 24 2" xfId="32079"/>
    <cellStyle name="Output 3 28 24 3" xfId="41925"/>
    <cellStyle name="Output 3 28 25" xfId="15404"/>
    <cellStyle name="Output 3 28 25 2" xfId="32367"/>
    <cellStyle name="Output 3 28 25 3" xfId="42149"/>
    <cellStyle name="Output 3 28 26" xfId="15538"/>
    <cellStyle name="Output 3 28 26 2" xfId="32501"/>
    <cellStyle name="Output 3 28 26 3" xfId="42283"/>
    <cellStyle name="Output 3 28 27" xfId="16149"/>
    <cellStyle name="Output 3 28 27 2" xfId="33112"/>
    <cellStyle name="Output 3 28 27 3" xfId="42894"/>
    <cellStyle name="Output 3 28 28" xfId="17393"/>
    <cellStyle name="Output 3 28 28 2" xfId="34103"/>
    <cellStyle name="Output 3 28 28 3" xfId="43324"/>
    <cellStyle name="Output 3 28 29" xfId="17925"/>
    <cellStyle name="Output 3 28 29 2" xfId="34578"/>
    <cellStyle name="Output 3 28 29 3" xfId="43734"/>
    <cellStyle name="Output 3 28 3" xfId="4429"/>
    <cellStyle name="Output 3 28 3 2" xfId="22089"/>
    <cellStyle name="Output 3 28 3 3" xfId="20633"/>
    <cellStyle name="Output 3 28 30" xfId="19483"/>
    <cellStyle name="Output 3 28 30 2" xfId="44010"/>
    <cellStyle name="Output 3 28 31" xfId="2321"/>
    <cellStyle name="Output 3 28 32" xfId="20269"/>
    <cellStyle name="Output 3 28 33" xfId="24284"/>
    <cellStyle name="Output 3 28 4" xfId="4802"/>
    <cellStyle name="Output 3 28 4 2" xfId="22408"/>
    <cellStyle name="Output 3 28 4 3" xfId="21735"/>
    <cellStyle name="Output 3 28 5" xfId="4957"/>
    <cellStyle name="Output 3 28 5 2" xfId="22563"/>
    <cellStyle name="Output 3 28 5 3" xfId="24521"/>
    <cellStyle name="Output 3 28 6" xfId="5757"/>
    <cellStyle name="Output 3 28 6 2" xfId="23363"/>
    <cellStyle name="Output 3 28 6 3" xfId="24647"/>
    <cellStyle name="Output 3 28 7" xfId="4908"/>
    <cellStyle name="Output 3 28 7 2" xfId="22514"/>
    <cellStyle name="Output 3 28 7 3" xfId="29622"/>
    <cellStyle name="Output 3 28 8" xfId="6259"/>
    <cellStyle name="Output 3 28 8 2" xfId="23865"/>
    <cellStyle name="Output 3 28 8 3" xfId="34625"/>
    <cellStyle name="Output 3 28 9" xfId="7873"/>
    <cellStyle name="Output 3 28 9 2" xfId="25326"/>
    <cellStyle name="Output 3 28 9 3" xfId="36060"/>
    <cellStyle name="Output 3 29" xfId="1075"/>
    <cellStyle name="Output 3 29 10" xfId="8330"/>
    <cellStyle name="Output 3 29 10 2" xfId="25783"/>
    <cellStyle name="Output 3 29 10 3" xfId="36517"/>
    <cellStyle name="Output 3 29 11" xfId="6386"/>
    <cellStyle name="Output 3 29 11 2" xfId="23990"/>
    <cellStyle name="Output 3 29 11 3" xfId="34675"/>
    <cellStyle name="Output 3 29 12" xfId="8951"/>
    <cellStyle name="Output 3 29 12 2" xfId="26404"/>
    <cellStyle name="Output 3 29 12 3" xfId="37138"/>
    <cellStyle name="Output 3 29 13" xfId="9466"/>
    <cellStyle name="Output 3 29 13 2" xfId="26919"/>
    <cellStyle name="Output 3 29 13 3" xfId="37653"/>
    <cellStyle name="Output 3 29 14" xfId="9702"/>
    <cellStyle name="Output 3 29 14 2" xfId="27155"/>
    <cellStyle name="Output 3 29 14 3" xfId="37889"/>
    <cellStyle name="Output 3 29 15" xfId="10182"/>
    <cellStyle name="Output 3 29 15 2" xfId="27635"/>
    <cellStyle name="Output 3 29 15 3" xfId="38369"/>
    <cellStyle name="Output 3 29 16" xfId="10399"/>
    <cellStyle name="Output 3 29 16 2" xfId="27852"/>
    <cellStyle name="Output 3 29 16 3" xfId="38586"/>
    <cellStyle name="Output 3 29 17" xfId="10820"/>
    <cellStyle name="Output 3 29 17 2" xfId="28273"/>
    <cellStyle name="Output 3 29 17 3" xfId="39007"/>
    <cellStyle name="Output 3 29 18" xfId="11003"/>
    <cellStyle name="Output 3 29 18 2" xfId="28456"/>
    <cellStyle name="Output 3 29 18 3" xfId="39190"/>
    <cellStyle name="Output 3 29 19" xfId="11332"/>
    <cellStyle name="Output 3 29 19 2" xfId="28785"/>
    <cellStyle name="Output 3 29 19 3" xfId="39519"/>
    <cellStyle name="Output 3 29 2" xfId="2990"/>
    <cellStyle name="Output 3 29 2 2" xfId="20807"/>
    <cellStyle name="Output 3 29 20" xfId="12762"/>
    <cellStyle name="Output 3 29 20 2" xfId="29963"/>
    <cellStyle name="Output 3 29 20 3" xfId="40140"/>
    <cellStyle name="Output 3 29 21" xfId="13545"/>
    <cellStyle name="Output 3 29 21 2" xfId="30682"/>
    <cellStyle name="Output 3 29 21 3" xfId="40796"/>
    <cellStyle name="Output 3 29 22" xfId="13664"/>
    <cellStyle name="Output 3 29 22 2" xfId="30801"/>
    <cellStyle name="Output 3 29 22 3" xfId="40915"/>
    <cellStyle name="Output 3 29 23" xfId="13511"/>
    <cellStyle name="Output 3 29 23 2" xfId="30648"/>
    <cellStyle name="Output 3 29 23 3" xfId="40762"/>
    <cellStyle name="Output 3 29 24" xfId="14889"/>
    <cellStyle name="Output 3 29 24 2" xfId="31913"/>
    <cellStyle name="Output 3 29 24 3" xfId="41761"/>
    <cellStyle name="Output 3 29 25" xfId="15457"/>
    <cellStyle name="Output 3 29 25 2" xfId="32420"/>
    <cellStyle name="Output 3 29 25 3" xfId="42202"/>
    <cellStyle name="Output 3 29 26" xfId="15837"/>
    <cellStyle name="Output 3 29 26 2" xfId="32800"/>
    <cellStyle name="Output 3 29 26 3" xfId="42582"/>
    <cellStyle name="Output 3 29 27" xfId="15985"/>
    <cellStyle name="Output 3 29 27 2" xfId="32948"/>
    <cellStyle name="Output 3 29 27 3" xfId="42730"/>
    <cellStyle name="Output 3 29 28" xfId="17224"/>
    <cellStyle name="Output 3 29 28 2" xfId="33938"/>
    <cellStyle name="Output 3 29 28 3" xfId="43160"/>
    <cellStyle name="Output 3 29 29" xfId="17761"/>
    <cellStyle name="Output 3 29 29 2" xfId="34414"/>
    <cellStyle name="Output 3 29 29 3" xfId="43570"/>
    <cellStyle name="Output 3 29 3" xfId="4260"/>
    <cellStyle name="Output 3 29 3 2" xfId="21924"/>
    <cellStyle name="Output 3 29 3 3" xfId="24697"/>
    <cellStyle name="Output 3 29 30" xfId="19734"/>
    <cellStyle name="Output 3 29 30 2" xfId="44139"/>
    <cellStyle name="Output 3 29 31" xfId="2152"/>
    <cellStyle name="Output 3 29 32" xfId="20103"/>
    <cellStyle name="Output 3 29 33" xfId="21848"/>
    <cellStyle name="Output 3 29 4" xfId="4855"/>
    <cellStyle name="Output 3 29 4 2" xfId="22461"/>
    <cellStyle name="Output 3 29 4 3" xfId="34882"/>
    <cellStyle name="Output 3 29 5" xfId="5392"/>
    <cellStyle name="Output 3 29 5 2" xfId="22998"/>
    <cellStyle name="Output 3 29 5 3" xfId="33733"/>
    <cellStyle name="Output 3 29 6" xfId="5591"/>
    <cellStyle name="Output 3 29 6 2" xfId="23197"/>
    <cellStyle name="Output 3 29 6 3" xfId="20597"/>
    <cellStyle name="Output 3 29 7" xfId="5947"/>
    <cellStyle name="Output 3 29 7 2" xfId="23553"/>
    <cellStyle name="Output 3 29 7 3" xfId="29021"/>
    <cellStyle name="Output 3 29 8" xfId="6095"/>
    <cellStyle name="Output 3 29 8 2" xfId="23701"/>
    <cellStyle name="Output 3 29 8 3" xfId="35527"/>
    <cellStyle name="Output 3 29 9" xfId="6820"/>
    <cellStyle name="Output 3 29 9 2" xfId="24409"/>
    <cellStyle name="Output 3 29 9 3" xfId="33190"/>
    <cellStyle name="Output 3 3" xfId="1018"/>
    <cellStyle name="Output 3 3 10" xfId="6839"/>
    <cellStyle name="Output 3 3 10 2" xfId="24427"/>
    <cellStyle name="Output 3 3 10 3" xfId="34773"/>
    <cellStyle name="Output 3 3 11" xfId="8749"/>
    <cellStyle name="Output 3 3 11 2" xfId="26202"/>
    <cellStyle name="Output 3 3 11 3" xfId="36936"/>
    <cellStyle name="Output 3 3 12" xfId="8894"/>
    <cellStyle name="Output 3 3 12 2" xfId="26347"/>
    <cellStyle name="Output 3 3 12 3" xfId="37081"/>
    <cellStyle name="Output 3 3 13" xfId="7863"/>
    <cellStyle name="Output 3 3 13 2" xfId="25316"/>
    <cellStyle name="Output 3 3 13 3" xfId="36050"/>
    <cellStyle name="Output 3 3 14" xfId="9645"/>
    <cellStyle name="Output 3 3 14 2" xfId="27098"/>
    <cellStyle name="Output 3 3 14 3" xfId="37832"/>
    <cellStyle name="Output 3 3 15" xfId="9582"/>
    <cellStyle name="Output 3 3 15 2" xfId="27035"/>
    <cellStyle name="Output 3 3 15 3" xfId="37769"/>
    <cellStyle name="Output 3 3 16" xfId="10342"/>
    <cellStyle name="Output 3 3 16 2" xfId="27795"/>
    <cellStyle name="Output 3 3 16 3" xfId="38529"/>
    <cellStyle name="Output 3 3 17" xfId="10285"/>
    <cellStyle name="Output 3 3 17 2" xfId="27738"/>
    <cellStyle name="Output 3 3 17 3" xfId="38472"/>
    <cellStyle name="Output 3 3 18" xfId="10950"/>
    <cellStyle name="Output 3 3 18 2" xfId="28403"/>
    <cellStyle name="Output 3 3 18 3" xfId="39137"/>
    <cellStyle name="Output 3 3 19" xfId="10901"/>
    <cellStyle name="Output 3 3 19 2" xfId="28354"/>
    <cellStyle name="Output 3 3 19 3" xfId="39088"/>
    <cellStyle name="Output 3 3 2" xfId="2933"/>
    <cellStyle name="Output 3 3 2 2" xfId="20752"/>
    <cellStyle name="Output 3 3 20" xfId="12705"/>
    <cellStyle name="Output 3 3 20 2" xfId="29909"/>
    <cellStyle name="Output 3 3 20 3" xfId="40087"/>
    <cellStyle name="Output 3 3 21" xfId="12191"/>
    <cellStyle name="Output 3 3 21 2" xfId="29480"/>
    <cellStyle name="Output 3 3 21 3" xfId="39874"/>
    <cellStyle name="Output 3 3 22" xfId="13682"/>
    <cellStyle name="Output 3 3 22 2" xfId="30819"/>
    <cellStyle name="Output 3 3 22 3" xfId="40933"/>
    <cellStyle name="Output 3 3 23" xfId="13347"/>
    <cellStyle name="Output 3 3 23 2" xfId="30484"/>
    <cellStyle name="Output 3 3 23 3" xfId="40598"/>
    <cellStyle name="Output 3 3 24" xfId="14832"/>
    <cellStyle name="Output 3 3 24 2" xfId="31858"/>
    <cellStyle name="Output 3 3 24 3" xfId="41708"/>
    <cellStyle name="Output 3 3 25" xfId="15680"/>
    <cellStyle name="Output 3 3 25 2" xfId="32643"/>
    <cellStyle name="Output 3 3 25 3" xfId="42425"/>
    <cellStyle name="Output 3 3 26" xfId="14098"/>
    <cellStyle name="Output 3 3 26 2" xfId="31217"/>
    <cellStyle name="Output 3 3 26 3" xfId="41306"/>
    <cellStyle name="Output 3 3 27" xfId="15932"/>
    <cellStyle name="Output 3 3 27 2" xfId="32895"/>
    <cellStyle name="Output 3 3 27 3" xfId="42677"/>
    <cellStyle name="Output 3 3 28" xfId="17167"/>
    <cellStyle name="Output 3 3 28 2" xfId="33883"/>
    <cellStyle name="Output 3 3 28 3" xfId="43107"/>
    <cellStyle name="Output 3 3 29" xfId="17708"/>
    <cellStyle name="Output 3 3 29 2" xfId="34361"/>
    <cellStyle name="Output 3 3 29 3" xfId="43517"/>
    <cellStyle name="Output 3 3 3" xfId="4203"/>
    <cellStyle name="Output 3 3 3 2" xfId="21870"/>
    <cellStyle name="Output 3 3 3 3" xfId="35057"/>
    <cellStyle name="Output 3 3 30" xfId="19088"/>
    <cellStyle name="Output 3 3 30 2" xfId="43923"/>
    <cellStyle name="Output 3 3 31" xfId="2095"/>
    <cellStyle name="Output 3 3 32" xfId="20048"/>
    <cellStyle name="Output 3 3 33" xfId="1815"/>
    <cellStyle name="Output 3 3 4" xfId="5147"/>
    <cellStyle name="Output 3 3 4 2" xfId="22753"/>
    <cellStyle name="Output 3 3 4 3" xfId="31715"/>
    <cellStyle name="Output 3 3 5" xfId="3405"/>
    <cellStyle name="Output 3 3 5 2" xfId="21162"/>
    <cellStyle name="Output 3 3 5 3" xfId="22118"/>
    <cellStyle name="Output 3 3 6" xfId="5537"/>
    <cellStyle name="Output 3 3 6 2" xfId="23143"/>
    <cellStyle name="Output 3 3 6 3" xfId="33349"/>
    <cellStyle name="Output 3 3 7" xfId="5485"/>
    <cellStyle name="Output 3 3 7 2" xfId="23091"/>
    <cellStyle name="Output 3 3 7 3" xfId="35430"/>
    <cellStyle name="Output 3 3 8" xfId="6042"/>
    <cellStyle name="Output 3 3 8 2" xfId="23648"/>
    <cellStyle name="Output 3 3 8 3" xfId="29737"/>
    <cellStyle name="Output 3 3 9" xfId="6567"/>
    <cellStyle name="Output 3 3 9 2" xfId="24170"/>
    <cellStyle name="Output 3 3 9 3" xfId="33312"/>
    <cellStyle name="Output 3 30" xfId="1248"/>
    <cellStyle name="Output 3 30 10" xfId="8020"/>
    <cellStyle name="Output 3 30 10 2" xfId="25473"/>
    <cellStyle name="Output 3 30 10 3" xfId="36207"/>
    <cellStyle name="Output 3 30 11" xfId="6351"/>
    <cellStyle name="Output 3 30 11 2" xfId="23956"/>
    <cellStyle name="Output 3 30 11 3" xfId="31675"/>
    <cellStyle name="Output 3 30 12" xfId="9124"/>
    <cellStyle name="Output 3 30 12 2" xfId="26577"/>
    <cellStyle name="Output 3 30 12 3" xfId="37311"/>
    <cellStyle name="Output 3 30 13" xfId="8865"/>
    <cellStyle name="Output 3 30 13 2" xfId="26318"/>
    <cellStyle name="Output 3 30 13 3" xfId="37052"/>
    <cellStyle name="Output 3 30 14" xfId="9875"/>
    <cellStyle name="Output 3 30 14 2" xfId="27328"/>
    <cellStyle name="Output 3 30 14 3" xfId="38062"/>
    <cellStyle name="Output 3 30 15" xfId="8938"/>
    <cellStyle name="Output 3 30 15 2" xfId="26391"/>
    <cellStyle name="Output 3 30 15 3" xfId="37125"/>
    <cellStyle name="Output 3 30 16" xfId="10571"/>
    <cellStyle name="Output 3 30 16 2" xfId="28024"/>
    <cellStyle name="Output 3 30 16 3" xfId="38758"/>
    <cellStyle name="Output 3 30 17" xfId="9689"/>
    <cellStyle name="Output 3 30 17 2" xfId="27142"/>
    <cellStyle name="Output 3 30 17 3" xfId="37876"/>
    <cellStyle name="Output 3 30 18" xfId="11173"/>
    <cellStyle name="Output 3 30 18 2" xfId="28626"/>
    <cellStyle name="Output 3 30 18 3" xfId="39360"/>
    <cellStyle name="Output 3 30 19" xfId="10386"/>
    <cellStyle name="Output 3 30 19 2" xfId="27839"/>
    <cellStyle name="Output 3 30 19 3" xfId="38573"/>
    <cellStyle name="Output 3 30 2" xfId="3163"/>
    <cellStyle name="Output 3 30 2 2" xfId="20976"/>
    <cellStyle name="Output 3 30 20" xfId="12935"/>
    <cellStyle name="Output 3 30 20 2" xfId="30133"/>
    <cellStyle name="Output 3 30 20 3" xfId="40308"/>
    <cellStyle name="Output 3 30 21" xfId="13119"/>
    <cellStyle name="Output 3 30 21 2" xfId="30256"/>
    <cellStyle name="Output 3 30 21 3" xfId="40370"/>
    <cellStyle name="Output 3 30 22" xfId="13619"/>
    <cellStyle name="Output 3 30 22 2" xfId="30756"/>
    <cellStyle name="Output 3 30 22 3" xfId="40870"/>
    <cellStyle name="Output 3 30 23" xfId="13607"/>
    <cellStyle name="Output 3 30 23 2" xfId="30744"/>
    <cellStyle name="Output 3 30 23 3" xfId="40858"/>
    <cellStyle name="Output 3 30 24" xfId="15062"/>
    <cellStyle name="Output 3 30 24 2" xfId="32083"/>
    <cellStyle name="Output 3 30 24 3" xfId="41929"/>
    <cellStyle name="Output 3 30 25" xfId="14332"/>
    <cellStyle name="Output 3 30 25 2" xfId="31438"/>
    <cellStyle name="Output 3 30 25 3" xfId="41509"/>
    <cellStyle name="Output 3 30 26" xfId="15607"/>
    <cellStyle name="Output 3 30 26 2" xfId="32570"/>
    <cellStyle name="Output 3 30 26 3" xfId="42352"/>
    <cellStyle name="Output 3 30 27" xfId="16153"/>
    <cellStyle name="Output 3 30 27 2" xfId="33116"/>
    <cellStyle name="Output 3 30 27 3" xfId="42898"/>
    <cellStyle name="Output 3 30 28" xfId="17397"/>
    <cellStyle name="Output 3 30 28 2" xfId="34107"/>
    <cellStyle name="Output 3 30 28 3" xfId="43328"/>
    <cellStyle name="Output 3 30 29" xfId="17929"/>
    <cellStyle name="Output 3 30 29 2" xfId="34582"/>
    <cellStyle name="Output 3 30 29 3" xfId="43738"/>
    <cellStyle name="Output 3 30 3" xfId="4433"/>
    <cellStyle name="Output 3 30 3 2" xfId="22093"/>
    <cellStyle name="Output 3 30 3 3" xfId="19928"/>
    <cellStyle name="Output 3 30 30" xfId="18988"/>
    <cellStyle name="Output 3 30 30 2" xfId="43847"/>
    <cellStyle name="Output 3 30 31" xfId="2325"/>
    <cellStyle name="Output 3 30 32" xfId="20273"/>
    <cellStyle name="Output 3 30 33" xfId="34195"/>
    <cellStyle name="Output 3 30 4" xfId="3678"/>
    <cellStyle name="Output 3 30 4 2" xfId="21422"/>
    <cellStyle name="Output 3 30 4 3" xfId="35702"/>
    <cellStyle name="Output 3 30 5" xfId="5049"/>
    <cellStyle name="Output 3 30 5 2" xfId="22655"/>
    <cellStyle name="Output 3 30 5 3" xfId="33587"/>
    <cellStyle name="Output 3 30 6" xfId="5761"/>
    <cellStyle name="Output 3 30 6 2" xfId="23367"/>
    <cellStyle name="Output 3 30 6 3" xfId="35120"/>
    <cellStyle name="Output 3 30 7" xfId="4699"/>
    <cellStyle name="Output 3 30 7 2" xfId="22305"/>
    <cellStyle name="Output 3 30 7 3" xfId="20805"/>
    <cellStyle name="Output 3 30 8" xfId="6263"/>
    <cellStyle name="Output 3 30 8 2" xfId="23869"/>
    <cellStyle name="Output 3 30 8 3" xfId="31152"/>
    <cellStyle name="Output 3 30 9" xfId="7694"/>
    <cellStyle name="Output 3 30 9 2" xfId="25147"/>
    <cellStyle name="Output 3 30 9 3" xfId="35881"/>
    <cellStyle name="Output 3 31" xfId="1118"/>
    <cellStyle name="Output 3 31 10" xfId="7451"/>
    <cellStyle name="Output 3 31 10 2" xfId="24960"/>
    <cellStyle name="Output 3 31 10 3" xfId="35662"/>
    <cellStyle name="Output 3 31 11" xfId="8347"/>
    <cellStyle name="Output 3 31 11 2" xfId="25800"/>
    <cellStyle name="Output 3 31 11 3" xfId="36534"/>
    <cellStyle name="Output 3 31 12" xfId="8994"/>
    <cellStyle name="Output 3 31 12 2" xfId="26447"/>
    <cellStyle name="Output 3 31 12 3" xfId="37181"/>
    <cellStyle name="Output 3 31 13" xfId="9152"/>
    <cellStyle name="Output 3 31 13 2" xfId="26605"/>
    <cellStyle name="Output 3 31 13 3" xfId="37339"/>
    <cellStyle name="Output 3 31 14" xfId="9745"/>
    <cellStyle name="Output 3 31 14 2" xfId="27198"/>
    <cellStyle name="Output 3 31 14 3" xfId="37932"/>
    <cellStyle name="Output 3 31 15" xfId="9903"/>
    <cellStyle name="Output 3 31 15 2" xfId="27356"/>
    <cellStyle name="Output 3 31 15 3" xfId="38090"/>
    <cellStyle name="Output 3 31 16" xfId="10441"/>
    <cellStyle name="Output 3 31 16 2" xfId="27894"/>
    <cellStyle name="Output 3 31 16 3" xfId="38628"/>
    <cellStyle name="Output 3 31 17" xfId="10595"/>
    <cellStyle name="Output 3 31 17 2" xfId="28048"/>
    <cellStyle name="Output 3 31 17 3" xfId="38782"/>
    <cellStyle name="Output 3 31 18" xfId="11043"/>
    <cellStyle name="Output 3 31 18 2" xfId="28496"/>
    <cellStyle name="Output 3 31 18 3" xfId="39230"/>
    <cellStyle name="Output 3 31 19" xfId="11194"/>
    <cellStyle name="Output 3 31 19 2" xfId="28647"/>
    <cellStyle name="Output 3 31 19 3" xfId="39381"/>
    <cellStyle name="Output 3 31 2" xfId="3033"/>
    <cellStyle name="Output 3 31 2 2" xfId="20846"/>
    <cellStyle name="Output 3 31 20" xfId="12805"/>
    <cellStyle name="Output 3 31 20 2" xfId="30003"/>
    <cellStyle name="Output 3 31 20 3" xfId="40178"/>
    <cellStyle name="Output 3 31 21" xfId="11864"/>
    <cellStyle name="Output 3 31 21 2" xfId="29166"/>
    <cellStyle name="Output 3 31 21 3" xfId="39583"/>
    <cellStyle name="Output 3 31 22" xfId="13415"/>
    <cellStyle name="Output 3 31 22 2" xfId="30552"/>
    <cellStyle name="Output 3 31 22 3" xfId="40666"/>
    <cellStyle name="Output 3 31 23" xfId="13271"/>
    <cellStyle name="Output 3 31 23 2" xfId="30408"/>
    <cellStyle name="Output 3 31 23 3" xfId="40522"/>
    <cellStyle name="Output 3 31 24" xfId="14932"/>
    <cellStyle name="Output 3 31 24 2" xfId="31953"/>
    <cellStyle name="Output 3 31 24 3" xfId="41799"/>
    <cellStyle name="Output 3 31 25" xfId="15303"/>
    <cellStyle name="Output 3 31 25 2" xfId="32266"/>
    <cellStyle name="Output 3 31 25 3" xfId="42048"/>
    <cellStyle name="Output 3 31 26" xfId="15254"/>
    <cellStyle name="Output 3 31 26 2" xfId="32217"/>
    <cellStyle name="Output 3 31 26 3" xfId="41999"/>
    <cellStyle name="Output 3 31 27" xfId="16023"/>
    <cellStyle name="Output 3 31 27 2" xfId="32986"/>
    <cellStyle name="Output 3 31 27 3" xfId="42768"/>
    <cellStyle name="Output 3 31 28" xfId="17267"/>
    <cellStyle name="Output 3 31 28 2" xfId="33977"/>
    <cellStyle name="Output 3 31 28 3" xfId="43198"/>
    <cellStyle name="Output 3 31 29" xfId="17799"/>
    <cellStyle name="Output 3 31 29 2" xfId="34452"/>
    <cellStyle name="Output 3 31 29 3" xfId="43608"/>
    <cellStyle name="Output 3 31 3" xfId="4303"/>
    <cellStyle name="Output 3 31 3 2" xfId="21963"/>
    <cellStyle name="Output 3 31 3 3" xfId="33763"/>
    <cellStyle name="Output 3 31 30" xfId="19414"/>
    <cellStyle name="Output 3 31 30 2" xfId="43964"/>
    <cellStyle name="Output 3 31 31" xfId="2195"/>
    <cellStyle name="Output 3 31 32" xfId="20143"/>
    <cellStyle name="Output 3 31 33" xfId="35067"/>
    <cellStyle name="Output 3 31 4" xfId="4684"/>
    <cellStyle name="Output 3 31 4 2" xfId="22290"/>
    <cellStyle name="Output 3 31 4 3" xfId="29117"/>
    <cellStyle name="Output 3 31 5" xfId="4634"/>
    <cellStyle name="Output 3 31 5 2" xfId="22240"/>
    <cellStyle name="Output 3 31 5 3" xfId="24530"/>
    <cellStyle name="Output 3 31 6" xfId="5631"/>
    <cellStyle name="Output 3 31 6 2" xfId="23237"/>
    <cellStyle name="Output 3 31 6 3" xfId="20440"/>
    <cellStyle name="Output 3 31 7" xfId="5782"/>
    <cellStyle name="Output 3 31 7 2" xfId="23388"/>
    <cellStyle name="Output 3 31 7 3" xfId="24634"/>
    <cellStyle name="Output 3 31 8" xfId="6133"/>
    <cellStyle name="Output 3 31 8 2" xfId="23739"/>
    <cellStyle name="Output 3 31 8 3" xfId="29150"/>
    <cellStyle name="Output 3 31 9" xfId="6854"/>
    <cellStyle name="Output 3 31 9 2" xfId="24440"/>
    <cellStyle name="Output 3 31 9 3" xfId="33681"/>
    <cellStyle name="Output 3 32" xfId="1257"/>
    <cellStyle name="Output 3 32 10" xfId="8101"/>
    <cellStyle name="Output 3 32 10 2" xfId="25554"/>
    <cellStyle name="Output 3 32 10 3" xfId="36288"/>
    <cellStyle name="Output 3 32 11" xfId="8243"/>
    <cellStyle name="Output 3 32 11 2" xfId="25696"/>
    <cellStyle name="Output 3 32 11 3" xfId="36430"/>
    <cellStyle name="Output 3 32 12" xfId="9133"/>
    <cellStyle name="Output 3 32 12 2" xfId="26586"/>
    <cellStyle name="Output 3 32 12 3" xfId="37320"/>
    <cellStyle name="Output 3 32 13" xfId="7909"/>
    <cellStyle name="Output 3 32 13 2" xfId="25362"/>
    <cellStyle name="Output 3 32 13 3" xfId="36096"/>
    <cellStyle name="Output 3 32 14" xfId="9884"/>
    <cellStyle name="Output 3 32 14 2" xfId="27337"/>
    <cellStyle name="Output 3 32 14 3" xfId="38071"/>
    <cellStyle name="Output 3 32 15" xfId="8753"/>
    <cellStyle name="Output 3 32 15 2" xfId="26206"/>
    <cellStyle name="Output 3 32 15 3" xfId="36940"/>
    <cellStyle name="Output 3 32 16" xfId="10579"/>
    <cellStyle name="Output 3 32 16 2" xfId="28032"/>
    <cellStyle name="Output 3 32 16 3" xfId="38766"/>
    <cellStyle name="Output 3 32 17" xfId="8504"/>
    <cellStyle name="Output 3 32 17 2" xfId="25957"/>
    <cellStyle name="Output 3 32 17 3" xfId="36691"/>
    <cellStyle name="Output 3 32 18" xfId="11181"/>
    <cellStyle name="Output 3 32 18 2" xfId="28634"/>
    <cellStyle name="Output 3 32 18 3" xfId="39368"/>
    <cellStyle name="Output 3 32 19" xfId="9245"/>
    <cellStyle name="Output 3 32 19 2" xfId="26698"/>
    <cellStyle name="Output 3 32 19 3" xfId="37432"/>
    <cellStyle name="Output 3 32 2" xfId="3172"/>
    <cellStyle name="Output 3 32 2 2" xfId="20985"/>
    <cellStyle name="Output 3 32 20" xfId="12944"/>
    <cellStyle name="Output 3 32 20 2" xfId="30141"/>
    <cellStyle name="Output 3 32 20 3" xfId="40315"/>
    <cellStyle name="Output 3 32 21" xfId="12245"/>
    <cellStyle name="Output 3 32 21 2" xfId="29532"/>
    <cellStyle name="Output 3 32 21 3" xfId="39926"/>
    <cellStyle name="Output 3 32 22" xfId="12072"/>
    <cellStyle name="Output 3 32 22 2" xfId="29373"/>
    <cellStyle name="Output 3 32 22 3" xfId="39777"/>
    <cellStyle name="Output 3 32 23" xfId="13825"/>
    <cellStyle name="Output 3 32 23 2" xfId="30962"/>
    <cellStyle name="Output 3 32 23 3" xfId="41076"/>
    <cellStyle name="Output 3 32 24" xfId="15071"/>
    <cellStyle name="Output 3 32 24 2" xfId="32091"/>
    <cellStyle name="Output 3 32 24 3" xfId="41936"/>
    <cellStyle name="Output 3 32 25" xfId="14334"/>
    <cellStyle name="Output 3 32 25 2" xfId="31440"/>
    <cellStyle name="Output 3 32 25 3" xfId="41511"/>
    <cellStyle name="Output 3 32 26" xfId="14111"/>
    <cellStyle name="Output 3 32 26 2" xfId="31230"/>
    <cellStyle name="Output 3 32 26 3" xfId="41316"/>
    <cellStyle name="Output 3 32 27" xfId="16160"/>
    <cellStyle name="Output 3 32 27 2" xfId="33123"/>
    <cellStyle name="Output 3 32 27 3" xfId="42905"/>
    <cellStyle name="Output 3 32 28" xfId="17406"/>
    <cellStyle name="Output 3 32 28 2" xfId="34114"/>
    <cellStyle name="Output 3 32 28 3" xfId="43335"/>
    <cellStyle name="Output 3 32 29" xfId="17936"/>
    <cellStyle name="Output 3 32 29 2" xfId="34589"/>
    <cellStyle name="Output 3 32 29 3" xfId="43745"/>
    <cellStyle name="Output 3 32 3" xfId="4442"/>
    <cellStyle name="Output 3 32 3 2" xfId="22102"/>
    <cellStyle name="Output 3 32 3 3" xfId="28956"/>
    <cellStyle name="Output 3 32 30" xfId="19463"/>
    <cellStyle name="Output 3 32 30 2" xfId="43990"/>
    <cellStyle name="Output 3 32 31" xfId="2334"/>
    <cellStyle name="Output 3 32 32" xfId="20282"/>
    <cellStyle name="Output 3 32 33" xfId="21059"/>
    <cellStyle name="Output 3 32 4" xfId="3680"/>
    <cellStyle name="Output 3 32 4 2" xfId="21424"/>
    <cellStyle name="Output 3 32 4 3" xfId="34903"/>
    <cellStyle name="Output 3 32 5" xfId="3422"/>
    <cellStyle name="Output 3 32 5 2" xfId="21179"/>
    <cellStyle name="Output 3 32 5 3" xfId="19973"/>
    <cellStyle name="Output 3 32 6" xfId="5769"/>
    <cellStyle name="Output 3 32 6 2" xfId="23375"/>
    <cellStyle name="Output 3 32 6 3" xfId="31526"/>
    <cellStyle name="Output 3 32 7" xfId="4921"/>
    <cellStyle name="Output 3 32 7 2" xfId="22527"/>
    <cellStyle name="Output 3 32 7 3" xfId="21734"/>
    <cellStyle name="Output 3 32 8" xfId="6270"/>
    <cellStyle name="Output 3 32 8 2" xfId="23876"/>
    <cellStyle name="Output 3 32 8 3" xfId="31522"/>
    <cellStyle name="Output 3 32 9" xfId="7822"/>
    <cellStyle name="Output 3 32 9 2" xfId="25275"/>
    <cellStyle name="Output 3 32 9 3" xfId="36009"/>
    <cellStyle name="Output 3 33" xfId="1308"/>
    <cellStyle name="Output 3 33 10" xfId="6686"/>
    <cellStyle name="Output 3 33 10 2" xfId="24282"/>
    <cellStyle name="Output 3 33 10 3" xfId="33309"/>
    <cellStyle name="Output 3 33 11" xfId="6423"/>
    <cellStyle name="Output 3 33 11 2" xfId="24027"/>
    <cellStyle name="Output 3 33 11 3" xfId="33314"/>
    <cellStyle name="Output 3 33 12" xfId="9175"/>
    <cellStyle name="Output 3 33 12 2" xfId="26628"/>
    <cellStyle name="Output 3 33 12 3" xfId="37362"/>
    <cellStyle name="Output 3 33 13" xfId="8133"/>
    <cellStyle name="Output 3 33 13 2" xfId="25586"/>
    <cellStyle name="Output 3 33 13 3" xfId="36320"/>
    <cellStyle name="Output 3 33 14" xfId="9924"/>
    <cellStyle name="Output 3 33 14 2" xfId="27377"/>
    <cellStyle name="Output 3 33 14 3" xfId="38111"/>
    <cellStyle name="Output 3 33 15" xfId="8643"/>
    <cellStyle name="Output 3 33 15 2" xfId="26096"/>
    <cellStyle name="Output 3 33 15 3" xfId="36830"/>
    <cellStyle name="Output 3 33 16" xfId="10615"/>
    <cellStyle name="Output 3 33 16 2" xfId="28068"/>
    <cellStyle name="Output 3 33 16 3" xfId="38802"/>
    <cellStyle name="Output 3 33 17" xfId="8660"/>
    <cellStyle name="Output 3 33 17 2" xfId="26113"/>
    <cellStyle name="Output 3 33 17 3" xfId="36847"/>
    <cellStyle name="Output 3 33 18" xfId="11211"/>
    <cellStyle name="Output 3 33 18 2" xfId="28664"/>
    <cellStyle name="Output 3 33 18 3" xfId="39398"/>
    <cellStyle name="Output 3 33 19" xfId="6657"/>
    <cellStyle name="Output 3 33 19 2" xfId="24257"/>
    <cellStyle name="Output 3 33 19 3" xfId="24460"/>
    <cellStyle name="Output 3 33 2" xfId="3223"/>
    <cellStyle name="Output 3 33 2 2" xfId="21023"/>
    <cellStyle name="Output 3 33 20" xfId="12995"/>
    <cellStyle name="Output 3 33 20 2" xfId="30178"/>
    <cellStyle name="Output 3 33 20 3" xfId="40331"/>
    <cellStyle name="Output 3 33 21" xfId="12120"/>
    <cellStyle name="Output 3 33 21 2" xfId="29419"/>
    <cellStyle name="Output 3 33 21 3" xfId="39819"/>
    <cellStyle name="Output 3 33 22" xfId="11913"/>
    <cellStyle name="Output 3 33 22 2" xfId="29215"/>
    <cellStyle name="Output 3 33 22 3" xfId="39631"/>
    <cellStyle name="Output 3 33 23" xfId="13686"/>
    <cellStyle name="Output 3 33 23 2" xfId="30823"/>
    <cellStyle name="Output 3 33 23 3" xfId="40937"/>
    <cellStyle name="Output 3 33 24" xfId="15122"/>
    <cellStyle name="Output 3 33 24 2" xfId="32128"/>
    <cellStyle name="Output 3 33 24 3" xfId="41952"/>
    <cellStyle name="Output 3 33 25" xfId="15520"/>
    <cellStyle name="Output 3 33 25 2" xfId="32483"/>
    <cellStyle name="Output 3 33 25 3" xfId="42265"/>
    <cellStyle name="Output 3 33 26" xfId="14085"/>
    <cellStyle name="Output 3 33 26 2" xfId="31204"/>
    <cellStyle name="Output 3 33 26 3" xfId="41296"/>
    <cellStyle name="Output 3 33 27" xfId="16176"/>
    <cellStyle name="Output 3 33 27 2" xfId="33139"/>
    <cellStyle name="Output 3 33 27 3" xfId="42921"/>
    <cellStyle name="Output 3 33 28" xfId="17457"/>
    <cellStyle name="Output 3 33 28 2" xfId="34151"/>
    <cellStyle name="Output 3 33 28 3" xfId="43351"/>
    <cellStyle name="Output 3 33 29" xfId="17952"/>
    <cellStyle name="Output 3 33 29 2" xfId="34605"/>
    <cellStyle name="Output 3 33 29 3" xfId="43761"/>
    <cellStyle name="Output 3 33 3" xfId="4493"/>
    <cellStyle name="Output 3 33 3 2" xfId="22137"/>
    <cellStyle name="Output 3 33 3 3" xfId="35458"/>
    <cellStyle name="Output 3 33 30" xfId="19081"/>
    <cellStyle name="Output 3 33 30 2" xfId="43918"/>
    <cellStyle name="Output 3 33 31" xfId="2385"/>
    <cellStyle name="Output 3 33 32" xfId="20321"/>
    <cellStyle name="Output 3 33 33" xfId="33499"/>
    <cellStyle name="Output 3 33 4" xfId="4931"/>
    <cellStyle name="Output 3 33 4 2" xfId="22537"/>
    <cellStyle name="Output 3 33 4 3" xfId="31567"/>
    <cellStyle name="Output 3 33 5" xfId="3382"/>
    <cellStyle name="Output 3 33 5 2" xfId="21139"/>
    <cellStyle name="Output 3 33 5 3" xfId="24548"/>
    <cellStyle name="Output 3 33 6" xfId="5800"/>
    <cellStyle name="Output 3 33 6 2" xfId="23406"/>
    <cellStyle name="Output 3 33 6 3" xfId="35727"/>
    <cellStyle name="Output 3 33 7" xfId="3366"/>
    <cellStyle name="Output 3 33 7 2" xfId="21123"/>
    <cellStyle name="Output 3 33 7 3" xfId="34191"/>
    <cellStyle name="Output 3 33 8" xfId="6286"/>
    <cellStyle name="Output 3 33 8 2" xfId="23892"/>
    <cellStyle name="Output 3 33 8 3" xfId="35522"/>
    <cellStyle name="Output 3 33 9" xfId="6330"/>
    <cellStyle name="Output 3 33 9 2" xfId="23935"/>
    <cellStyle name="Output 3 33 9 3" xfId="29008"/>
    <cellStyle name="Output 3 34" xfId="1322"/>
    <cellStyle name="Output 3 34 10" xfId="7861"/>
    <cellStyle name="Output 3 34 10 2" xfId="25314"/>
    <cellStyle name="Output 3 34 10 3" xfId="36048"/>
    <cellStyle name="Output 3 34 11" xfId="8566"/>
    <cellStyle name="Output 3 34 11 2" xfId="26019"/>
    <cellStyle name="Output 3 34 11 3" xfId="36753"/>
    <cellStyle name="Output 3 34 12" xfId="9187"/>
    <cellStyle name="Output 3 34 12 2" xfId="26640"/>
    <cellStyle name="Output 3 34 12 3" xfId="37374"/>
    <cellStyle name="Output 3 34 13" xfId="8192"/>
    <cellStyle name="Output 3 34 13 2" xfId="25645"/>
    <cellStyle name="Output 3 34 13 3" xfId="36379"/>
    <cellStyle name="Output 3 34 14" xfId="9935"/>
    <cellStyle name="Output 3 34 14 2" xfId="27388"/>
    <cellStyle name="Output 3 34 14 3" xfId="38122"/>
    <cellStyle name="Output 3 34 15" xfId="9586"/>
    <cellStyle name="Output 3 34 15 2" xfId="27039"/>
    <cellStyle name="Output 3 34 15 3" xfId="37773"/>
    <cellStyle name="Output 3 34 16" xfId="10626"/>
    <cellStyle name="Output 3 34 16 2" xfId="28079"/>
    <cellStyle name="Output 3 34 16 3" xfId="38813"/>
    <cellStyle name="Output 3 34 17" xfId="10289"/>
    <cellStyle name="Output 3 34 17 2" xfId="27742"/>
    <cellStyle name="Output 3 34 17 3" xfId="38476"/>
    <cellStyle name="Output 3 34 18" xfId="11220"/>
    <cellStyle name="Output 3 34 18 2" xfId="28673"/>
    <cellStyle name="Output 3 34 18 3" xfId="39407"/>
    <cellStyle name="Output 3 34 19" xfId="10905"/>
    <cellStyle name="Output 3 34 19 2" xfId="28358"/>
    <cellStyle name="Output 3 34 19 3" xfId="39092"/>
    <cellStyle name="Output 3 34 2" xfId="3236"/>
    <cellStyle name="Output 3 34 2 2" xfId="21032"/>
    <cellStyle name="Output 3 34 20" xfId="13009"/>
    <cellStyle name="Output 3 34 20 2" xfId="30188"/>
    <cellStyle name="Output 3 34 20 3" xfId="40338"/>
    <cellStyle name="Output 3 34 21" xfId="13286"/>
    <cellStyle name="Output 3 34 21 2" xfId="30423"/>
    <cellStyle name="Output 3 34 21 3" xfId="40537"/>
    <cellStyle name="Output 3 34 22" xfId="13180"/>
    <cellStyle name="Output 3 34 22 2" xfId="30317"/>
    <cellStyle name="Output 3 34 22 3" xfId="40431"/>
    <cellStyle name="Output 3 34 23" xfId="13653"/>
    <cellStyle name="Output 3 34 23 2" xfId="30790"/>
    <cellStyle name="Output 3 34 23 3" xfId="40904"/>
    <cellStyle name="Output 3 34 24" xfId="15136"/>
    <cellStyle name="Output 3 34 24 2" xfId="32138"/>
    <cellStyle name="Output 3 34 24 3" xfId="41959"/>
    <cellStyle name="Output 3 34 25" xfId="15587"/>
    <cellStyle name="Output 3 34 25 2" xfId="32550"/>
    <cellStyle name="Output 3 34 25 3" xfId="42332"/>
    <cellStyle name="Output 3 34 26" xfId="15358"/>
    <cellStyle name="Output 3 34 26 2" xfId="32321"/>
    <cellStyle name="Output 3 34 26 3" xfId="42103"/>
    <cellStyle name="Output 3 34 27" xfId="16183"/>
    <cellStyle name="Output 3 34 27 2" xfId="33146"/>
    <cellStyle name="Output 3 34 27 3" xfId="42928"/>
    <cellStyle name="Output 3 34 28" xfId="17471"/>
    <cellStyle name="Output 3 34 28 2" xfId="34161"/>
    <cellStyle name="Output 3 34 28 3" xfId="43358"/>
    <cellStyle name="Output 3 34 29" xfId="17959"/>
    <cellStyle name="Output 3 34 29 2" xfId="34612"/>
    <cellStyle name="Output 3 34 29 3" xfId="43768"/>
    <cellStyle name="Output 3 34 3" xfId="4507"/>
    <cellStyle name="Output 3 34 3 2" xfId="22146"/>
    <cellStyle name="Output 3 34 3 3" xfId="19926"/>
    <cellStyle name="Output 3 34 30" xfId="19395"/>
    <cellStyle name="Output 3 34 30 2" xfId="43953"/>
    <cellStyle name="Output 3 34 31" xfId="2399"/>
    <cellStyle name="Output 3 34 32" xfId="20330"/>
    <cellStyle name="Output 3 34 33" xfId="1458"/>
    <cellStyle name="Output 3 34 4" xfId="5022"/>
    <cellStyle name="Output 3 34 4 2" xfId="22628"/>
    <cellStyle name="Output 3 34 4 3" xfId="1655"/>
    <cellStyle name="Output 3 34 5" xfId="4742"/>
    <cellStyle name="Output 3 34 5 2" xfId="22348"/>
    <cellStyle name="Output 3 34 5 3" xfId="28949"/>
    <cellStyle name="Output 3 34 6" xfId="5809"/>
    <cellStyle name="Output 3 34 6 2" xfId="23415"/>
    <cellStyle name="Output 3 34 6 3" xfId="24490"/>
    <cellStyle name="Output 3 34 7" xfId="5489"/>
    <cellStyle name="Output 3 34 7 2" xfId="23095"/>
    <cellStyle name="Output 3 34 7 3" xfId="33351"/>
    <cellStyle name="Output 3 34 8" xfId="6293"/>
    <cellStyle name="Output 3 34 8 2" xfId="23899"/>
    <cellStyle name="Output 3 34 8 3" xfId="31523"/>
    <cellStyle name="Output 3 34 9" xfId="7815"/>
    <cellStyle name="Output 3 34 9 2" xfId="25268"/>
    <cellStyle name="Output 3 34 9 3" xfId="36002"/>
    <cellStyle name="Output 3 35" xfId="729"/>
    <cellStyle name="Output 3 35 10" xfId="8757"/>
    <cellStyle name="Output 3 35 10 2" xfId="26210"/>
    <cellStyle name="Output 3 35 10 3" xfId="36944"/>
    <cellStyle name="Output 3 35 11" xfId="8085"/>
    <cellStyle name="Output 3 35 11 2" xfId="25538"/>
    <cellStyle name="Output 3 35 11 3" xfId="36272"/>
    <cellStyle name="Output 3 35 12" xfId="9616"/>
    <cellStyle name="Output 3 35 12 2" xfId="27069"/>
    <cellStyle name="Output 3 35 12 3" xfId="37803"/>
    <cellStyle name="Output 3 35 13" xfId="6523"/>
    <cellStyle name="Output 3 35 13 2" xfId="24126"/>
    <cellStyle name="Output 3 35 13 3" xfId="20566"/>
    <cellStyle name="Output 3 35 14" xfId="10316"/>
    <cellStyle name="Output 3 35 14 2" xfId="27769"/>
    <cellStyle name="Output 3 35 14 3" xfId="38503"/>
    <cellStyle name="Output 3 35 15" xfId="9194"/>
    <cellStyle name="Output 3 35 15 2" xfId="26647"/>
    <cellStyle name="Output 3 35 15 3" xfId="37381"/>
    <cellStyle name="Output 3 35 16" xfId="10925"/>
    <cellStyle name="Output 3 35 16 2" xfId="28378"/>
    <cellStyle name="Output 3 35 16 3" xfId="39112"/>
    <cellStyle name="Output 3 35 17" xfId="9942"/>
    <cellStyle name="Output 3 35 17 2" xfId="27395"/>
    <cellStyle name="Output 3 35 17 3" xfId="38129"/>
    <cellStyle name="Output 3 35 18" xfId="11390"/>
    <cellStyle name="Output 3 35 18 2" xfId="28843"/>
    <cellStyle name="Output 3 35 18 3" xfId="39577"/>
    <cellStyle name="Output 3 35 19" xfId="12416"/>
    <cellStyle name="Output 3 35 19 2" xfId="29662"/>
    <cellStyle name="Output 3 35 19 3" xfId="39950"/>
    <cellStyle name="Output 3 35 2" xfId="3914"/>
    <cellStyle name="Output 3 35 2 2" xfId="21616"/>
    <cellStyle name="Output 3 35 2 3" xfId="29118"/>
    <cellStyle name="Output 3 35 20" xfId="13670"/>
    <cellStyle name="Output 3 35 20 2" xfId="30807"/>
    <cellStyle name="Output 3 35 20 3" xfId="40921"/>
    <cellStyle name="Output 3 35 21" xfId="13709"/>
    <cellStyle name="Output 3 35 21 2" xfId="30846"/>
    <cellStyle name="Output 3 35 21 3" xfId="40960"/>
    <cellStyle name="Output 3 35 22" xfId="13195"/>
    <cellStyle name="Output 3 35 22 2" xfId="30332"/>
    <cellStyle name="Output 3 35 22 3" xfId="40446"/>
    <cellStyle name="Output 3 35 23" xfId="14543"/>
    <cellStyle name="Output 3 35 23 2" xfId="31607"/>
    <cellStyle name="Output 3 35 23 3" xfId="41571"/>
    <cellStyle name="Output 3 35 24" xfId="15684"/>
    <cellStyle name="Output 3 35 24 2" xfId="32647"/>
    <cellStyle name="Output 3 35 24 3" xfId="42429"/>
    <cellStyle name="Output 3 35 25" xfId="15909"/>
    <cellStyle name="Output 3 35 25 2" xfId="32872"/>
    <cellStyle name="Output 3 35 25 3" xfId="42654"/>
    <cellStyle name="Output 3 35 26" xfId="14155"/>
    <cellStyle name="Output 3 35 26 2" xfId="31271"/>
    <cellStyle name="Output 3 35 26 3" xfId="41354"/>
    <cellStyle name="Output 3 35 27" xfId="16878"/>
    <cellStyle name="Output 3 35 27 2" xfId="33633"/>
    <cellStyle name="Output 3 35 27 3" xfId="42970"/>
    <cellStyle name="Output 3 35 28" xfId="17571"/>
    <cellStyle name="Output 3 35 28 2" xfId="34224"/>
    <cellStyle name="Output 3 35 28 3" xfId="43380"/>
    <cellStyle name="Output 3 35 29" xfId="19792"/>
    <cellStyle name="Output 3 35 29 2" xfId="44197"/>
    <cellStyle name="Output 3 35 3" xfId="5152"/>
    <cellStyle name="Output 3 35 3 2" xfId="22758"/>
    <cellStyle name="Output 3 35 3 3" xfId="20612"/>
    <cellStyle name="Output 3 35 30" xfId="2644"/>
    <cellStyle name="Output 3 35 4" xfId="5511"/>
    <cellStyle name="Output 3 35 4 2" xfId="23117"/>
    <cellStyle name="Output 3 35 4 3" xfId="35017"/>
    <cellStyle name="Output 3 35 5" xfId="3494"/>
    <cellStyle name="Output 3 35 5 2" xfId="21250"/>
    <cellStyle name="Output 3 35 5 3" xfId="29158"/>
    <cellStyle name="Output 3 35 6" xfId="6019"/>
    <cellStyle name="Output 3 35 6 2" xfId="23625"/>
    <cellStyle name="Output 3 35 6 3" xfId="24640"/>
    <cellStyle name="Output 3 35 7" xfId="4983"/>
    <cellStyle name="Output 3 35 7 2" xfId="22589"/>
    <cellStyle name="Output 3 35 7 3" xfId="21574"/>
    <cellStyle name="Output 3 35 8" xfId="7454"/>
    <cellStyle name="Output 3 35 8 2" xfId="24963"/>
    <cellStyle name="Output 3 35 8 3" xfId="35263"/>
    <cellStyle name="Output 3 35 9" xfId="8497"/>
    <cellStyle name="Output 3 35 9 2" xfId="25950"/>
    <cellStyle name="Output 3 35 9 3" xfId="36684"/>
    <cellStyle name="Output 3 36" xfId="3686"/>
    <cellStyle name="Output 3 36 2" xfId="21430"/>
    <cellStyle name="Output 3 36 3" xfId="29102"/>
    <cellStyle name="Output 3 37" xfId="3403"/>
    <cellStyle name="Output 3 37 2" xfId="21160"/>
    <cellStyle name="Output 3 37 3" xfId="29105"/>
    <cellStyle name="Output 3 38" xfId="5482"/>
    <cellStyle name="Output 3 38 2" xfId="23088"/>
    <cellStyle name="Output 3 38 3" xfId="28926"/>
    <cellStyle name="Output 3 39" xfId="5150"/>
    <cellStyle name="Output 3 39 2" xfId="22756"/>
    <cellStyle name="Output 3 39 3" xfId="24669"/>
    <cellStyle name="Output 3 4" xfId="1108"/>
    <cellStyle name="Output 3 4 10" xfId="6799"/>
    <cellStyle name="Output 3 4 10 2" xfId="24388"/>
    <cellStyle name="Output 3 4 10 3" xfId="29556"/>
    <cellStyle name="Output 3 4 11" xfId="8394"/>
    <cellStyle name="Output 3 4 11 2" xfId="25847"/>
    <cellStyle name="Output 3 4 11 3" xfId="36581"/>
    <cellStyle name="Output 3 4 12" xfId="8984"/>
    <cellStyle name="Output 3 4 12 2" xfId="26437"/>
    <cellStyle name="Output 3 4 12 3" xfId="37171"/>
    <cellStyle name="Output 3 4 13" xfId="6485"/>
    <cellStyle name="Output 3 4 13 2" xfId="24089"/>
    <cellStyle name="Output 3 4 13 3" xfId="31516"/>
    <cellStyle name="Output 3 4 14" xfId="9735"/>
    <cellStyle name="Output 3 4 14 2" xfId="27188"/>
    <cellStyle name="Output 3 4 14 3" xfId="37922"/>
    <cellStyle name="Output 3 4 15" xfId="9359"/>
    <cellStyle name="Output 3 4 15 2" xfId="26812"/>
    <cellStyle name="Output 3 4 15 3" xfId="37546"/>
    <cellStyle name="Output 3 4 16" xfId="10431"/>
    <cellStyle name="Output 3 4 16 2" xfId="27884"/>
    <cellStyle name="Output 3 4 16 3" xfId="38618"/>
    <cellStyle name="Output 3 4 17" xfId="10088"/>
    <cellStyle name="Output 3 4 17 2" xfId="27541"/>
    <cellStyle name="Output 3 4 17 3" xfId="38275"/>
    <cellStyle name="Output 3 4 18" xfId="11033"/>
    <cellStyle name="Output 3 4 18 2" xfId="28486"/>
    <cellStyle name="Output 3 4 18 3" xfId="39220"/>
    <cellStyle name="Output 3 4 19" xfId="10746"/>
    <cellStyle name="Output 3 4 19 2" xfId="28199"/>
    <cellStyle name="Output 3 4 19 3" xfId="38933"/>
    <cellStyle name="Output 3 4 2" xfId="3023"/>
    <cellStyle name="Output 3 4 2 2" xfId="20836"/>
    <cellStyle name="Output 3 4 20" xfId="12795"/>
    <cellStyle name="Output 3 4 20 2" xfId="29993"/>
    <cellStyle name="Output 3 4 20 3" xfId="40168"/>
    <cellStyle name="Output 3 4 21" xfId="11888"/>
    <cellStyle name="Output 3 4 21 2" xfId="29190"/>
    <cellStyle name="Output 3 4 21 3" xfId="39606"/>
    <cellStyle name="Output 3 4 22" xfId="13809"/>
    <cellStyle name="Output 3 4 22 2" xfId="30946"/>
    <cellStyle name="Output 3 4 22 3" xfId="41060"/>
    <cellStyle name="Output 3 4 23" xfId="13651"/>
    <cellStyle name="Output 3 4 23 2" xfId="30788"/>
    <cellStyle name="Output 3 4 23 3" xfId="40902"/>
    <cellStyle name="Output 3 4 24" xfId="14922"/>
    <cellStyle name="Output 3 4 24 2" xfId="31943"/>
    <cellStyle name="Output 3 4 24 3" xfId="41789"/>
    <cellStyle name="Output 3 4 25" xfId="14283"/>
    <cellStyle name="Output 3 4 25 2" xfId="31393"/>
    <cellStyle name="Output 3 4 25 3" xfId="41466"/>
    <cellStyle name="Output 3 4 26" xfId="14221"/>
    <cellStyle name="Output 3 4 26 2" xfId="31335"/>
    <cellStyle name="Output 3 4 26 3" xfId="41414"/>
    <cellStyle name="Output 3 4 27" xfId="16013"/>
    <cellStyle name="Output 3 4 27 2" xfId="32976"/>
    <cellStyle name="Output 3 4 27 3" xfId="42758"/>
    <cellStyle name="Output 3 4 28" xfId="17257"/>
    <cellStyle name="Output 3 4 28 2" xfId="33967"/>
    <cellStyle name="Output 3 4 28 3" xfId="43188"/>
    <cellStyle name="Output 3 4 29" xfId="17789"/>
    <cellStyle name="Output 3 4 29 2" xfId="34442"/>
    <cellStyle name="Output 3 4 29 3" xfId="43598"/>
    <cellStyle name="Output 3 4 3" xfId="4293"/>
    <cellStyle name="Output 3 4 3 2" xfId="21953"/>
    <cellStyle name="Output 3 4 3 3" xfId="33609"/>
    <cellStyle name="Output 3 4 30" xfId="19027"/>
    <cellStyle name="Output 3 4 30 2" xfId="43886"/>
    <cellStyle name="Output 3 4 31" xfId="2185"/>
    <cellStyle name="Output 3 4 32" xfId="20133"/>
    <cellStyle name="Output 3 4 33" xfId="21061"/>
    <cellStyle name="Output 3 4 4" xfId="3629"/>
    <cellStyle name="Output 3 4 4 2" xfId="21379"/>
    <cellStyle name="Output 3 4 4 3" xfId="34859"/>
    <cellStyle name="Output 3 4 5" xfId="3565"/>
    <cellStyle name="Output 3 4 5 2" xfId="21319"/>
    <cellStyle name="Output 3 4 5 3" xfId="1561"/>
    <cellStyle name="Output 3 4 6" xfId="5621"/>
    <cellStyle name="Output 3 4 6 2" xfId="23227"/>
    <cellStyle name="Output 3 4 6 3" xfId="34700"/>
    <cellStyle name="Output 3 4 7" xfId="5309"/>
    <cellStyle name="Output 3 4 7 2" xfId="22915"/>
    <cellStyle name="Output 3 4 7 3" xfId="1664"/>
    <cellStyle name="Output 3 4 8" xfId="6123"/>
    <cellStyle name="Output 3 4 8 2" xfId="23729"/>
    <cellStyle name="Output 3 4 8 3" xfId="1699"/>
    <cellStyle name="Output 3 4 9" xfId="6725"/>
    <cellStyle name="Output 3 4 9 2" xfId="24317"/>
    <cellStyle name="Output 3 4 9 3" xfId="31509"/>
    <cellStyle name="Output 3 40" xfId="6001"/>
    <cellStyle name="Output 3 40 2" xfId="23607"/>
    <cellStyle name="Output 3 40 3" xfId="34801"/>
    <cellStyle name="Output 3 41" xfId="5059"/>
    <cellStyle name="Output 3 41 2" xfId="22665"/>
    <cellStyle name="Output 3 41 3" xfId="33741"/>
    <cellStyle name="Output 3 42" xfId="6426"/>
    <cellStyle name="Output 3 42 2" xfId="24030"/>
    <cellStyle name="Output 3 42 3" xfId="29001"/>
    <cellStyle name="Output 3 43" xfId="8455"/>
    <cellStyle name="Output 3 43 2" xfId="25908"/>
    <cellStyle name="Output 3 43 3" xfId="36642"/>
    <cellStyle name="Output 3 44" xfId="7403"/>
    <cellStyle name="Output 3 44 2" xfId="24912"/>
    <cellStyle name="Output 3 44 3" xfId="35637"/>
    <cellStyle name="Output 3 45" xfId="8588"/>
    <cellStyle name="Output 3 45 2" xfId="26041"/>
    <cellStyle name="Output 3 45 3" xfId="36775"/>
    <cellStyle name="Output 3 46" xfId="9578"/>
    <cellStyle name="Output 3 46 2" xfId="27031"/>
    <cellStyle name="Output 3 46 3" xfId="37765"/>
    <cellStyle name="Output 3 47" xfId="6407"/>
    <cellStyle name="Output 3 47 2" xfId="24011"/>
    <cellStyle name="Output 3 47 3" xfId="34789"/>
    <cellStyle name="Output 3 48" xfId="10281"/>
    <cellStyle name="Output 3 48 2" xfId="27734"/>
    <cellStyle name="Output 3 48 3" xfId="38468"/>
    <cellStyle name="Output 3 49" xfId="8174"/>
    <cellStyle name="Output 3 49 2" xfId="25627"/>
    <cellStyle name="Output 3 49 3" xfId="36361"/>
    <cellStyle name="Output 3 5" xfId="1092"/>
    <cellStyle name="Output 3 5 10" xfId="7556"/>
    <cellStyle name="Output 3 5 10 2" xfId="25055"/>
    <cellStyle name="Output 3 5 10 3" xfId="35835"/>
    <cellStyle name="Output 3 5 11" xfId="8048"/>
    <cellStyle name="Output 3 5 11 2" xfId="25501"/>
    <cellStyle name="Output 3 5 11 3" xfId="36235"/>
    <cellStyle name="Output 3 5 12" xfId="8968"/>
    <cellStyle name="Output 3 5 12 2" xfId="26421"/>
    <cellStyle name="Output 3 5 12 3" xfId="37155"/>
    <cellStyle name="Output 3 5 13" xfId="9199"/>
    <cellStyle name="Output 3 5 13 2" xfId="26652"/>
    <cellStyle name="Output 3 5 13 3" xfId="37386"/>
    <cellStyle name="Output 3 5 14" xfId="9719"/>
    <cellStyle name="Output 3 5 14 2" xfId="27172"/>
    <cellStyle name="Output 3 5 14 3" xfId="37906"/>
    <cellStyle name="Output 3 5 15" xfId="9947"/>
    <cellStyle name="Output 3 5 15 2" xfId="27400"/>
    <cellStyle name="Output 3 5 15 3" xfId="38134"/>
    <cellStyle name="Output 3 5 16" xfId="10415"/>
    <cellStyle name="Output 3 5 16 2" xfId="27868"/>
    <cellStyle name="Output 3 5 16 3" xfId="38602"/>
    <cellStyle name="Output 3 5 17" xfId="10634"/>
    <cellStyle name="Output 3 5 17 2" xfId="28087"/>
    <cellStyle name="Output 3 5 17 3" xfId="38821"/>
    <cellStyle name="Output 3 5 18" xfId="11017"/>
    <cellStyle name="Output 3 5 18 2" xfId="28470"/>
    <cellStyle name="Output 3 5 18 3" xfId="39204"/>
    <cellStyle name="Output 3 5 19" xfId="11228"/>
    <cellStyle name="Output 3 5 19 2" xfId="28681"/>
    <cellStyle name="Output 3 5 19 3" xfId="39415"/>
    <cellStyle name="Output 3 5 2" xfId="3007"/>
    <cellStyle name="Output 3 5 2 2" xfId="20820"/>
    <cellStyle name="Output 3 5 20" xfId="12779"/>
    <cellStyle name="Output 3 5 20 2" xfId="29977"/>
    <cellStyle name="Output 3 5 20 3" xfId="40152"/>
    <cellStyle name="Output 3 5 21" xfId="11890"/>
    <cellStyle name="Output 3 5 21 2" xfId="29192"/>
    <cellStyle name="Output 3 5 21 3" xfId="39608"/>
    <cellStyle name="Output 3 5 22" xfId="13368"/>
    <cellStyle name="Output 3 5 22 2" xfId="30505"/>
    <cellStyle name="Output 3 5 22 3" xfId="40619"/>
    <cellStyle name="Output 3 5 23" xfId="13748"/>
    <cellStyle name="Output 3 5 23 2" xfId="30885"/>
    <cellStyle name="Output 3 5 23 3" xfId="40999"/>
    <cellStyle name="Output 3 5 24" xfId="14906"/>
    <cellStyle name="Output 3 5 24 2" xfId="31927"/>
    <cellStyle name="Output 3 5 24 3" xfId="41773"/>
    <cellStyle name="Output 3 5 25" xfId="14281"/>
    <cellStyle name="Output 3 5 25 2" xfId="31391"/>
    <cellStyle name="Output 3 5 25 3" xfId="41464"/>
    <cellStyle name="Output 3 5 26" xfId="15696"/>
    <cellStyle name="Output 3 5 26 2" xfId="32659"/>
    <cellStyle name="Output 3 5 26 3" xfId="42441"/>
    <cellStyle name="Output 3 5 27" xfId="15997"/>
    <cellStyle name="Output 3 5 27 2" xfId="32960"/>
    <cellStyle name="Output 3 5 27 3" xfId="42742"/>
    <cellStyle name="Output 3 5 28" xfId="17241"/>
    <cellStyle name="Output 3 5 28 2" xfId="33951"/>
    <cellStyle name="Output 3 5 28 3" xfId="43172"/>
    <cellStyle name="Output 3 5 29" xfId="17773"/>
    <cellStyle name="Output 3 5 29 2" xfId="34426"/>
    <cellStyle name="Output 3 5 29 3" xfId="43582"/>
    <cellStyle name="Output 3 5 3" xfId="4277"/>
    <cellStyle name="Output 3 5 3 2" xfId="21937"/>
    <cellStyle name="Output 3 5 3 3" xfId="35054"/>
    <cellStyle name="Output 3 5 30" xfId="19029"/>
    <cellStyle name="Output 3 5 30 2" xfId="43888"/>
    <cellStyle name="Output 3 5 31" xfId="2169"/>
    <cellStyle name="Output 3 5 32" xfId="20117"/>
    <cellStyle name="Output 3 5 33" xfId="1442"/>
    <cellStyle name="Output 3 5 4" xfId="3627"/>
    <cellStyle name="Output 3 5 4 2" xfId="21377"/>
    <cellStyle name="Output 3 5 4 3" xfId="35596"/>
    <cellStyle name="Output 3 5 5" xfId="5172"/>
    <cellStyle name="Output 3 5 5 2" xfId="22778"/>
    <cellStyle name="Output 3 5 5 3" xfId="28936"/>
    <cellStyle name="Output 3 5 6" xfId="5605"/>
    <cellStyle name="Output 3 5 6 2" xfId="23211"/>
    <cellStyle name="Output 3 5 6 3" xfId="21552"/>
    <cellStyle name="Output 3 5 7" xfId="5817"/>
    <cellStyle name="Output 3 5 7 2" xfId="23423"/>
    <cellStyle name="Output 3 5 7 3" xfId="30195"/>
    <cellStyle name="Output 3 5 8" xfId="6107"/>
    <cellStyle name="Output 3 5 8 2" xfId="23713"/>
    <cellStyle name="Output 3 5 8 3" xfId="35408"/>
    <cellStyle name="Output 3 5 9" xfId="6723"/>
    <cellStyle name="Output 3 5 9 2" xfId="24315"/>
    <cellStyle name="Output 3 5 9 3" xfId="33532"/>
    <cellStyle name="Output 3 50" xfId="10898"/>
    <cellStyle name="Output 3 50 2" xfId="28351"/>
    <cellStyle name="Output 3 50 3" xfId="39085"/>
    <cellStyle name="Output 3 51" xfId="9260"/>
    <cellStyle name="Output 3 51 2" xfId="26713"/>
    <cellStyle name="Output 3 51 3" xfId="37447"/>
    <cellStyle name="Output 3 52" xfId="11376"/>
    <cellStyle name="Output 3 52 2" xfId="28829"/>
    <cellStyle name="Output 3 52 3" xfId="39563"/>
    <cellStyle name="Output 3 53" xfId="12197"/>
    <cellStyle name="Output 3 53 2" xfId="29486"/>
    <cellStyle name="Output 3 53 3" xfId="39880"/>
    <cellStyle name="Output 3 54" xfId="13632"/>
    <cellStyle name="Output 3 54 2" xfId="30769"/>
    <cellStyle name="Output 3 54 3" xfId="40883"/>
    <cellStyle name="Output 3 55" xfId="13473"/>
    <cellStyle name="Output 3 55 2" xfId="30610"/>
    <cellStyle name="Output 3 55 3" xfId="40724"/>
    <cellStyle name="Output 3 56" xfId="12126"/>
    <cellStyle name="Output 3 56 2" xfId="29424"/>
    <cellStyle name="Output 3 56 3" xfId="39823"/>
    <cellStyle name="Output 3 57" xfId="14340"/>
    <cellStyle name="Output 3 57 2" xfId="31446"/>
    <cellStyle name="Output 3 57 3" xfId="41517"/>
    <cellStyle name="Output 3 58" xfId="14096"/>
    <cellStyle name="Output 3 58 2" xfId="31215"/>
    <cellStyle name="Output 3 58 3" xfId="41304"/>
    <cellStyle name="Output 3 59" xfId="15891"/>
    <cellStyle name="Output 3 59 2" xfId="32854"/>
    <cellStyle name="Output 3 59 3" xfId="42636"/>
    <cellStyle name="Output 3 6" xfId="999"/>
    <cellStyle name="Output 3 6 10" xfId="8178"/>
    <cellStyle name="Output 3 6 10 2" xfId="25631"/>
    <cellStyle name="Output 3 6 10 3" xfId="36365"/>
    <cellStyle name="Output 3 6 11" xfId="7947"/>
    <cellStyle name="Output 3 6 11 2" xfId="25400"/>
    <cellStyle name="Output 3 6 11 3" xfId="36134"/>
    <cellStyle name="Output 3 6 12" xfId="8877"/>
    <cellStyle name="Output 3 6 12 2" xfId="26330"/>
    <cellStyle name="Output 3 6 12 3" xfId="37064"/>
    <cellStyle name="Output 3 6 13" xfId="9330"/>
    <cellStyle name="Output 3 6 13 2" xfId="26783"/>
    <cellStyle name="Output 3 6 13 3" xfId="37517"/>
    <cellStyle name="Output 3 6 14" xfId="9628"/>
    <cellStyle name="Output 3 6 14 2" xfId="27081"/>
    <cellStyle name="Output 3 6 14 3" xfId="37815"/>
    <cellStyle name="Output 3 6 15" xfId="10064"/>
    <cellStyle name="Output 3 6 15 2" xfId="27517"/>
    <cellStyle name="Output 3 6 15 3" xfId="38251"/>
    <cellStyle name="Output 3 6 16" xfId="10327"/>
    <cellStyle name="Output 3 6 16 2" xfId="27780"/>
    <cellStyle name="Output 3 6 16 3" xfId="38514"/>
    <cellStyle name="Output 3 6 17" xfId="10727"/>
    <cellStyle name="Output 3 6 17 2" xfId="28180"/>
    <cellStyle name="Output 3 6 17 3" xfId="38914"/>
    <cellStyle name="Output 3 6 18" xfId="10936"/>
    <cellStyle name="Output 3 6 18 2" xfId="28389"/>
    <cellStyle name="Output 3 6 18 3" xfId="39123"/>
    <cellStyle name="Output 3 6 19" xfId="11284"/>
    <cellStyle name="Output 3 6 19 2" xfId="28737"/>
    <cellStyle name="Output 3 6 19 3" xfId="39471"/>
    <cellStyle name="Output 3 6 2" xfId="2914"/>
    <cellStyle name="Output 3 6 2 2" xfId="20738"/>
    <cellStyle name="Output 3 6 20" xfId="12686"/>
    <cellStyle name="Output 3 6 20 2" xfId="29893"/>
    <cellStyle name="Output 3 6 20 3" xfId="40074"/>
    <cellStyle name="Output 3 6 21" xfId="13429"/>
    <cellStyle name="Output 3 6 21 2" xfId="30566"/>
    <cellStyle name="Output 3 6 21 3" xfId="40680"/>
    <cellStyle name="Output 3 6 22" xfId="13263"/>
    <cellStyle name="Output 3 6 22 2" xfId="30400"/>
    <cellStyle name="Output 3 6 22 3" xfId="40514"/>
    <cellStyle name="Output 3 6 23" xfId="13899"/>
    <cellStyle name="Output 3 6 23 2" xfId="31036"/>
    <cellStyle name="Output 3 6 23 3" xfId="41150"/>
    <cellStyle name="Output 3 6 24" xfId="14813"/>
    <cellStyle name="Output 3 6 24 2" xfId="31842"/>
    <cellStyle name="Output 3 6 24 3" xfId="41695"/>
    <cellStyle name="Output 3 6 25" xfId="14252"/>
    <cellStyle name="Output 3 6 25 2" xfId="31363"/>
    <cellStyle name="Output 3 6 25 3" xfId="41439"/>
    <cellStyle name="Output 3 6 26" xfId="15774"/>
    <cellStyle name="Output 3 6 26 2" xfId="32737"/>
    <cellStyle name="Output 3 6 26 3" xfId="42519"/>
    <cellStyle name="Output 3 6 27" xfId="15919"/>
    <cellStyle name="Output 3 6 27 2" xfId="32882"/>
    <cellStyle name="Output 3 6 27 3" xfId="42664"/>
    <cellStyle name="Output 3 6 28" xfId="17148"/>
    <cellStyle name="Output 3 6 28 2" xfId="33867"/>
    <cellStyle name="Output 3 6 28 3" xfId="43094"/>
    <cellStyle name="Output 3 6 29" xfId="17695"/>
    <cellStyle name="Output 3 6 29 2" xfId="34348"/>
    <cellStyle name="Output 3 6 29 3" xfId="43504"/>
    <cellStyle name="Output 3 6 3" xfId="4184"/>
    <cellStyle name="Output 3 6 3 2" xfId="21855"/>
    <cellStyle name="Output 3 6 3 3" xfId="1619"/>
    <cellStyle name="Output 3 6 30" xfId="19686"/>
    <cellStyle name="Output 3 6 30 2" xfId="44091"/>
    <cellStyle name="Output 3 6 31" xfId="2076"/>
    <cellStyle name="Output 3 6 32" xfId="20033"/>
    <cellStyle name="Output 3 6 33" xfId="31395"/>
    <cellStyle name="Output 3 6 4" xfId="3597"/>
    <cellStyle name="Output 3 6 4 2" xfId="21347"/>
    <cellStyle name="Output 3 6 4 3" xfId="32150"/>
    <cellStyle name="Output 3 6 5" xfId="5289"/>
    <cellStyle name="Output 3 6 5 2" xfId="22895"/>
    <cellStyle name="Output 3 6 5 3" xfId="31557"/>
    <cellStyle name="Output 3 6 6" xfId="5522"/>
    <cellStyle name="Output 3 6 6 2" xfId="23128"/>
    <cellStyle name="Output 3 6 6 3" xfId="35128"/>
    <cellStyle name="Output 3 6 7" xfId="5884"/>
    <cellStyle name="Output 3 6 7 2" xfId="23490"/>
    <cellStyle name="Output 3 6 7 3" xfId="34691"/>
    <cellStyle name="Output 3 6 8" xfId="6029"/>
    <cellStyle name="Output 3 6 8 2" xfId="23635"/>
    <cellStyle name="Output 3 6 8 3" xfId="33554"/>
    <cellStyle name="Output 3 6 9" xfId="7173"/>
    <cellStyle name="Output 3 6 9 2" xfId="24701"/>
    <cellStyle name="Output 3 6 9 3" xfId="21663"/>
    <cellStyle name="Output 3 60" xfId="15682"/>
    <cellStyle name="Output 3 60 2" xfId="32645"/>
    <cellStyle name="Output 3 60 3" xfId="42427"/>
    <cellStyle name="Output 3 61" xfId="16715"/>
    <cellStyle name="Output 3 61 2" xfId="33510"/>
    <cellStyle name="Output 3 61 3" xfId="42956"/>
    <cellStyle name="Output 3 62" xfId="16663"/>
    <cellStyle name="Output 3 62 2" xfId="33471"/>
    <cellStyle name="Output 3 62 3" xfId="42939"/>
    <cellStyle name="Output 3 63" xfId="19778"/>
    <cellStyle name="Output 3 63 2" xfId="44183"/>
    <cellStyle name="Output 3 64" xfId="1736"/>
    <cellStyle name="Output 3 7" xfId="981"/>
    <cellStyle name="Output 3 7 10" xfId="7368"/>
    <cellStyle name="Output 3 7 10 2" xfId="24877"/>
    <cellStyle name="Output 3 7 10 3" xfId="34762"/>
    <cellStyle name="Output 3 7 11" xfId="8867"/>
    <cellStyle name="Output 3 7 11 2" xfId="26320"/>
    <cellStyle name="Output 3 7 11 3" xfId="37054"/>
    <cellStyle name="Output 3 7 12" xfId="8688"/>
    <cellStyle name="Output 3 7 12 2" xfId="26141"/>
    <cellStyle name="Output 3 7 12 3" xfId="36875"/>
    <cellStyle name="Output 3 7 13" xfId="9224"/>
    <cellStyle name="Output 3 7 13 2" xfId="26677"/>
    <cellStyle name="Output 3 7 13 3" xfId="37411"/>
    <cellStyle name="Output 3 7 14" xfId="7530"/>
    <cellStyle name="Output 3 7 14 2" xfId="25039"/>
    <cellStyle name="Output 3 7 14 3" xfId="35831"/>
    <cellStyle name="Output 3 7 15" xfId="9968"/>
    <cellStyle name="Output 3 7 15 2" xfId="27421"/>
    <cellStyle name="Output 3 7 15 3" xfId="38155"/>
    <cellStyle name="Output 3 7 16" xfId="9360"/>
    <cellStyle name="Output 3 7 16 2" xfId="26813"/>
    <cellStyle name="Output 3 7 16 3" xfId="37547"/>
    <cellStyle name="Output 3 7 17" xfId="10652"/>
    <cellStyle name="Output 3 7 17 2" xfId="28105"/>
    <cellStyle name="Output 3 7 17 3" xfId="38839"/>
    <cellStyle name="Output 3 7 18" xfId="10089"/>
    <cellStyle name="Output 3 7 18 2" xfId="27542"/>
    <cellStyle name="Output 3 7 18 3" xfId="38276"/>
    <cellStyle name="Output 3 7 19" xfId="11240"/>
    <cellStyle name="Output 3 7 19 2" xfId="28693"/>
    <cellStyle name="Output 3 7 19 3" xfId="39427"/>
    <cellStyle name="Output 3 7 2" xfId="2896"/>
    <cellStyle name="Output 3 7 2 2" xfId="20722"/>
    <cellStyle name="Output 3 7 20" xfId="12668"/>
    <cellStyle name="Output 3 7 20 2" xfId="29876"/>
    <cellStyle name="Output 3 7 20 3" xfId="40060"/>
    <cellStyle name="Output 3 7 21" xfId="12236"/>
    <cellStyle name="Output 3 7 21 2" xfId="29524"/>
    <cellStyle name="Output 3 7 21 3" xfId="39918"/>
    <cellStyle name="Output 3 7 22" xfId="13857"/>
    <cellStyle name="Output 3 7 22 2" xfId="30994"/>
    <cellStyle name="Output 3 7 22 3" xfId="41108"/>
    <cellStyle name="Output 3 7 23" xfId="12212"/>
    <cellStyle name="Output 3 7 23 2" xfId="29500"/>
    <cellStyle name="Output 3 7 23 3" xfId="39894"/>
    <cellStyle name="Output 3 7 24" xfId="14795"/>
    <cellStyle name="Output 3 7 24 2" xfId="31824"/>
    <cellStyle name="Output 3 7 24 3" xfId="41681"/>
    <cellStyle name="Output 3 7 25" xfId="15742"/>
    <cellStyle name="Output 3 7 25 2" xfId="32705"/>
    <cellStyle name="Output 3 7 25 3" xfId="42487"/>
    <cellStyle name="Output 3 7 26" xfId="14347"/>
    <cellStyle name="Output 3 7 26 2" xfId="31453"/>
    <cellStyle name="Output 3 7 26 3" xfId="41524"/>
    <cellStyle name="Output 3 7 27" xfId="14046"/>
    <cellStyle name="Output 3 7 27 2" xfId="31166"/>
    <cellStyle name="Output 3 7 27 3" xfId="41259"/>
    <cellStyle name="Output 3 7 28" xfId="17130"/>
    <cellStyle name="Output 3 7 28 2" xfId="33849"/>
    <cellStyle name="Output 3 7 28 3" xfId="43080"/>
    <cellStyle name="Output 3 7 29" xfId="17681"/>
    <cellStyle name="Output 3 7 29 2" xfId="34334"/>
    <cellStyle name="Output 3 7 29 3" xfId="43490"/>
    <cellStyle name="Output 3 7 3" xfId="4166"/>
    <cellStyle name="Output 3 7 3 2" xfId="21838"/>
    <cellStyle name="Output 3 7 3 3" xfId="35824"/>
    <cellStyle name="Output 3 7 30" xfId="19510"/>
    <cellStyle name="Output 3 7 30 2" xfId="44037"/>
    <cellStyle name="Output 3 7 31" xfId="2058"/>
    <cellStyle name="Output 3 7 32" xfId="20016"/>
    <cellStyle name="Output 3 7 33" xfId="20314"/>
    <cellStyle name="Output 3 7 4" xfId="5234"/>
    <cellStyle name="Output 3 7 4 2" xfId="22840"/>
    <cellStyle name="Output 3 7 4 3" xfId="28934"/>
    <cellStyle name="Output 3 7 5" xfId="3695"/>
    <cellStyle name="Output 3 7 5 2" xfId="21439"/>
    <cellStyle name="Output 3 7 5 3" xfId="33389"/>
    <cellStyle name="Output 3 7 6" xfId="3316"/>
    <cellStyle name="Output 3 7 6 2" xfId="21075"/>
    <cellStyle name="Output 3 7 6 3" xfId="29129"/>
    <cellStyle name="Output 3 7 7" xfId="5832"/>
    <cellStyle name="Output 3 7 7 2" xfId="23438"/>
    <cellStyle name="Output 3 7 7 3" xfId="22109"/>
    <cellStyle name="Output 3 7 8" xfId="5310"/>
    <cellStyle name="Output 3 7 8 2" xfId="22916"/>
    <cellStyle name="Output 3 7 8 3" xfId="34711"/>
    <cellStyle name="Output 3 7 9" xfId="7955"/>
    <cellStyle name="Output 3 7 9 2" xfId="25408"/>
    <cellStyle name="Output 3 7 9 3" xfId="36142"/>
    <cellStyle name="Output 3 8" xfId="1063"/>
    <cellStyle name="Output 3 8 10" xfId="8316"/>
    <cellStyle name="Output 3 8 10 2" xfId="25769"/>
    <cellStyle name="Output 3 8 10 3" xfId="36503"/>
    <cellStyle name="Output 3 8 11" xfId="8189"/>
    <cellStyle name="Output 3 8 11 2" xfId="25642"/>
    <cellStyle name="Output 3 8 11 3" xfId="36376"/>
    <cellStyle name="Output 3 8 12" xfId="8939"/>
    <cellStyle name="Output 3 8 12 2" xfId="26392"/>
    <cellStyle name="Output 3 8 12 3" xfId="37126"/>
    <cellStyle name="Output 3 8 13" xfId="9455"/>
    <cellStyle name="Output 3 8 13 2" xfId="26908"/>
    <cellStyle name="Output 3 8 13 3" xfId="37642"/>
    <cellStyle name="Output 3 8 14" xfId="9690"/>
    <cellStyle name="Output 3 8 14 2" xfId="27143"/>
    <cellStyle name="Output 3 8 14 3" xfId="37877"/>
    <cellStyle name="Output 3 8 15" xfId="10172"/>
    <cellStyle name="Output 3 8 15 2" xfId="27625"/>
    <cellStyle name="Output 3 8 15 3" xfId="38359"/>
    <cellStyle name="Output 3 8 16" xfId="10387"/>
    <cellStyle name="Output 3 8 16 2" xfId="27840"/>
    <cellStyle name="Output 3 8 16 3" xfId="38574"/>
    <cellStyle name="Output 3 8 17" xfId="10812"/>
    <cellStyle name="Output 3 8 17 2" xfId="28265"/>
    <cellStyle name="Output 3 8 17 3" xfId="38999"/>
    <cellStyle name="Output 3 8 18" xfId="10993"/>
    <cellStyle name="Output 3 8 18 2" xfId="28446"/>
    <cellStyle name="Output 3 8 18 3" xfId="39180"/>
    <cellStyle name="Output 3 8 19" xfId="11328"/>
    <cellStyle name="Output 3 8 19 2" xfId="28781"/>
    <cellStyle name="Output 3 8 19 3" xfId="39515"/>
    <cellStyle name="Output 3 8 2" xfId="2978"/>
    <cellStyle name="Output 3 8 2 2" xfId="20795"/>
    <cellStyle name="Output 3 8 20" xfId="12750"/>
    <cellStyle name="Output 3 8 20 2" xfId="29952"/>
    <cellStyle name="Output 3 8 20 3" xfId="40130"/>
    <cellStyle name="Output 3 8 21" xfId="13533"/>
    <cellStyle name="Output 3 8 21 2" xfId="30670"/>
    <cellStyle name="Output 3 8 21 3" xfId="40784"/>
    <cellStyle name="Output 3 8 22" xfId="12169"/>
    <cellStyle name="Output 3 8 22 2" xfId="29460"/>
    <cellStyle name="Output 3 8 22 3" xfId="39854"/>
    <cellStyle name="Output 3 8 23" xfId="12081"/>
    <cellStyle name="Output 3 8 23 2" xfId="29382"/>
    <cellStyle name="Output 3 8 23 3" xfId="39786"/>
    <cellStyle name="Output 3 8 24" xfId="14877"/>
    <cellStyle name="Output 3 8 24 2" xfId="31901"/>
    <cellStyle name="Output 3 8 24 3" xfId="41751"/>
    <cellStyle name="Output 3 8 25" xfId="15461"/>
    <cellStyle name="Output 3 8 25 2" xfId="32424"/>
    <cellStyle name="Output 3 8 25 3" xfId="42206"/>
    <cellStyle name="Output 3 8 26" xfId="15831"/>
    <cellStyle name="Output 3 8 26 2" xfId="32794"/>
    <cellStyle name="Output 3 8 26 3" xfId="42576"/>
    <cellStyle name="Output 3 8 27" xfId="15975"/>
    <cellStyle name="Output 3 8 27 2" xfId="32938"/>
    <cellStyle name="Output 3 8 27 3" xfId="42720"/>
    <cellStyle name="Output 3 8 28" xfId="17212"/>
    <cellStyle name="Output 3 8 28 2" xfId="33926"/>
    <cellStyle name="Output 3 8 28 3" xfId="43150"/>
    <cellStyle name="Output 3 8 29" xfId="17751"/>
    <cellStyle name="Output 3 8 29 2" xfId="34404"/>
    <cellStyle name="Output 3 8 29 3" xfId="43560"/>
    <cellStyle name="Output 3 8 3" xfId="4248"/>
    <cellStyle name="Output 3 8 3 2" xfId="21913"/>
    <cellStyle name="Output 3 8 3 3" xfId="29640"/>
    <cellStyle name="Output 3 8 30" xfId="19730"/>
    <cellStyle name="Output 3 8 30 2" xfId="44135"/>
    <cellStyle name="Output 3 8 31" xfId="2140"/>
    <cellStyle name="Output 3 8 32" xfId="20091"/>
    <cellStyle name="Output 3 8 33" xfId="22124"/>
    <cellStyle name="Output 3 8 4" xfId="4859"/>
    <cellStyle name="Output 3 8 4 2" xfId="22465"/>
    <cellStyle name="Output 3 8 4 3" xfId="31726"/>
    <cellStyle name="Output 3 8 5" xfId="5383"/>
    <cellStyle name="Output 3 8 5 2" xfId="22989"/>
    <cellStyle name="Output 3 8 5 3" xfId="33241"/>
    <cellStyle name="Output 3 8 6" xfId="5580"/>
    <cellStyle name="Output 3 8 6 2" xfId="23186"/>
    <cellStyle name="Output 3 8 6 3" xfId="21555"/>
    <cellStyle name="Output 3 8 7" xfId="5941"/>
    <cellStyle name="Output 3 8 7 2" xfId="23547"/>
    <cellStyle name="Output 3 8 7 3" xfId="35003"/>
    <cellStyle name="Output 3 8 8" xfId="6085"/>
    <cellStyle name="Output 3 8 8 2" xfId="23691"/>
    <cellStyle name="Output 3 8 8 3" xfId="34997"/>
    <cellStyle name="Output 3 8 9" xfId="6393"/>
    <cellStyle name="Output 3 8 9 2" xfId="23997"/>
    <cellStyle name="Output 3 8 9 3" xfId="21528"/>
    <cellStyle name="Output 3 9" xfId="1167"/>
    <cellStyle name="Output 3 9 10" xfId="6817"/>
    <cellStyle name="Output 3 9 10 2" xfId="24406"/>
    <cellStyle name="Output 3 9 10 3" xfId="19848"/>
    <cellStyle name="Output 3 9 11" xfId="6571"/>
    <cellStyle name="Output 3 9 11 2" xfId="24174"/>
    <cellStyle name="Output 3 9 11 3" xfId="24621"/>
    <cellStyle name="Output 3 9 12" xfId="9043"/>
    <cellStyle name="Output 3 9 12 2" xfId="26496"/>
    <cellStyle name="Output 3 9 12 3" xfId="37230"/>
    <cellStyle name="Output 3 9 13" xfId="9227"/>
    <cellStyle name="Output 3 9 13 2" xfId="26680"/>
    <cellStyle name="Output 3 9 13 3" xfId="37414"/>
    <cellStyle name="Output 3 9 14" xfId="9794"/>
    <cellStyle name="Output 3 9 14 2" xfId="27247"/>
    <cellStyle name="Output 3 9 14 3" xfId="37981"/>
    <cellStyle name="Output 3 9 15" xfId="9971"/>
    <cellStyle name="Output 3 9 15 2" xfId="27424"/>
    <cellStyle name="Output 3 9 15 3" xfId="38158"/>
    <cellStyle name="Output 3 9 16" xfId="10490"/>
    <cellStyle name="Output 3 9 16 2" xfId="27943"/>
    <cellStyle name="Output 3 9 16 3" xfId="38677"/>
    <cellStyle name="Output 3 9 17" xfId="10655"/>
    <cellStyle name="Output 3 9 17 2" xfId="28108"/>
    <cellStyle name="Output 3 9 17 3" xfId="38842"/>
    <cellStyle name="Output 3 9 18" xfId="11092"/>
    <cellStyle name="Output 3 9 18 2" xfId="28545"/>
    <cellStyle name="Output 3 9 18 3" xfId="39279"/>
    <cellStyle name="Output 3 9 19" xfId="11242"/>
    <cellStyle name="Output 3 9 19 2" xfId="28695"/>
    <cellStyle name="Output 3 9 19 3" xfId="39429"/>
    <cellStyle name="Output 3 9 2" xfId="3082"/>
    <cellStyle name="Output 3 9 2 2" xfId="20895"/>
    <cellStyle name="Output 3 9 20" xfId="12854"/>
    <cellStyle name="Output 3 9 20 2" xfId="30052"/>
    <cellStyle name="Output 3 9 20 3" xfId="40227"/>
    <cellStyle name="Output 3 9 21" xfId="12060"/>
    <cellStyle name="Output 3 9 21 2" xfId="29361"/>
    <cellStyle name="Output 3 9 21 3" xfId="39765"/>
    <cellStyle name="Output 3 9 22" xfId="13140"/>
    <cellStyle name="Output 3 9 22 2" xfId="30277"/>
    <cellStyle name="Output 3 9 22 3" xfId="40391"/>
    <cellStyle name="Output 3 9 23" xfId="13790"/>
    <cellStyle name="Output 3 9 23 2" xfId="30927"/>
    <cellStyle name="Output 3 9 23 3" xfId="41041"/>
    <cellStyle name="Output 3 9 24" xfId="14981"/>
    <cellStyle name="Output 3 9 24 2" xfId="32002"/>
    <cellStyle name="Output 3 9 24 3" xfId="41848"/>
    <cellStyle name="Output 3 9 25" xfId="15373"/>
    <cellStyle name="Output 3 9 25 2" xfId="32336"/>
    <cellStyle name="Output 3 9 25 3" xfId="42118"/>
    <cellStyle name="Output 3 9 26" xfId="14349"/>
    <cellStyle name="Output 3 9 26 2" xfId="31455"/>
    <cellStyle name="Output 3 9 26 3" xfId="41526"/>
    <cellStyle name="Output 3 9 27" xfId="16072"/>
    <cellStyle name="Output 3 9 27 2" xfId="33035"/>
    <cellStyle name="Output 3 9 27 3" xfId="42817"/>
    <cellStyle name="Output 3 9 28" xfId="17316"/>
    <cellStyle name="Output 3 9 28 2" xfId="34026"/>
    <cellStyle name="Output 3 9 28 3" xfId="43247"/>
    <cellStyle name="Output 3 9 29" xfId="17848"/>
    <cellStyle name="Output 3 9 29 2" xfId="34501"/>
    <cellStyle name="Output 3 9 29 3" xfId="43657"/>
    <cellStyle name="Output 3 9 3" xfId="4352"/>
    <cellStyle name="Output 3 9 3 2" xfId="22012"/>
    <cellStyle name="Output 3 9 3 3" xfId="33382"/>
    <cellStyle name="Output 3 9 30" xfId="19508"/>
    <cellStyle name="Output 3 9 30 2" xfId="44035"/>
    <cellStyle name="Output 3 9 31" xfId="2244"/>
    <cellStyle name="Output 3 9 32" xfId="20192"/>
    <cellStyle name="Output 3 9 33" xfId="1799"/>
    <cellStyle name="Output 3 9 4" xfId="4765"/>
    <cellStyle name="Output 3 9 4 2" xfId="22371"/>
    <cellStyle name="Output 3 9 4 3" xfId="28950"/>
    <cellStyle name="Output 3 9 5" xfId="3698"/>
    <cellStyle name="Output 3 9 5 2" xfId="21442"/>
    <cellStyle name="Output 3 9 5 3" xfId="29077"/>
    <cellStyle name="Output 3 9 6" xfId="5680"/>
    <cellStyle name="Output 3 9 6 2" xfId="23286"/>
    <cellStyle name="Output 3 9 6 3" xfId="33721"/>
    <cellStyle name="Output 3 9 7" xfId="5834"/>
    <cellStyle name="Output 3 9 7 2" xfId="23440"/>
    <cellStyle name="Output 3 9 7 3" xfId="35670"/>
    <cellStyle name="Output 3 9 8" xfId="6182"/>
    <cellStyle name="Output 3 9 8 2" xfId="23788"/>
    <cellStyle name="Output 3 9 8 3" xfId="21148"/>
    <cellStyle name="Output 3 9 9" xfId="7841"/>
    <cellStyle name="Output 3 9 9 2" xfId="25294"/>
    <cellStyle name="Output 3 9 9 3" xfId="36028"/>
    <cellStyle name="Percent" xfId="1" builtinId="5"/>
    <cellStyle name="Percent 10" xfId="484"/>
    <cellStyle name="Percent 10 2" xfId="485"/>
    <cellStyle name="Percent 11" xfId="486"/>
    <cellStyle name="Percent 12" xfId="568"/>
    <cellStyle name="Percent 17" xfId="487"/>
    <cellStyle name="Percent 2" xfId="488"/>
    <cellStyle name="Percent 2 13" xfId="489"/>
    <cellStyle name="Percent 2 13 2" xfId="490"/>
    <cellStyle name="Percent 2 2" xfId="491"/>
    <cellStyle name="Percent 3" xfId="492"/>
    <cellStyle name="Percent 3 10" xfId="493"/>
    <cellStyle name="Percent 3 10 2" xfId="494"/>
    <cellStyle name="Percent 3 11" xfId="495"/>
    <cellStyle name="Percent 3 11 2" xfId="496"/>
    <cellStyle name="Percent 3 12" xfId="497"/>
    <cellStyle name="Percent 3 12 2" xfId="498"/>
    <cellStyle name="Percent 3 13" xfId="499"/>
    <cellStyle name="Percent 3 2" xfId="500"/>
    <cellStyle name="Percent 3 2 2" xfId="501"/>
    <cellStyle name="Percent 3 2 2 10" xfId="11428"/>
    <cellStyle name="Percent 3 2 2 11" xfId="12209"/>
    <cellStyle name="Percent 3 2 2 12" xfId="14039"/>
    <cellStyle name="Percent 3 2 2 13" xfId="14351"/>
    <cellStyle name="Percent 3 2 2 14" xfId="16230"/>
    <cellStyle name="Percent 3 2 2 15" xfId="16718"/>
    <cellStyle name="Percent 3 2 2 16" xfId="18006"/>
    <cellStyle name="Percent 3 2 2 17" xfId="18474"/>
    <cellStyle name="Percent 3 2 2 18" xfId="19084"/>
    <cellStyle name="Percent 3 2 2 19" xfId="1753"/>
    <cellStyle name="Percent 3 2 2 2" xfId="1040"/>
    <cellStyle name="Percent 3 2 2 2 10" xfId="18307"/>
    <cellStyle name="Percent 3 2 2 2 11" xfId="18775"/>
    <cellStyle name="Percent 3 2 2 2 12" xfId="19447"/>
    <cellStyle name="Percent 3 2 2 2 13" xfId="2117"/>
    <cellStyle name="Percent 3 2 2 2 2" xfId="2955"/>
    <cellStyle name="Percent 3 2 2 2 3" xfId="4225"/>
    <cellStyle name="Percent 3 2 2 2 4" xfId="7313"/>
    <cellStyle name="Percent 3 2 2 2 5" xfId="11729"/>
    <cellStyle name="Percent 3 2 2 2 6" xfId="12727"/>
    <cellStyle name="Percent 3 2 2 2 7" xfId="14854"/>
    <cellStyle name="Percent 3 2 2 2 8" xfId="16531"/>
    <cellStyle name="Percent 3 2 2 2 9" xfId="17189"/>
    <cellStyle name="Percent 3 2 2 3" xfId="1307"/>
    <cellStyle name="Percent 3 2 2 3 10" xfId="18352"/>
    <cellStyle name="Percent 3 2 2 3 11" xfId="18820"/>
    <cellStyle name="Percent 3 2 2 3 12" xfId="19553"/>
    <cellStyle name="Percent 3 2 2 3 13" xfId="2384"/>
    <cellStyle name="Percent 3 2 2 3 2" xfId="3222"/>
    <cellStyle name="Percent 3 2 2 3 3" xfId="4492"/>
    <cellStyle name="Percent 3 2 2 3 4" xfId="7569"/>
    <cellStyle name="Percent 3 2 2 3 5" xfId="11774"/>
    <cellStyle name="Percent 3 2 2 3 6" xfId="12994"/>
    <cellStyle name="Percent 3 2 2 3 7" xfId="15121"/>
    <cellStyle name="Percent 3 2 2 3 8" xfId="16576"/>
    <cellStyle name="Percent 3 2 2 3 9" xfId="17456"/>
    <cellStyle name="Percent 3 2 2 4" xfId="1363"/>
    <cellStyle name="Percent 3 2 2 4 10" xfId="18394"/>
    <cellStyle name="Percent 3 2 2 4 11" xfId="18862"/>
    <cellStyle name="Percent 3 2 2 4 12" xfId="19598"/>
    <cellStyle name="Percent 3 2 2 4 13" xfId="2440"/>
    <cellStyle name="Percent 3 2 2 4 2" xfId="3272"/>
    <cellStyle name="Percent 3 2 2 4 3" xfId="4548"/>
    <cellStyle name="Percent 3 2 2 4 4" xfId="7623"/>
    <cellStyle name="Percent 3 2 2 4 5" xfId="11816"/>
    <cellStyle name="Percent 3 2 2 4 6" xfId="13050"/>
    <cellStyle name="Percent 3 2 2 4 7" xfId="15177"/>
    <cellStyle name="Percent 3 2 2 4 8" xfId="16618"/>
    <cellStyle name="Percent 3 2 2 4 9" xfId="17512"/>
    <cellStyle name="Percent 3 2 2 5" xfId="730"/>
    <cellStyle name="Percent 3 2 2 5 10" xfId="18623"/>
    <cellStyle name="Percent 3 2 2 5 11" xfId="19247"/>
    <cellStyle name="Percent 3 2 2 5 12" xfId="2645"/>
    <cellStyle name="Percent 3 2 2 5 2" xfId="3915"/>
    <cellStyle name="Percent 3 2 2 5 3" xfId="7013"/>
    <cellStyle name="Percent 3 2 2 5 4" xfId="11577"/>
    <cellStyle name="Percent 3 2 2 5 5" xfId="12417"/>
    <cellStyle name="Percent 3 2 2 5 6" xfId="14544"/>
    <cellStyle name="Percent 3 2 2 5 7" xfId="16379"/>
    <cellStyle name="Percent 3 2 2 5 8" xfId="16879"/>
    <cellStyle name="Percent 3 2 2 5 9" xfId="18155"/>
    <cellStyle name="Percent 3 2 2 6" xfId="1404"/>
    <cellStyle name="Percent 3 2 2 6 10" xfId="18899"/>
    <cellStyle name="Percent 3 2 2 6 11" xfId="19636"/>
    <cellStyle name="Percent 3 2 2 6 12" xfId="3309"/>
    <cellStyle name="Percent 3 2 2 6 2" xfId="4589"/>
    <cellStyle name="Percent 3 2 2 6 3" xfId="7663"/>
    <cellStyle name="Percent 3 2 2 6 4" xfId="11853"/>
    <cellStyle name="Percent 3 2 2 6 5" xfId="13091"/>
    <cellStyle name="Percent 3 2 2 6 6" xfId="15218"/>
    <cellStyle name="Percent 3 2 2 6 7" xfId="16655"/>
    <cellStyle name="Percent 3 2 2 6 8" xfId="17553"/>
    <cellStyle name="Percent 3 2 2 6 9" xfId="18431"/>
    <cellStyle name="Percent 3 2 2 7" xfId="2486"/>
    <cellStyle name="Percent 3 2 2 8" xfId="3701"/>
    <cellStyle name="Percent 3 2 2 9" xfId="6785"/>
    <cellStyle name="Percent 3 2 3" xfId="502"/>
    <cellStyle name="Percent 3 3" xfId="503"/>
    <cellStyle name="Percent 3 3 2" xfId="504"/>
    <cellStyle name="Percent 3 4" xfId="505"/>
    <cellStyle name="Percent 3 4 2" xfId="506"/>
    <cellStyle name="Percent 3 5" xfId="507"/>
    <cellStyle name="Percent 3 5 2" xfId="508"/>
    <cellStyle name="Percent 3 6" xfId="509"/>
    <cellStyle name="Percent 3 6 2" xfId="510"/>
    <cellStyle name="Percent 3 7" xfId="511"/>
    <cellStyle name="Percent 3 7 2" xfId="512"/>
    <cellStyle name="Percent 3 8" xfId="513"/>
    <cellStyle name="Percent 3 8 2" xfId="514"/>
    <cellStyle name="Percent 3 9" xfId="515"/>
    <cellStyle name="Percent 3 9 2" xfId="516"/>
    <cellStyle name="Percent 4" xfId="517"/>
    <cellStyle name="Percent 4 10" xfId="518"/>
    <cellStyle name="Percent 4 10 2" xfId="519"/>
    <cellStyle name="Percent 4 11" xfId="520"/>
    <cellStyle name="Percent 4 11 2" xfId="521"/>
    <cellStyle name="Percent 4 12" xfId="522"/>
    <cellStyle name="Percent 4 12 2" xfId="523"/>
    <cellStyle name="Percent 4 13" xfId="524"/>
    <cellStyle name="Percent 4 2" xfId="525"/>
    <cellStyle name="Percent 4 2 2" xfId="526"/>
    <cellStyle name="Percent 4 3" xfId="527"/>
    <cellStyle name="Percent 4 3 2" xfId="528"/>
    <cellStyle name="Percent 4 4" xfId="529"/>
    <cellStyle name="Percent 4 4 2" xfId="530"/>
    <cellStyle name="Percent 4 5" xfId="531"/>
    <cellStyle name="Percent 4 5 2" xfId="532"/>
    <cellStyle name="Percent 4 6" xfId="533"/>
    <cellStyle name="Percent 4 6 2" xfId="534"/>
    <cellStyle name="Percent 4 7" xfId="535"/>
    <cellStyle name="Percent 4 7 2" xfId="536"/>
    <cellStyle name="Percent 4 8" xfId="537"/>
    <cellStyle name="Percent 4 8 2" xfId="538"/>
    <cellStyle name="Percent 4 9" xfId="539"/>
    <cellStyle name="Percent 4 9 2" xfId="540"/>
    <cellStyle name="Percent 5" xfId="541"/>
    <cellStyle name="Percent 5 2" xfId="542"/>
    <cellStyle name="Percent 6" xfId="543"/>
    <cellStyle name="Percent 7" xfId="544"/>
    <cellStyle name="Percent 7 10" xfId="11429"/>
    <cellStyle name="Percent 7 11" xfId="12238"/>
    <cellStyle name="Percent 7 12" xfId="14038"/>
    <cellStyle name="Percent 7 13" xfId="14371"/>
    <cellStyle name="Percent 7 14" xfId="16231"/>
    <cellStyle name="Percent 7 15" xfId="16719"/>
    <cellStyle name="Percent 7 16" xfId="18007"/>
    <cellStyle name="Percent 7 17" xfId="18475"/>
    <cellStyle name="Percent 7 18" xfId="19086"/>
    <cellStyle name="Percent 7 19" xfId="1793"/>
    <cellStyle name="Percent 7 2" xfId="1062"/>
    <cellStyle name="Percent 7 2 10" xfId="18308"/>
    <cellStyle name="Percent 7 2 11" xfId="18776"/>
    <cellStyle name="Percent 7 2 12" xfId="19453"/>
    <cellStyle name="Percent 7 2 13" xfId="2139"/>
    <cellStyle name="Percent 7 2 2" xfId="2977"/>
    <cellStyle name="Percent 7 2 3" xfId="4247"/>
    <cellStyle name="Percent 7 2 4" xfId="7333"/>
    <cellStyle name="Percent 7 2 5" xfId="11730"/>
    <cellStyle name="Percent 7 2 6" xfId="12749"/>
    <cellStyle name="Percent 7 2 7" xfId="14876"/>
    <cellStyle name="Percent 7 2 8" xfId="16532"/>
    <cellStyle name="Percent 7 2 9" xfId="17211"/>
    <cellStyle name="Percent 7 3" xfId="1309"/>
    <cellStyle name="Percent 7 3 10" xfId="18353"/>
    <cellStyle name="Percent 7 3 11" xfId="18821"/>
    <cellStyle name="Percent 7 3 12" xfId="19554"/>
    <cellStyle name="Percent 7 3 13" xfId="2386"/>
    <cellStyle name="Percent 7 3 2" xfId="3224"/>
    <cellStyle name="Percent 7 3 3" xfId="4494"/>
    <cellStyle name="Percent 7 3 4" xfId="7570"/>
    <cellStyle name="Percent 7 3 5" xfId="11775"/>
    <cellStyle name="Percent 7 3 6" xfId="12996"/>
    <cellStyle name="Percent 7 3 7" xfId="15123"/>
    <cellStyle name="Percent 7 3 8" xfId="16577"/>
    <cellStyle name="Percent 7 3 9" xfId="17458"/>
    <cellStyle name="Percent 7 4" xfId="1364"/>
    <cellStyle name="Percent 7 4 10" xfId="18395"/>
    <cellStyle name="Percent 7 4 11" xfId="18863"/>
    <cellStyle name="Percent 7 4 12" xfId="19599"/>
    <cellStyle name="Percent 7 4 13" xfId="2441"/>
    <cellStyle name="Percent 7 4 2" xfId="3273"/>
    <cellStyle name="Percent 7 4 3" xfId="4549"/>
    <cellStyle name="Percent 7 4 4" xfId="7624"/>
    <cellStyle name="Percent 7 4 5" xfId="11817"/>
    <cellStyle name="Percent 7 4 6" xfId="13051"/>
    <cellStyle name="Percent 7 4 7" xfId="15178"/>
    <cellStyle name="Percent 7 4 8" xfId="16619"/>
    <cellStyle name="Percent 7 4 9" xfId="17513"/>
    <cellStyle name="Percent 7 5" xfId="731"/>
    <cellStyle name="Percent 7 5 10" xfId="18624"/>
    <cellStyle name="Percent 7 5 11" xfId="19248"/>
    <cellStyle name="Percent 7 5 12" xfId="2646"/>
    <cellStyle name="Percent 7 5 2" xfId="3916"/>
    <cellStyle name="Percent 7 5 3" xfId="7014"/>
    <cellStyle name="Percent 7 5 4" xfId="11578"/>
    <cellStyle name="Percent 7 5 5" xfId="12418"/>
    <cellStyle name="Percent 7 5 6" xfId="14545"/>
    <cellStyle name="Percent 7 5 7" xfId="16380"/>
    <cellStyle name="Percent 7 5 8" xfId="16880"/>
    <cellStyle name="Percent 7 5 9" xfId="18156"/>
    <cellStyle name="Percent 7 6" xfId="1403"/>
    <cellStyle name="Percent 7 6 10" xfId="18898"/>
    <cellStyle name="Percent 7 6 11" xfId="19635"/>
    <cellStyle name="Percent 7 6 12" xfId="3308"/>
    <cellStyle name="Percent 7 6 2" xfId="4588"/>
    <cellStyle name="Percent 7 6 3" xfId="7662"/>
    <cellStyle name="Percent 7 6 4" xfId="11852"/>
    <cellStyle name="Percent 7 6 5" xfId="13090"/>
    <cellStyle name="Percent 7 6 6" xfId="15217"/>
    <cellStyle name="Percent 7 6 7" xfId="16654"/>
    <cellStyle name="Percent 7 6 8" xfId="17552"/>
    <cellStyle name="Percent 7 6 9" xfId="18430"/>
    <cellStyle name="Percent 7 7" xfId="2487"/>
    <cellStyle name="Percent 7 8" xfId="3734"/>
    <cellStyle name="Percent 7 9" xfId="6827"/>
    <cellStyle name="Percent 8" xfId="545"/>
    <cellStyle name="Percent 9" xfId="546"/>
    <cellStyle name="Percent 9 2" xfId="547"/>
    <cellStyle name="Style 1" xfId="2"/>
    <cellStyle name="Style 1 10" xfId="548"/>
    <cellStyle name="Style 1 11" xfId="549"/>
    <cellStyle name="Style 1 2" xfId="550"/>
    <cellStyle name="Style 1 3" xfId="551"/>
    <cellStyle name="Style 1_G1.N5" xfId="552"/>
    <cellStyle name="Title 2" xfId="553"/>
    <cellStyle name="Title 3" xfId="554"/>
    <cellStyle name="Total 2" xfId="555"/>
    <cellStyle name="Total 2 10" xfId="1179"/>
    <cellStyle name="Total 2 10 10" xfId="6370"/>
    <cellStyle name="Total 2 10 10 2" xfId="23975"/>
    <cellStyle name="Total 2 10 10 3" xfId="21527"/>
    <cellStyle name="Total 2 10 11" xfId="6352"/>
    <cellStyle name="Total 2 10 11 2" xfId="23957"/>
    <cellStyle name="Total 2 10 11 3" xfId="29729"/>
    <cellStyle name="Total 2 10 12" xfId="9055"/>
    <cellStyle name="Total 2 10 12 2" xfId="26508"/>
    <cellStyle name="Total 2 10 12 3" xfId="37242"/>
    <cellStyle name="Total 2 10 13" xfId="6806"/>
    <cellStyle name="Total 2 10 13 2" xfId="24395"/>
    <cellStyle name="Total 2 10 13 3" xfId="33682"/>
    <cellStyle name="Total 2 10 14" xfId="9806"/>
    <cellStyle name="Total 2 10 14 2" xfId="27259"/>
    <cellStyle name="Total 2 10 14 3" xfId="37993"/>
    <cellStyle name="Total 2 10 15" xfId="6384"/>
    <cellStyle name="Total 2 10 15 2" xfId="23988"/>
    <cellStyle name="Total 2 10 15 3" xfId="34788"/>
    <cellStyle name="Total 2 10 16" xfId="10502"/>
    <cellStyle name="Total 2 10 16 2" xfId="27955"/>
    <cellStyle name="Total 2 10 16 3" xfId="38689"/>
    <cellStyle name="Total 2 10 17" xfId="7460"/>
    <cellStyle name="Total 2 10 17 2" xfId="24969"/>
    <cellStyle name="Total 2 10 17 3" xfId="35759"/>
    <cellStyle name="Total 2 10 18" xfId="11104"/>
    <cellStyle name="Total 2 10 18 2" xfId="28557"/>
    <cellStyle name="Total 2 10 18 3" xfId="39291"/>
    <cellStyle name="Total 2 10 19" xfId="9422"/>
    <cellStyle name="Total 2 10 19 2" xfId="26875"/>
    <cellStyle name="Total 2 10 19 3" xfId="37609"/>
    <cellStyle name="Total 2 10 2" xfId="3094"/>
    <cellStyle name="Total 2 10 2 2" xfId="20907"/>
    <cellStyle name="Total 2 10 2 3" xfId="30159"/>
    <cellStyle name="Total 2 10 20" xfId="12866"/>
    <cellStyle name="Total 2 10 20 2" xfId="30064"/>
    <cellStyle name="Total 2 10 20 3" xfId="40239"/>
    <cellStyle name="Total 2 10 21" xfId="13099"/>
    <cellStyle name="Total 2 10 21 2" xfId="30236"/>
    <cellStyle name="Total 2 10 21 3" xfId="40350"/>
    <cellStyle name="Total 2 10 22" xfId="13243"/>
    <cellStyle name="Total 2 10 22 2" xfId="30380"/>
    <cellStyle name="Total 2 10 22 3" xfId="40494"/>
    <cellStyle name="Total 2 10 23" xfId="13797"/>
    <cellStyle name="Total 2 10 23 2" xfId="30934"/>
    <cellStyle name="Total 2 10 23 3" xfId="41048"/>
    <cellStyle name="Total 2 10 24" xfId="14993"/>
    <cellStyle name="Total 2 10 24 2" xfId="32014"/>
    <cellStyle name="Total 2 10 24 3" xfId="41860"/>
    <cellStyle name="Total 2 10 25" xfId="14308"/>
    <cellStyle name="Total 2 10 25 2" xfId="31414"/>
    <cellStyle name="Total 2 10 25 3" xfId="41485"/>
    <cellStyle name="Total 2 10 26" xfId="14147"/>
    <cellStyle name="Total 2 10 26 2" xfId="31263"/>
    <cellStyle name="Total 2 10 26 3" xfId="41347"/>
    <cellStyle name="Total 2 10 27" xfId="16084"/>
    <cellStyle name="Total 2 10 27 2" xfId="33047"/>
    <cellStyle name="Total 2 10 27 3" xfId="42829"/>
    <cellStyle name="Total 2 10 28" xfId="17328"/>
    <cellStyle name="Total 2 10 28 2" xfId="34038"/>
    <cellStyle name="Total 2 10 28 3" xfId="43259"/>
    <cellStyle name="Total 2 10 29" xfId="17860"/>
    <cellStyle name="Total 2 10 29 2" xfId="34513"/>
    <cellStyle name="Total 2 10 29 3" xfId="43669"/>
    <cellStyle name="Total 2 10 3" xfId="4364"/>
    <cellStyle name="Total 2 10 3 2" xfId="22024"/>
    <cellStyle name="Total 2 10 3 3" xfId="34739"/>
    <cellStyle name="Total 2 10 30" xfId="19008"/>
    <cellStyle name="Total 2 10 30 2" xfId="43867"/>
    <cellStyle name="Total 2 10 31" xfId="2256"/>
    <cellStyle name="Total 2 10 32" xfId="20204"/>
    <cellStyle name="Total 2 10 33" xfId="35722"/>
    <cellStyle name="Total 2 10 4" xfId="3654"/>
    <cellStyle name="Total 2 10 4 2" xfId="21398"/>
    <cellStyle name="Total 2 10 4 3" xfId="25113"/>
    <cellStyle name="Total 2 10 5" xfId="3483"/>
    <cellStyle name="Total 2 10 5 2" xfId="21239"/>
    <cellStyle name="Total 2 10 5 3" xfId="1552"/>
    <cellStyle name="Total 2 10 6" xfId="5692"/>
    <cellStyle name="Total 2 10 6 2" xfId="23298"/>
    <cellStyle name="Total 2 10 6 3" xfId="1681"/>
    <cellStyle name="Total 2 10 7" xfId="3351"/>
    <cellStyle name="Total 2 10 7 2" xfId="21109"/>
    <cellStyle name="Total 2 10 7 3" xfId="33491"/>
    <cellStyle name="Total 2 10 8" xfId="6194"/>
    <cellStyle name="Total 2 10 8 2" xfId="23800"/>
    <cellStyle name="Total 2 10 8 3" xfId="21064"/>
    <cellStyle name="Total 2 10 9" xfId="6736"/>
    <cellStyle name="Total 2 10 9 2" xfId="24326"/>
    <cellStyle name="Total 2 10 9 3" xfId="29716"/>
    <cellStyle name="Total 2 11" xfId="1171"/>
    <cellStyle name="Total 2 11 10" xfId="7574"/>
    <cellStyle name="Total 2 11 10 2" xfId="25066"/>
    <cellStyle name="Total 2 11 10 3" xfId="35842"/>
    <cellStyle name="Total 2 11 11" xfId="8211"/>
    <cellStyle name="Total 2 11 11 2" xfId="25664"/>
    <cellStyle name="Total 2 11 11 3" xfId="36398"/>
    <cellStyle name="Total 2 11 12" xfId="9047"/>
    <cellStyle name="Total 2 11 12 2" xfId="26500"/>
    <cellStyle name="Total 2 11 12 3" xfId="37234"/>
    <cellStyle name="Total 2 11 13" xfId="6470"/>
    <cellStyle name="Total 2 11 13 2" xfId="24074"/>
    <cellStyle name="Total 2 11 13 3" xfId="33318"/>
    <cellStyle name="Total 2 11 14" xfId="9798"/>
    <cellStyle name="Total 2 11 14 2" xfId="27251"/>
    <cellStyle name="Total 2 11 14 3" xfId="37985"/>
    <cellStyle name="Total 2 11 15" xfId="9518"/>
    <cellStyle name="Total 2 11 15 2" xfId="26971"/>
    <cellStyle name="Total 2 11 15 3" xfId="37705"/>
    <cellStyle name="Total 2 11 16" xfId="10494"/>
    <cellStyle name="Total 2 11 16 2" xfId="27947"/>
    <cellStyle name="Total 2 11 16 3" xfId="38681"/>
    <cellStyle name="Total 2 11 17" xfId="10231"/>
    <cellStyle name="Total 2 11 17 2" xfId="27684"/>
    <cellStyle name="Total 2 11 17 3" xfId="38418"/>
    <cellStyle name="Total 2 11 18" xfId="11096"/>
    <cellStyle name="Total 2 11 18 2" xfId="28549"/>
    <cellStyle name="Total 2 11 18 3" xfId="39283"/>
    <cellStyle name="Total 2 11 19" xfId="10861"/>
    <cellStyle name="Total 2 11 19 2" xfId="28314"/>
    <cellStyle name="Total 2 11 19 3" xfId="39048"/>
    <cellStyle name="Total 2 11 2" xfId="3086"/>
    <cellStyle name="Total 2 11 2 2" xfId="20899"/>
    <cellStyle name="Total 2 11 2 3" xfId="21044"/>
    <cellStyle name="Total 2 11 20" xfId="12858"/>
    <cellStyle name="Total 2 11 20 2" xfId="30056"/>
    <cellStyle name="Total 2 11 20 3" xfId="40231"/>
    <cellStyle name="Total 2 11 21" xfId="12097"/>
    <cellStyle name="Total 2 11 21 2" xfId="29397"/>
    <cellStyle name="Total 2 11 21 3" xfId="39799"/>
    <cellStyle name="Total 2 11 22" xfId="12131"/>
    <cellStyle name="Total 2 11 22 2" xfId="29428"/>
    <cellStyle name="Total 2 11 22 3" xfId="39826"/>
    <cellStyle name="Total 2 11 23" xfId="13745"/>
    <cellStyle name="Total 2 11 23 2" xfId="30882"/>
    <cellStyle name="Total 2 11 23 3" xfId="40996"/>
    <cellStyle name="Total 2 11 24" xfId="14985"/>
    <cellStyle name="Total 2 11 24 2" xfId="32006"/>
    <cellStyle name="Total 2 11 24 3" xfId="41852"/>
    <cellStyle name="Total 2 11 25" xfId="15430"/>
    <cellStyle name="Total 2 11 25 2" xfId="32393"/>
    <cellStyle name="Total 2 11 25 3" xfId="42175"/>
    <cellStyle name="Total 2 11 26" xfId="14153"/>
    <cellStyle name="Total 2 11 26 2" xfId="31269"/>
    <cellStyle name="Total 2 11 26 3" xfId="41352"/>
    <cellStyle name="Total 2 11 27" xfId="16076"/>
    <cellStyle name="Total 2 11 27 2" xfId="33039"/>
    <cellStyle name="Total 2 11 27 3" xfId="42821"/>
    <cellStyle name="Total 2 11 28" xfId="17320"/>
    <cellStyle name="Total 2 11 28 2" xfId="34030"/>
    <cellStyle name="Total 2 11 28 3" xfId="43251"/>
    <cellStyle name="Total 2 11 29" xfId="17852"/>
    <cellStyle name="Total 2 11 29 2" xfId="34505"/>
    <cellStyle name="Total 2 11 29 3" xfId="43661"/>
    <cellStyle name="Total 2 11 3" xfId="4356"/>
    <cellStyle name="Total 2 11 3 2" xfId="22016"/>
    <cellStyle name="Total 2 11 3 3" xfId="24693"/>
    <cellStyle name="Total 2 11 30" xfId="19402"/>
    <cellStyle name="Total 2 11 30 2" xfId="43957"/>
    <cellStyle name="Total 2 11 31" xfId="2248"/>
    <cellStyle name="Total 2 11 32" xfId="20196"/>
    <cellStyle name="Total 2 11 33" xfId="34925"/>
    <cellStyle name="Total 2 11 4" xfId="4828"/>
    <cellStyle name="Total 2 11 4 2" xfId="22434"/>
    <cellStyle name="Total 2 11 4 3" xfId="24525"/>
    <cellStyle name="Total 2 11 5" xfId="3491"/>
    <cellStyle name="Total 2 11 5 2" xfId="21247"/>
    <cellStyle name="Total 2 11 5 3" xfId="33467"/>
    <cellStyle name="Total 2 11 6" xfId="5684"/>
    <cellStyle name="Total 2 11 6 2" xfId="23290"/>
    <cellStyle name="Total 2 11 6 3" xfId="29030"/>
    <cellStyle name="Total 2 11 7" xfId="5438"/>
    <cellStyle name="Total 2 11 7 2" xfId="23044"/>
    <cellStyle name="Total 2 11 7 3" xfId="35022"/>
    <cellStyle name="Total 2 11 8" xfId="6186"/>
    <cellStyle name="Total 2 11 8 2" xfId="23792"/>
    <cellStyle name="Total 2 11 8 3" xfId="33460"/>
    <cellStyle name="Total 2 11 9" xfId="7686"/>
    <cellStyle name="Total 2 11 9 2" xfId="25139"/>
    <cellStyle name="Total 2 11 9 3" xfId="35873"/>
    <cellStyle name="Total 2 12" xfId="757"/>
    <cellStyle name="Total 2 12 10" xfId="8421"/>
    <cellStyle name="Total 2 12 10 2" xfId="25874"/>
    <cellStyle name="Total 2 12 10 3" xfId="36608"/>
    <cellStyle name="Total 2 12 11" xfId="7046"/>
    <cellStyle name="Total 2 12 11 2" xfId="24591"/>
    <cellStyle name="Total 2 12 11 3" xfId="33680"/>
    <cellStyle name="Total 2 12 12" xfId="8792"/>
    <cellStyle name="Total 2 12 12 2" xfId="26245"/>
    <cellStyle name="Total 2 12 12 3" xfId="36979"/>
    <cellStyle name="Total 2 12 13" xfId="9548"/>
    <cellStyle name="Total 2 12 13 2" xfId="27001"/>
    <cellStyle name="Total 2 12 13 3" xfId="37735"/>
    <cellStyle name="Total 2 12 14" xfId="9395"/>
    <cellStyle name="Total 2 12 14 2" xfId="26848"/>
    <cellStyle name="Total 2 12 14 3" xfId="37582"/>
    <cellStyle name="Total 2 12 15" xfId="10253"/>
    <cellStyle name="Total 2 12 15 2" xfId="27706"/>
    <cellStyle name="Total 2 12 15 3" xfId="38440"/>
    <cellStyle name="Total 2 12 16" xfId="10120"/>
    <cellStyle name="Total 2 12 16 2" xfId="27573"/>
    <cellStyle name="Total 2 12 16 3" xfId="38307"/>
    <cellStyle name="Total 2 12 17" xfId="10879"/>
    <cellStyle name="Total 2 12 17 2" xfId="28332"/>
    <cellStyle name="Total 2 12 17 3" xfId="39066"/>
    <cellStyle name="Total 2 12 18" xfId="10773"/>
    <cellStyle name="Total 2 12 18 2" xfId="28226"/>
    <cellStyle name="Total 2 12 18 3" xfId="38960"/>
    <cellStyle name="Total 2 12 19" xfId="11367"/>
    <cellStyle name="Total 2 12 19 2" xfId="28820"/>
    <cellStyle name="Total 2 12 19 3" xfId="39554"/>
    <cellStyle name="Total 2 12 2" xfId="2672"/>
    <cellStyle name="Total 2 12 2 2" xfId="20525"/>
    <cellStyle name="Total 2 12 2 3" xfId="34923"/>
    <cellStyle name="Total 2 12 20" xfId="12444"/>
    <cellStyle name="Total 2 12 20 2" xfId="29684"/>
    <cellStyle name="Total 2 12 20 3" xfId="39968"/>
    <cellStyle name="Total 2 12 21" xfId="13609"/>
    <cellStyle name="Total 2 12 21 2" xfId="30746"/>
    <cellStyle name="Total 2 12 21 3" xfId="40860"/>
    <cellStyle name="Total 2 12 22" xfId="13821"/>
    <cellStyle name="Total 2 12 22 2" xfId="30958"/>
    <cellStyle name="Total 2 12 22 3" xfId="41072"/>
    <cellStyle name="Total 2 12 23" xfId="13980"/>
    <cellStyle name="Total 2 12 23 2" xfId="31117"/>
    <cellStyle name="Total 2 12 23 3" xfId="41231"/>
    <cellStyle name="Total 2 12 24" xfId="14571"/>
    <cellStyle name="Total 2 12 24 2" xfId="31629"/>
    <cellStyle name="Total 2 12 24 3" xfId="41589"/>
    <cellStyle name="Total 2 12 25" xfId="14177"/>
    <cellStyle name="Total 2 12 25 2" xfId="31293"/>
    <cellStyle name="Total 2 12 25 3" xfId="41376"/>
    <cellStyle name="Total 2 12 26" xfId="15878"/>
    <cellStyle name="Total 2 12 26 2" xfId="32841"/>
    <cellStyle name="Total 2 12 26 3" xfId="42623"/>
    <cellStyle name="Total 2 12 27" xfId="15803"/>
    <cellStyle name="Total 2 12 27 2" xfId="32766"/>
    <cellStyle name="Total 2 12 27 3" xfId="42548"/>
    <cellStyle name="Total 2 12 28" xfId="16906"/>
    <cellStyle name="Total 2 12 28 2" xfId="33655"/>
    <cellStyle name="Total 2 12 28 3" xfId="42988"/>
    <cellStyle name="Total 2 12 29" xfId="17589"/>
    <cellStyle name="Total 2 12 29 2" xfId="34242"/>
    <cellStyle name="Total 2 12 29 3" xfId="43398"/>
    <cellStyle name="Total 2 12 3" xfId="3942"/>
    <cellStyle name="Total 2 12 3 2" xfId="21639"/>
    <cellStyle name="Total 2 12 3 3" xfId="35489"/>
    <cellStyle name="Total 2 12 30" xfId="19769"/>
    <cellStyle name="Total 2 12 30 2" xfId="44174"/>
    <cellStyle name="Total 2 12 31" xfId="1834"/>
    <cellStyle name="Total 2 12 32" xfId="19820"/>
    <cellStyle name="Total 2 12 33" xfId="32123"/>
    <cellStyle name="Total 2 12 4" xfId="3517"/>
    <cellStyle name="Total 2 12 4 2" xfId="21273"/>
    <cellStyle name="Total 2 12 4 3" xfId="22159"/>
    <cellStyle name="Total 2 12 5" xfId="5458"/>
    <cellStyle name="Total 2 12 5 2" xfId="23064"/>
    <cellStyle name="Total 2 12 5 3" xfId="29602"/>
    <cellStyle name="Total 2 12 6" xfId="5339"/>
    <cellStyle name="Total 2 12 6 2" xfId="22945"/>
    <cellStyle name="Total 2 12 6 3" xfId="24509"/>
    <cellStyle name="Total 2 12 7" xfId="5988"/>
    <cellStyle name="Total 2 12 7 2" xfId="23594"/>
    <cellStyle name="Total 2 12 7 3" xfId="35411"/>
    <cellStyle name="Total 2 12 8" xfId="5913"/>
    <cellStyle name="Total 2 12 8 2" xfId="23519"/>
    <cellStyle name="Total 2 12 8 3" xfId="24489"/>
    <cellStyle name="Total 2 12 9" xfId="7771"/>
    <cellStyle name="Total 2 12 9 2" xfId="25224"/>
    <cellStyle name="Total 2 12 9 3" xfId="35958"/>
    <cellStyle name="Total 2 13" xfId="767"/>
    <cellStyle name="Total 2 13 10" xfId="8258"/>
    <cellStyle name="Total 2 13 10 2" xfId="25711"/>
    <cellStyle name="Total 2 13 10 3" xfId="36445"/>
    <cellStyle name="Total 2 13 11" xfId="8451"/>
    <cellStyle name="Total 2 13 11 2" xfId="25904"/>
    <cellStyle name="Total 2 13 11 3" xfId="36638"/>
    <cellStyle name="Total 2 13 12" xfId="7940"/>
    <cellStyle name="Total 2 13 12 2" xfId="25393"/>
    <cellStyle name="Total 2 13 12 3" xfId="36127"/>
    <cellStyle name="Total 2 13 13" xfId="9406"/>
    <cellStyle name="Total 2 13 13 2" xfId="26859"/>
    <cellStyle name="Total 2 13 13 3" xfId="37593"/>
    <cellStyle name="Total 2 13 14" xfId="7008"/>
    <cellStyle name="Total 2 13 14 2" xfId="24559"/>
    <cellStyle name="Total 2 13 14 3" xfId="19846"/>
    <cellStyle name="Total 2 13 15" xfId="10130"/>
    <cellStyle name="Total 2 13 15 2" xfId="27583"/>
    <cellStyle name="Total 2 13 15 3" xfId="38317"/>
    <cellStyle name="Total 2 13 16" xfId="9489"/>
    <cellStyle name="Total 2 13 16 2" xfId="26942"/>
    <cellStyle name="Total 2 13 16 3" xfId="37676"/>
    <cellStyle name="Total 2 13 17" xfId="10779"/>
    <cellStyle name="Total 2 13 17 2" xfId="28232"/>
    <cellStyle name="Total 2 13 17 3" xfId="38966"/>
    <cellStyle name="Total 2 13 18" xfId="10203"/>
    <cellStyle name="Total 2 13 18 2" xfId="27656"/>
    <cellStyle name="Total 2 13 18 3" xfId="38390"/>
    <cellStyle name="Total 2 13 19" xfId="11311"/>
    <cellStyle name="Total 2 13 19 2" xfId="28764"/>
    <cellStyle name="Total 2 13 19 3" xfId="39498"/>
    <cellStyle name="Total 2 13 2" xfId="2682"/>
    <cellStyle name="Total 2 13 2 2" xfId="20535"/>
    <cellStyle name="Total 2 13 2 3" xfId="21058"/>
    <cellStyle name="Total 2 13 20" xfId="12454"/>
    <cellStyle name="Total 2 13 20 2" xfId="29694"/>
    <cellStyle name="Total 2 13 20 3" xfId="39978"/>
    <cellStyle name="Total 2 13 21" xfId="13488"/>
    <cellStyle name="Total 2 13 21 2" xfId="30625"/>
    <cellStyle name="Total 2 13 21 3" xfId="40739"/>
    <cellStyle name="Total 2 13 22" xfId="13759"/>
    <cellStyle name="Total 2 13 22 2" xfId="30896"/>
    <cellStyle name="Total 2 13 22 3" xfId="41010"/>
    <cellStyle name="Total 2 13 23" xfId="13930"/>
    <cellStyle name="Total 2 13 23 2" xfId="31067"/>
    <cellStyle name="Total 2 13 23 3" xfId="41181"/>
    <cellStyle name="Total 2 13 24" xfId="14581"/>
    <cellStyle name="Total 2 13 24 2" xfId="31639"/>
    <cellStyle name="Total 2 13 24 3" xfId="41599"/>
    <cellStyle name="Total 2 13 25" xfId="14187"/>
    <cellStyle name="Total 2 13 25 2" xfId="31303"/>
    <cellStyle name="Total 2 13 25 3" xfId="41386"/>
    <cellStyle name="Total 2 13 26" xfId="15808"/>
    <cellStyle name="Total 2 13 26 2" xfId="32771"/>
    <cellStyle name="Total 2 13 26 3" xfId="42553"/>
    <cellStyle name="Total 2 13 27" xfId="14063"/>
    <cellStyle name="Total 2 13 27 2" xfId="31183"/>
    <cellStyle name="Total 2 13 27 3" xfId="41275"/>
    <cellStyle name="Total 2 13 28" xfId="16916"/>
    <cellStyle name="Total 2 13 28 2" xfId="33665"/>
    <cellStyle name="Total 2 13 28 3" xfId="42998"/>
    <cellStyle name="Total 2 13 29" xfId="17599"/>
    <cellStyle name="Total 2 13 29 2" xfId="34252"/>
    <cellStyle name="Total 2 13 29 3" xfId="43408"/>
    <cellStyle name="Total 2 13 3" xfId="3952"/>
    <cellStyle name="Total 2 13 3 2" xfId="21649"/>
    <cellStyle name="Total 2 13 3 3" xfId="31146"/>
    <cellStyle name="Total 2 13 30" xfId="19713"/>
    <cellStyle name="Total 2 13 30 2" xfId="44118"/>
    <cellStyle name="Total 2 13 31" xfId="1844"/>
    <cellStyle name="Total 2 13 32" xfId="19830"/>
    <cellStyle name="Total 2 13 33" xfId="33870"/>
    <cellStyle name="Total 2 13 4" xfId="3527"/>
    <cellStyle name="Total 2 13 4 2" xfId="21283"/>
    <cellStyle name="Total 2 13 4 3" xfId="29104"/>
    <cellStyle name="Total 2 13 5" xfId="5346"/>
    <cellStyle name="Total 2 13 5 2" xfId="22952"/>
    <cellStyle name="Total 2 13 5 3" xfId="31710"/>
    <cellStyle name="Total 2 13 6" xfId="3345"/>
    <cellStyle name="Total 2 13 6 2" xfId="21103"/>
    <cellStyle name="Total 2 13 6 3" xfId="35177"/>
    <cellStyle name="Total 2 13 7" xfId="5918"/>
    <cellStyle name="Total 2 13 7 2" xfId="23524"/>
    <cellStyle name="Total 2 13 7 3" xfId="33715"/>
    <cellStyle name="Total 2 13 8" xfId="5412"/>
    <cellStyle name="Total 2 13 8 2" xfId="23018"/>
    <cellStyle name="Total 2 13 8 3" xfId="24504"/>
    <cellStyle name="Total 2 13 9" xfId="6499"/>
    <cellStyle name="Total 2 13 9 2" xfId="24103"/>
    <cellStyle name="Total 2 13 9 3" xfId="21679"/>
    <cellStyle name="Total 2 14" xfId="1194"/>
    <cellStyle name="Total 2 14 10" xfId="6335"/>
    <cellStyle name="Total 2 14 10 2" xfId="23940"/>
    <cellStyle name="Total 2 14 10 3" xfId="35102"/>
    <cellStyle name="Total 2 14 11" xfId="6450"/>
    <cellStyle name="Total 2 14 11 2" xfId="24054"/>
    <cellStyle name="Total 2 14 11 3" xfId="24854"/>
    <cellStyle name="Total 2 14 12" xfId="9070"/>
    <cellStyle name="Total 2 14 12 2" xfId="26523"/>
    <cellStyle name="Total 2 14 12 3" xfId="37257"/>
    <cellStyle name="Total 2 14 13" xfId="8630"/>
    <cellStyle name="Total 2 14 13 2" xfId="26083"/>
    <cellStyle name="Total 2 14 13 3" xfId="36817"/>
    <cellStyle name="Total 2 14 14" xfId="9821"/>
    <cellStyle name="Total 2 14 14 2" xfId="27274"/>
    <cellStyle name="Total 2 14 14 3" xfId="38008"/>
    <cellStyle name="Total 2 14 15" xfId="9601"/>
    <cellStyle name="Total 2 14 15 2" xfId="27054"/>
    <cellStyle name="Total 2 14 15 3" xfId="37788"/>
    <cellStyle name="Total 2 14 16" xfId="10517"/>
    <cellStyle name="Total 2 14 16 2" xfId="27970"/>
    <cellStyle name="Total 2 14 16 3" xfId="38704"/>
    <cellStyle name="Total 2 14 17" xfId="10302"/>
    <cellStyle name="Total 2 14 17 2" xfId="27755"/>
    <cellStyle name="Total 2 14 17 3" xfId="38489"/>
    <cellStyle name="Total 2 14 18" xfId="11119"/>
    <cellStyle name="Total 2 14 18 2" xfId="28572"/>
    <cellStyle name="Total 2 14 18 3" xfId="39306"/>
    <cellStyle name="Total 2 14 19" xfId="10913"/>
    <cellStyle name="Total 2 14 19 2" xfId="28366"/>
    <cellStyle name="Total 2 14 19 3" xfId="39100"/>
    <cellStyle name="Total 2 14 2" xfId="3109"/>
    <cellStyle name="Total 2 14 2 2" xfId="20922"/>
    <cellStyle name="Total 2 14 2 3" xfId="21809"/>
    <cellStyle name="Total 2 14 20" xfId="12881"/>
    <cellStyle name="Total 2 14 20 2" xfId="30079"/>
    <cellStyle name="Total 2 14 20 3" xfId="40254"/>
    <cellStyle name="Total 2 14 21" xfId="13106"/>
    <cellStyle name="Total 2 14 21 2" xfId="30243"/>
    <cellStyle name="Total 2 14 21 3" xfId="40357"/>
    <cellStyle name="Total 2 14 22" xfId="13191"/>
    <cellStyle name="Total 2 14 22 2" xfId="30328"/>
    <cellStyle name="Total 2 14 22 3" xfId="40442"/>
    <cellStyle name="Total 2 14 23" xfId="12251"/>
    <cellStyle name="Total 2 14 23 2" xfId="29538"/>
    <cellStyle name="Total 2 14 23 3" xfId="39932"/>
    <cellStyle name="Total 2 14 24" xfId="15008"/>
    <cellStyle name="Total 2 14 24 2" xfId="32029"/>
    <cellStyle name="Total 2 14 24 3" xfId="41875"/>
    <cellStyle name="Total 2 14 25" xfId="14315"/>
    <cellStyle name="Total 2 14 25 2" xfId="31421"/>
    <cellStyle name="Total 2 14 25 3" xfId="41492"/>
    <cellStyle name="Total 2 14 26" xfId="15572"/>
    <cellStyle name="Total 2 14 26 2" xfId="32535"/>
    <cellStyle name="Total 2 14 26 3" xfId="42317"/>
    <cellStyle name="Total 2 14 27" xfId="16099"/>
    <cellStyle name="Total 2 14 27 2" xfId="33062"/>
    <cellStyle name="Total 2 14 27 3" xfId="42844"/>
    <cellStyle name="Total 2 14 28" xfId="17343"/>
    <cellStyle name="Total 2 14 28 2" xfId="34053"/>
    <cellStyle name="Total 2 14 28 3" xfId="43274"/>
    <cellStyle name="Total 2 14 29" xfId="17875"/>
    <cellStyle name="Total 2 14 29 2" xfId="34528"/>
    <cellStyle name="Total 2 14 29 3" xfId="43684"/>
    <cellStyle name="Total 2 14 3" xfId="4379"/>
    <cellStyle name="Total 2 14 3 2" xfId="22039"/>
    <cellStyle name="Total 2 14 3 3" xfId="29069"/>
    <cellStyle name="Total 2 14 30" xfId="19001"/>
    <cellStyle name="Total 2 14 30 2" xfId="43860"/>
    <cellStyle name="Total 2 14 31" xfId="2271"/>
    <cellStyle name="Total 2 14 32" xfId="20219"/>
    <cellStyle name="Total 2 14 33" xfId="33444"/>
    <cellStyle name="Total 2 14 4" xfId="3661"/>
    <cellStyle name="Total 2 14 4 2" xfId="21405"/>
    <cellStyle name="Total 2 14 4 3" xfId="33277"/>
    <cellStyle name="Total 2 14 5" xfId="5005"/>
    <cellStyle name="Total 2 14 5 2" xfId="22611"/>
    <cellStyle name="Total 2 14 5 3" xfId="24519"/>
    <cellStyle name="Total 2 14 6" xfId="5707"/>
    <cellStyle name="Total 2 14 6 2" xfId="23313"/>
    <cellStyle name="Total 2 14 6 3" xfId="29748"/>
    <cellStyle name="Total 2 14 7" xfId="5498"/>
    <cellStyle name="Total 2 14 7 2" xfId="23104"/>
    <cellStyle name="Total 2 14 7 3" xfId="34820"/>
    <cellStyle name="Total 2 14 8" xfId="6209"/>
    <cellStyle name="Total 2 14 8 2" xfId="23815"/>
    <cellStyle name="Total 2 14 8 3" xfId="30193"/>
    <cellStyle name="Total 2 14 9" xfId="6449"/>
    <cellStyle name="Total 2 14 9 2" xfId="24053"/>
    <cellStyle name="Total 2 14 9 3" xfId="29090"/>
    <cellStyle name="Total 2 15" xfId="747"/>
    <cellStyle name="Total 2 15 10" xfId="8307"/>
    <cellStyle name="Total 2 15 10 2" xfId="25760"/>
    <cellStyle name="Total 2 15 10 3" xfId="36494"/>
    <cellStyle name="Total 2 15 11" xfId="8089"/>
    <cellStyle name="Total 2 15 11 2" xfId="25542"/>
    <cellStyle name="Total 2 15 11 3" xfId="36276"/>
    <cellStyle name="Total 2 15 12" xfId="8595"/>
    <cellStyle name="Total 2 15 12 2" xfId="26048"/>
    <cellStyle name="Total 2 15 12 3" xfId="36782"/>
    <cellStyle name="Total 2 15 13" xfId="9448"/>
    <cellStyle name="Total 2 15 13 2" xfId="26901"/>
    <cellStyle name="Total 2 15 13 3" xfId="37635"/>
    <cellStyle name="Total 2 15 14" xfId="9553"/>
    <cellStyle name="Total 2 15 14 2" xfId="27006"/>
    <cellStyle name="Total 2 15 14 3" xfId="37740"/>
    <cellStyle name="Total 2 15 15" xfId="10166"/>
    <cellStyle name="Total 2 15 15 2" xfId="27619"/>
    <cellStyle name="Total 2 15 15 3" xfId="38353"/>
    <cellStyle name="Total 2 15 16" xfId="10258"/>
    <cellStyle name="Total 2 15 16 2" xfId="27711"/>
    <cellStyle name="Total 2 15 16 3" xfId="38445"/>
    <cellStyle name="Total 2 15 17" xfId="10807"/>
    <cellStyle name="Total 2 15 17 2" xfId="28260"/>
    <cellStyle name="Total 2 15 17 3" xfId="38994"/>
    <cellStyle name="Total 2 15 18" xfId="10883"/>
    <cellStyle name="Total 2 15 18 2" xfId="28336"/>
    <cellStyle name="Total 2 15 18 3" xfId="39070"/>
    <cellStyle name="Total 2 15 19" xfId="11326"/>
    <cellStyle name="Total 2 15 19 2" xfId="28779"/>
    <cellStyle name="Total 2 15 19 3" xfId="39513"/>
    <cellStyle name="Total 2 15 2" xfId="2662"/>
    <cellStyle name="Total 2 15 2 2" xfId="20515"/>
    <cellStyle name="Total 2 15 2 3" xfId="31487"/>
    <cellStyle name="Total 2 15 20" xfId="12434"/>
    <cellStyle name="Total 2 15 20 2" xfId="29674"/>
    <cellStyle name="Total 2 15 20 3" xfId="39958"/>
    <cellStyle name="Total 2 15 21" xfId="13525"/>
    <cellStyle name="Total 2 15 21 2" xfId="30662"/>
    <cellStyle name="Total 2 15 21 3" xfId="40776"/>
    <cellStyle name="Total 2 15 22" xfId="13704"/>
    <cellStyle name="Total 2 15 22 2" xfId="30841"/>
    <cellStyle name="Total 2 15 22 3" xfId="40955"/>
    <cellStyle name="Total 2 15 23" xfId="13944"/>
    <cellStyle name="Total 2 15 23 2" xfId="31081"/>
    <cellStyle name="Total 2 15 23 3" xfId="41195"/>
    <cellStyle name="Total 2 15 24" xfId="14561"/>
    <cellStyle name="Total 2 15 24 2" xfId="31619"/>
    <cellStyle name="Total 2 15 24 3" xfId="41579"/>
    <cellStyle name="Total 2 15 25" xfId="14168"/>
    <cellStyle name="Total 2 15 25 2" xfId="31284"/>
    <cellStyle name="Total 2 15 25 3" xfId="41367"/>
    <cellStyle name="Total 2 15 26" xfId="15829"/>
    <cellStyle name="Total 2 15 26 2" xfId="32792"/>
    <cellStyle name="Total 2 15 26 3" xfId="42574"/>
    <cellStyle name="Total 2 15 27" xfId="15881"/>
    <cellStyle name="Total 2 15 27 2" xfId="32844"/>
    <cellStyle name="Total 2 15 27 3" xfId="42626"/>
    <cellStyle name="Total 2 15 28" xfId="16896"/>
    <cellStyle name="Total 2 15 28 2" xfId="33645"/>
    <cellStyle name="Total 2 15 28 3" xfId="42978"/>
    <cellStyle name="Total 2 15 29" xfId="17579"/>
    <cellStyle name="Total 2 15 29 2" xfId="34232"/>
    <cellStyle name="Total 2 15 29 3" xfId="43388"/>
    <cellStyle name="Total 2 15 3" xfId="3932"/>
    <cellStyle name="Total 2 15 3 2" xfId="21629"/>
    <cellStyle name="Total 2 15 3 3" xfId="34875"/>
    <cellStyle name="Total 2 15 30" xfId="19728"/>
    <cellStyle name="Total 2 15 30 2" xfId="44133"/>
    <cellStyle name="Total 2 15 31" xfId="1824"/>
    <cellStyle name="Total 2 15 32" xfId="19810"/>
    <cellStyle name="Total 2 15 33" xfId="29139"/>
    <cellStyle name="Total 2 15 4" xfId="3508"/>
    <cellStyle name="Total 2 15 4 2" xfId="21264"/>
    <cellStyle name="Total 2 15 4 3" xfId="35472"/>
    <cellStyle name="Total 2 15 5" xfId="5377"/>
    <cellStyle name="Total 2 15 5 2" xfId="22983"/>
    <cellStyle name="Total 2 15 5 3" xfId="35553"/>
    <cellStyle name="Total 2 15 6" xfId="5462"/>
    <cellStyle name="Total 2 15 6 2" xfId="23068"/>
    <cellStyle name="Total 2 15 6 3" xfId="35429"/>
    <cellStyle name="Total 2 15 7" xfId="5939"/>
    <cellStyle name="Total 2 15 7 2" xfId="23545"/>
    <cellStyle name="Total 2 15 7 3" xfId="21542"/>
    <cellStyle name="Total 2 15 8" xfId="5991"/>
    <cellStyle name="Total 2 15 8 2" xfId="23597"/>
    <cellStyle name="Total 2 15 8 3" xfId="33710"/>
    <cellStyle name="Total 2 15 9" xfId="6813"/>
    <cellStyle name="Total 2 15 9 2" xfId="24402"/>
    <cellStyle name="Total 2 15 9 3" xfId="20554"/>
    <cellStyle name="Total 2 16" xfId="752"/>
    <cellStyle name="Total 2 16 10" xfId="8324"/>
    <cellStyle name="Total 2 16 10 2" xfId="25777"/>
    <cellStyle name="Total 2 16 10 3" xfId="36511"/>
    <cellStyle name="Total 2 16 11" xfId="7392"/>
    <cellStyle name="Total 2 16 11 2" xfId="24901"/>
    <cellStyle name="Total 2 16 11 3" xfId="19840"/>
    <cellStyle name="Total 2 16 12" xfId="7411"/>
    <cellStyle name="Total 2 16 12 2" xfId="24920"/>
    <cellStyle name="Total 2 16 12 3" xfId="35315"/>
    <cellStyle name="Total 2 16 13" xfId="9462"/>
    <cellStyle name="Total 2 16 13 2" xfId="26915"/>
    <cellStyle name="Total 2 16 13 3" xfId="37649"/>
    <cellStyle name="Total 2 16 14" xfId="9508"/>
    <cellStyle name="Total 2 16 14 2" xfId="26961"/>
    <cellStyle name="Total 2 16 14 3" xfId="37695"/>
    <cellStyle name="Total 2 16 15" xfId="10178"/>
    <cellStyle name="Total 2 16 15 2" xfId="27631"/>
    <cellStyle name="Total 2 16 15 3" xfId="38365"/>
    <cellStyle name="Total 2 16 16" xfId="10222"/>
    <cellStyle name="Total 2 16 16 2" xfId="27675"/>
    <cellStyle name="Total 2 16 16 3" xfId="38409"/>
    <cellStyle name="Total 2 16 17" xfId="10816"/>
    <cellStyle name="Total 2 16 17 2" xfId="28269"/>
    <cellStyle name="Total 2 16 17 3" xfId="39003"/>
    <cellStyle name="Total 2 16 18" xfId="10853"/>
    <cellStyle name="Total 2 16 18 2" xfId="28306"/>
    <cellStyle name="Total 2 16 18 3" xfId="39040"/>
    <cellStyle name="Total 2 16 19" xfId="11330"/>
    <cellStyle name="Total 2 16 19 2" xfId="28783"/>
    <cellStyle name="Total 2 16 19 3" xfId="39517"/>
    <cellStyle name="Total 2 16 2" xfId="2667"/>
    <cellStyle name="Total 2 16 2 2" xfId="20520"/>
    <cellStyle name="Total 2 16 2 3" xfId="1464"/>
    <cellStyle name="Total 2 16 20" xfId="12439"/>
    <cellStyle name="Total 2 16 20 2" xfId="29679"/>
    <cellStyle name="Total 2 16 20 3" xfId="39963"/>
    <cellStyle name="Total 2 16 21" xfId="13540"/>
    <cellStyle name="Total 2 16 21 2" xfId="30677"/>
    <cellStyle name="Total 2 16 21 3" xfId="40791"/>
    <cellStyle name="Total 2 16 22" xfId="13691"/>
    <cellStyle name="Total 2 16 22 2" xfId="30828"/>
    <cellStyle name="Total 2 16 22 3" xfId="40942"/>
    <cellStyle name="Total 2 16 23" xfId="13947"/>
    <cellStyle name="Total 2 16 23 2" xfId="31084"/>
    <cellStyle name="Total 2 16 23 3" xfId="41198"/>
    <cellStyle name="Total 2 16 24" xfId="14566"/>
    <cellStyle name="Total 2 16 24 2" xfId="31624"/>
    <cellStyle name="Total 2 16 24 3" xfId="41584"/>
    <cellStyle name="Total 2 16 25" xfId="14173"/>
    <cellStyle name="Total 2 16 25 2" xfId="31289"/>
    <cellStyle name="Total 2 16 25 3" xfId="41372"/>
    <cellStyle name="Total 2 16 26" xfId="15833"/>
    <cellStyle name="Total 2 16 26 2" xfId="32796"/>
    <cellStyle name="Total 2 16 26 3" xfId="42578"/>
    <cellStyle name="Total 2 16 27" xfId="15861"/>
    <cellStyle name="Total 2 16 27 2" xfId="32824"/>
    <cellStyle name="Total 2 16 27 3" xfId="42606"/>
    <cellStyle name="Total 2 16 28" xfId="16901"/>
    <cellStyle name="Total 2 16 28 2" xfId="33650"/>
    <cellStyle name="Total 2 16 28 3" xfId="42983"/>
    <cellStyle name="Total 2 16 29" xfId="17584"/>
    <cellStyle name="Total 2 16 29 2" xfId="34237"/>
    <cellStyle name="Total 2 16 29 3" xfId="43393"/>
    <cellStyle name="Total 2 16 3" xfId="3937"/>
    <cellStyle name="Total 2 16 3 2" xfId="21634"/>
    <cellStyle name="Total 2 16 3 3" xfId="29672"/>
    <cellStyle name="Total 2 16 30" xfId="19732"/>
    <cellStyle name="Total 2 16 30 2" xfId="44137"/>
    <cellStyle name="Total 2 16 31" xfId="1829"/>
    <cellStyle name="Total 2 16 32" xfId="19815"/>
    <cellStyle name="Total 2 16 33" xfId="35232"/>
    <cellStyle name="Total 2 16 4" xfId="3513"/>
    <cellStyle name="Total 2 16 4 2" xfId="21269"/>
    <cellStyle name="Total 2 16 4 3" xfId="32151"/>
    <cellStyle name="Total 2 16 5" xfId="5388"/>
    <cellStyle name="Total 2 16 5 2" xfId="22994"/>
    <cellStyle name="Total 2 16 5 3" xfId="21563"/>
    <cellStyle name="Total 2 16 6" xfId="5430"/>
    <cellStyle name="Total 2 16 6 2" xfId="23036"/>
    <cellStyle name="Total 2 16 6 3" xfId="33577"/>
    <cellStyle name="Total 2 16 7" xfId="5943"/>
    <cellStyle name="Total 2 16 7 2" xfId="23549"/>
    <cellStyle name="Total 2 16 7 3" xfId="33712"/>
    <cellStyle name="Total 2 16 8" xfId="5971"/>
    <cellStyle name="Total 2 16 8 2" xfId="23577"/>
    <cellStyle name="Total 2 16 8 3" xfId="24642"/>
    <cellStyle name="Total 2 16 9" xfId="6394"/>
    <cellStyle name="Total 2 16 9 2" xfId="23998"/>
    <cellStyle name="Total 2 16 9 3" xfId="35399"/>
    <cellStyle name="Total 2 17" xfId="761"/>
    <cellStyle name="Total 2 17 10" xfId="8201"/>
    <cellStyle name="Total 2 17 10 2" xfId="25654"/>
    <cellStyle name="Total 2 17 10 3" xfId="36388"/>
    <cellStyle name="Total 2 17 11" xfId="7825"/>
    <cellStyle name="Total 2 17 11 2" xfId="25278"/>
    <cellStyle name="Total 2 17 11 3" xfId="36012"/>
    <cellStyle name="Total 2 17 12" xfId="7418"/>
    <cellStyle name="Total 2 17 12 2" xfId="24927"/>
    <cellStyle name="Total 2 17 12 3" xfId="35264"/>
    <cellStyle name="Total 2 17 13" xfId="9349"/>
    <cellStyle name="Total 2 17 13 2" xfId="26802"/>
    <cellStyle name="Total 2 17 13 3" xfId="37536"/>
    <cellStyle name="Total 2 17 14" xfId="8121"/>
    <cellStyle name="Total 2 17 14 2" xfId="25574"/>
    <cellStyle name="Total 2 17 14 3" xfId="36308"/>
    <cellStyle name="Total 2 17 15" xfId="10079"/>
    <cellStyle name="Total 2 17 15 2" xfId="27532"/>
    <cellStyle name="Total 2 17 15 3" xfId="38266"/>
    <cellStyle name="Total 2 17 16" xfId="9296"/>
    <cellStyle name="Total 2 17 16 2" xfId="26749"/>
    <cellStyle name="Total 2 17 16 3" xfId="37483"/>
    <cellStyle name="Total 2 17 17" xfId="10738"/>
    <cellStyle name="Total 2 17 17 2" xfId="28191"/>
    <cellStyle name="Total 2 17 17 3" xfId="38925"/>
    <cellStyle name="Total 2 17 18" xfId="10033"/>
    <cellStyle name="Total 2 17 18 2" xfId="27486"/>
    <cellStyle name="Total 2 17 18 3" xfId="38220"/>
    <cellStyle name="Total 2 17 19" xfId="11288"/>
    <cellStyle name="Total 2 17 19 2" xfId="28741"/>
    <cellStyle name="Total 2 17 19 3" xfId="39475"/>
    <cellStyle name="Total 2 17 2" xfId="2676"/>
    <cellStyle name="Total 2 17 2 2" xfId="20529"/>
    <cellStyle name="Total 2 17 2 3" xfId="30219"/>
    <cellStyle name="Total 2 17 20" xfId="12448"/>
    <cellStyle name="Total 2 17 20 2" xfId="29688"/>
    <cellStyle name="Total 2 17 20 3" xfId="39972"/>
    <cellStyle name="Total 2 17 21" xfId="13445"/>
    <cellStyle name="Total 2 17 21 2" xfId="30582"/>
    <cellStyle name="Total 2 17 21 3" xfId="40696"/>
    <cellStyle name="Total 2 17 22" xfId="13726"/>
    <cellStyle name="Total 2 17 22 2" xfId="30863"/>
    <cellStyle name="Total 2 17 22 3" xfId="40977"/>
    <cellStyle name="Total 2 17 23" xfId="13905"/>
    <cellStyle name="Total 2 17 23 2" xfId="31042"/>
    <cellStyle name="Total 2 17 23 3" xfId="41156"/>
    <cellStyle name="Total 2 17 24" xfId="14575"/>
    <cellStyle name="Total 2 17 24 2" xfId="31633"/>
    <cellStyle name="Total 2 17 24 3" xfId="41593"/>
    <cellStyle name="Total 2 17 25" xfId="14181"/>
    <cellStyle name="Total 2 17 25 2" xfId="31297"/>
    <cellStyle name="Total 2 17 25 3" xfId="41380"/>
    <cellStyle name="Total 2 17 26" xfId="15780"/>
    <cellStyle name="Total 2 17 26 2" xfId="32743"/>
    <cellStyle name="Total 2 17 26 3" xfId="42525"/>
    <cellStyle name="Total 2 17 27" xfId="14074"/>
    <cellStyle name="Total 2 17 27 2" xfId="31194"/>
    <cellStyle name="Total 2 17 27 3" xfId="41286"/>
    <cellStyle name="Total 2 17 28" xfId="16910"/>
    <cellStyle name="Total 2 17 28 2" xfId="33659"/>
    <cellStyle name="Total 2 17 28 3" xfId="42992"/>
    <cellStyle name="Total 2 17 29" xfId="17593"/>
    <cellStyle name="Total 2 17 29 2" xfId="34246"/>
    <cellStyle name="Total 2 17 29 3" xfId="43402"/>
    <cellStyle name="Total 2 17 3" xfId="3946"/>
    <cellStyle name="Total 2 17 3 2" xfId="21643"/>
    <cellStyle name="Total 2 17 3 3" xfId="35258"/>
    <cellStyle name="Total 2 17 30" xfId="19690"/>
    <cellStyle name="Total 2 17 30 2" xfId="44095"/>
    <cellStyle name="Total 2 17 31" xfId="1838"/>
    <cellStyle name="Total 2 17 32" xfId="19824"/>
    <cellStyle name="Total 2 17 33" xfId="22132"/>
    <cellStyle name="Total 2 17 4" xfId="3521"/>
    <cellStyle name="Total 2 17 4 2" xfId="21277"/>
    <cellStyle name="Total 2 17 4 3" xfId="34905"/>
    <cellStyle name="Total 2 17 5" xfId="5301"/>
    <cellStyle name="Total 2 17 5 2" xfId="22907"/>
    <cellStyle name="Total 2 17 5 3" xfId="29045"/>
    <cellStyle name="Total 2 17 6" xfId="3360"/>
    <cellStyle name="Total 2 17 6 2" xfId="21118"/>
    <cellStyle name="Total 2 17 6 3" xfId="1503"/>
    <cellStyle name="Total 2 17 7" xfId="5890"/>
    <cellStyle name="Total 2 17 7 2" xfId="23496"/>
    <cellStyle name="Total 2 17 7 3" xfId="24488"/>
    <cellStyle name="Total 2 17 8" xfId="5260"/>
    <cellStyle name="Total 2 17 8 2" xfId="22866"/>
    <cellStyle name="Total 2 17 8 3" xfId="35671"/>
    <cellStyle name="Total 2 17 9" xfId="7436"/>
    <cellStyle name="Total 2 17 9 2" xfId="24945"/>
    <cellStyle name="Total 2 17 9 3" xfId="35629"/>
    <cellStyle name="Total 2 18" xfId="1223"/>
    <cellStyle name="Total 2 18 10" xfId="7675"/>
    <cellStyle name="Total 2 18 10 2" xfId="25128"/>
    <cellStyle name="Total 2 18 10 3" xfId="35862"/>
    <cellStyle name="Total 2 18 11" xfId="6586"/>
    <cellStyle name="Total 2 18 11 2" xfId="24189"/>
    <cellStyle name="Total 2 18 11 3" xfId="35392"/>
    <cellStyle name="Total 2 18 12" xfId="9099"/>
    <cellStyle name="Total 2 18 12 2" xfId="26552"/>
    <cellStyle name="Total 2 18 12 3" xfId="37286"/>
    <cellStyle name="Total 2 18 13" xfId="8429"/>
    <cellStyle name="Total 2 18 13 2" xfId="25882"/>
    <cellStyle name="Total 2 18 13 3" xfId="36616"/>
    <cellStyle name="Total 2 18 14" xfId="9850"/>
    <cellStyle name="Total 2 18 14 2" xfId="27303"/>
    <cellStyle name="Total 2 18 14 3" xfId="38037"/>
    <cellStyle name="Total 2 18 15" xfId="9438"/>
    <cellStyle name="Total 2 18 15 2" xfId="26891"/>
    <cellStyle name="Total 2 18 15 3" xfId="37625"/>
    <cellStyle name="Total 2 18 16" xfId="10546"/>
    <cellStyle name="Total 2 18 16 2" xfId="27999"/>
    <cellStyle name="Total 2 18 16 3" xfId="38733"/>
    <cellStyle name="Total 2 18 17" xfId="10156"/>
    <cellStyle name="Total 2 18 17 2" xfId="27609"/>
    <cellStyle name="Total 2 18 17 3" xfId="38343"/>
    <cellStyle name="Total 2 18 18" xfId="11148"/>
    <cellStyle name="Total 2 18 18 2" xfId="28601"/>
    <cellStyle name="Total 2 18 18 3" xfId="39335"/>
    <cellStyle name="Total 2 18 19" xfId="10799"/>
    <cellStyle name="Total 2 18 19 2" xfId="28252"/>
    <cellStyle name="Total 2 18 19 3" xfId="38986"/>
    <cellStyle name="Total 2 18 2" xfId="3138"/>
    <cellStyle name="Total 2 18 2 2" xfId="20951"/>
    <cellStyle name="Total 2 18 2 3" xfId="21056"/>
    <cellStyle name="Total 2 18 20" xfId="12910"/>
    <cellStyle name="Total 2 18 20 2" xfId="30108"/>
    <cellStyle name="Total 2 18 20 3" xfId="40283"/>
    <cellStyle name="Total 2 18 21" xfId="13115"/>
    <cellStyle name="Total 2 18 21 2" xfId="30252"/>
    <cellStyle name="Total 2 18 21 3" xfId="40366"/>
    <cellStyle name="Total 2 18 22" xfId="13832"/>
    <cellStyle name="Total 2 18 22 2" xfId="30969"/>
    <cellStyle name="Total 2 18 22 3" xfId="41083"/>
    <cellStyle name="Total 2 18 23" xfId="13296"/>
    <cellStyle name="Total 2 18 23 2" xfId="30433"/>
    <cellStyle name="Total 2 18 23 3" xfId="40547"/>
    <cellStyle name="Total 2 18 24" xfId="15037"/>
    <cellStyle name="Total 2 18 24 2" xfId="32058"/>
    <cellStyle name="Total 2 18 24 3" xfId="41904"/>
    <cellStyle name="Total 2 18 25" xfId="14324"/>
    <cellStyle name="Total 2 18 25 2" xfId="31430"/>
    <cellStyle name="Total 2 18 25 3" xfId="41501"/>
    <cellStyle name="Total 2 18 26" xfId="15651"/>
    <cellStyle name="Total 2 18 26 2" xfId="32614"/>
    <cellStyle name="Total 2 18 26 3" xfId="42396"/>
    <cellStyle name="Total 2 18 27" xfId="16128"/>
    <cellStyle name="Total 2 18 27 2" xfId="33091"/>
    <cellStyle name="Total 2 18 27 3" xfId="42873"/>
    <cellStyle name="Total 2 18 28" xfId="17372"/>
    <cellStyle name="Total 2 18 28 2" xfId="34082"/>
    <cellStyle name="Total 2 18 28 3" xfId="43303"/>
    <cellStyle name="Total 2 18 29" xfId="17904"/>
    <cellStyle name="Total 2 18 29 2" xfId="34557"/>
    <cellStyle name="Total 2 18 29 3" xfId="43713"/>
    <cellStyle name="Total 2 18 3" xfId="4408"/>
    <cellStyle name="Total 2 18 3 2" xfId="22068"/>
    <cellStyle name="Total 2 18 3 3" xfId="35163"/>
    <cellStyle name="Total 2 18 30" xfId="18992"/>
    <cellStyle name="Total 2 18 30 2" xfId="43851"/>
    <cellStyle name="Total 2 18 31" xfId="2300"/>
    <cellStyle name="Total 2 18 32" xfId="20248"/>
    <cellStyle name="Total 2 18 33" xfId="21844"/>
    <cellStyle name="Total 2 18 4" xfId="3670"/>
    <cellStyle name="Total 2 18 4 2" xfId="21414"/>
    <cellStyle name="Total 2 18 4 3" xfId="34172"/>
    <cellStyle name="Total 2 18 5" xfId="5107"/>
    <cellStyle name="Total 2 18 5 2" xfId="22713"/>
    <cellStyle name="Total 2 18 5 3" xfId="35737"/>
    <cellStyle name="Total 2 18 6" xfId="5736"/>
    <cellStyle name="Total 2 18 6 2" xfId="23342"/>
    <cellStyle name="Total 2 18 6 3" xfId="35122"/>
    <cellStyle name="Total 2 18 7" xfId="5368"/>
    <cellStyle name="Total 2 18 7 2" xfId="22974"/>
    <cellStyle name="Total 2 18 7 3" xfId="20449"/>
    <cellStyle name="Total 2 18 8" xfId="6238"/>
    <cellStyle name="Total 2 18 8 2" xfId="23844"/>
    <cellStyle name="Total 2 18 8 3" xfId="35525"/>
    <cellStyle name="Total 2 18 9" xfId="8078"/>
    <cellStyle name="Total 2 18 9 2" xfId="25531"/>
    <cellStyle name="Total 2 18 9 3" xfId="36265"/>
    <cellStyle name="Total 2 19" xfId="951"/>
    <cellStyle name="Total 2 19 10" xfId="8344"/>
    <cellStyle name="Total 2 19 10 2" xfId="25797"/>
    <cellStyle name="Total 2 19 10 3" xfId="36531"/>
    <cellStyle name="Total 2 19 11" xfId="7385"/>
    <cellStyle name="Total 2 19 11 2" xfId="24894"/>
    <cellStyle name="Total 2 19 11 3" xfId="28981"/>
    <cellStyle name="Total 2 19 12" xfId="8644"/>
    <cellStyle name="Total 2 19 12 2" xfId="26097"/>
    <cellStyle name="Total 2 19 12 3" xfId="36831"/>
    <cellStyle name="Total 2 19 13" xfId="9478"/>
    <cellStyle name="Total 2 19 13 2" xfId="26931"/>
    <cellStyle name="Total 2 19 13 3" xfId="37665"/>
    <cellStyle name="Total 2 19 14" xfId="7506"/>
    <cellStyle name="Total 2 19 14 2" xfId="25015"/>
    <cellStyle name="Total 2 19 14 3" xfId="1779"/>
    <cellStyle name="Total 2 19 15" xfId="10193"/>
    <cellStyle name="Total 2 19 15 2" xfId="27646"/>
    <cellStyle name="Total 2 19 15 3" xfId="38380"/>
    <cellStyle name="Total 2 19 16" xfId="9327"/>
    <cellStyle name="Total 2 19 16 2" xfId="26780"/>
    <cellStyle name="Total 2 19 16 3" xfId="37514"/>
    <cellStyle name="Total 2 19 17" xfId="10829"/>
    <cellStyle name="Total 2 19 17 2" xfId="28282"/>
    <cellStyle name="Total 2 19 17 3" xfId="39016"/>
    <cellStyle name="Total 2 19 18" xfId="10061"/>
    <cellStyle name="Total 2 19 18 2" xfId="27514"/>
    <cellStyle name="Total 2 19 18 3" xfId="38248"/>
    <cellStyle name="Total 2 19 19" xfId="11339"/>
    <cellStyle name="Total 2 19 19 2" xfId="28792"/>
    <cellStyle name="Total 2 19 19 3" xfId="39526"/>
    <cellStyle name="Total 2 19 2" xfId="2866"/>
    <cellStyle name="Total 2 19 2 2" xfId="20696"/>
    <cellStyle name="Total 2 19 2 3" xfId="33397"/>
    <cellStyle name="Total 2 19 20" xfId="12638"/>
    <cellStyle name="Total 2 19 20 2" xfId="29852"/>
    <cellStyle name="Total 2 19 20 3" xfId="40037"/>
    <cellStyle name="Total 2 19 21" xfId="13557"/>
    <cellStyle name="Total 2 19 21 2" xfId="30694"/>
    <cellStyle name="Total 2 19 21 3" xfId="40808"/>
    <cellStyle name="Total 2 19 22" xfId="13793"/>
    <cellStyle name="Total 2 19 22 2" xfId="30930"/>
    <cellStyle name="Total 2 19 22 3" xfId="41044"/>
    <cellStyle name="Total 2 19 23" xfId="13956"/>
    <cellStyle name="Total 2 19 23 2" xfId="31093"/>
    <cellStyle name="Total 2 19 23 3" xfId="41207"/>
    <cellStyle name="Total 2 19 24" xfId="14765"/>
    <cellStyle name="Total 2 19 24 2" xfId="31798"/>
    <cellStyle name="Total 2 19 24 3" xfId="41658"/>
    <cellStyle name="Total 2 19 25" xfId="14236"/>
    <cellStyle name="Total 2 19 25 2" xfId="31350"/>
    <cellStyle name="Total 2 19 25 3" xfId="41427"/>
    <cellStyle name="Total 2 19 26" xfId="15844"/>
    <cellStyle name="Total 2 19 26 2" xfId="32807"/>
    <cellStyle name="Total 2 19 26 3" xfId="42589"/>
    <cellStyle name="Total 2 19 27" xfId="15713"/>
    <cellStyle name="Total 2 19 27 2" xfId="32676"/>
    <cellStyle name="Total 2 19 27 3" xfId="42458"/>
    <cellStyle name="Total 2 19 28" xfId="17100"/>
    <cellStyle name="Total 2 19 28 2" xfId="33824"/>
    <cellStyle name="Total 2 19 28 3" xfId="43057"/>
    <cellStyle name="Total 2 19 29" xfId="17658"/>
    <cellStyle name="Total 2 19 29 2" xfId="34311"/>
    <cellStyle name="Total 2 19 29 3" xfId="43467"/>
    <cellStyle name="Total 2 19 3" xfId="4136"/>
    <cellStyle name="Total 2 19 3 2" xfId="21812"/>
    <cellStyle name="Total 2 19 3 3" xfId="35483"/>
    <cellStyle name="Total 2 19 30" xfId="19741"/>
    <cellStyle name="Total 2 19 30 2" xfId="44146"/>
    <cellStyle name="Total 2 19 31" xfId="2028"/>
    <cellStyle name="Total 2 19 32" xfId="19993"/>
    <cellStyle name="Total 2 19 33" xfId="29656"/>
    <cellStyle name="Total 2 19 4" xfId="3581"/>
    <cellStyle name="Total 2 19 4 2" xfId="21334"/>
    <cellStyle name="Total 2 19 4 3" xfId="35729"/>
    <cellStyle name="Total 2 19 5" xfId="5402"/>
    <cellStyle name="Total 2 19 5 2" xfId="23008"/>
    <cellStyle name="Total 2 19 5 3" xfId="34824"/>
    <cellStyle name="Total 2 19 6" xfId="5194"/>
    <cellStyle name="Total 2 19 6 2" xfId="22800"/>
    <cellStyle name="Total 2 19 6 3" xfId="31559"/>
    <cellStyle name="Total 2 19 7" xfId="5954"/>
    <cellStyle name="Total 2 19 7 2" xfId="23560"/>
    <cellStyle name="Total 2 19 7 3" xfId="19879"/>
    <cellStyle name="Total 2 19 8" xfId="5286"/>
    <cellStyle name="Total 2 19 8 2" xfId="22892"/>
    <cellStyle name="Total 2 19 8 3" xfId="34713"/>
    <cellStyle name="Total 2 19 9" xfId="6403"/>
    <cellStyle name="Total 2 19 9 2" xfId="24007"/>
    <cellStyle name="Total 2 19 9 3" xfId="21684"/>
    <cellStyle name="Total 2 2" xfId="1069"/>
    <cellStyle name="Total 2 2 10" xfId="6611"/>
    <cellStyle name="Total 2 2 10 2" xfId="24214"/>
    <cellStyle name="Total 2 2 10 3" xfId="35390"/>
    <cellStyle name="Total 2 2 11" xfId="8311"/>
    <cellStyle name="Total 2 2 11 2" xfId="25764"/>
    <cellStyle name="Total 2 2 11 3" xfId="36498"/>
    <cellStyle name="Total 2 2 12" xfId="8945"/>
    <cellStyle name="Total 2 2 12 2" xfId="26398"/>
    <cellStyle name="Total 2 2 12 3" xfId="37132"/>
    <cellStyle name="Total 2 2 13" xfId="6357"/>
    <cellStyle name="Total 2 2 13 2" xfId="23962"/>
    <cellStyle name="Total 2 2 13 3" xfId="35521"/>
    <cellStyle name="Total 2 2 14" xfId="9696"/>
    <cellStyle name="Total 2 2 14 2" xfId="27149"/>
    <cellStyle name="Total 2 2 14 3" xfId="37883"/>
    <cellStyle name="Total 2 2 15" xfId="8443"/>
    <cellStyle name="Total 2 2 15 2" xfId="25896"/>
    <cellStyle name="Total 2 2 15 3" xfId="36630"/>
    <cellStyle name="Total 2 2 16" xfId="10393"/>
    <cellStyle name="Total 2 2 16 2" xfId="27846"/>
    <cellStyle name="Total 2 2 16 3" xfId="38580"/>
    <cellStyle name="Total 2 2 17" xfId="7705"/>
    <cellStyle name="Total 2 2 17 2" xfId="25158"/>
    <cellStyle name="Total 2 2 17 3" xfId="35892"/>
    <cellStyle name="Total 2 2 18" xfId="10999"/>
    <cellStyle name="Total 2 2 18 2" xfId="28452"/>
    <cellStyle name="Total 2 2 18 3" xfId="39186"/>
    <cellStyle name="Total 2 2 19" xfId="8057"/>
    <cellStyle name="Total 2 2 19 2" xfId="25510"/>
    <cellStyle name="Total 2 2 19 3" xfId="36244"/>
    <cellStyle name="Total 2 2 2" xfId="2984"/>
    <cellStyle name="Total 2 2 2 2" xfId="20801"/>
    <cellStyle name="Total 2 2 2 3" xfId="35730"/>
    <cellStyle name="Total 2 2 20" xfId="12756"/>
    <cellStyle name="Total 2 2 20 2" xfId="29958"/>
    <cellStyle name="Total 2 2 20 3" xfId="40136"/>
    <cellStyle name="Total 2 2 21" xfId="13357"/>
    <cellStyle name="Total 2 2 21 2" xfId="30494"/>
    <cellStyle name="Total 2 2 21 3" xfId="40608"/>
    <cellStyle name="Total 2 2 22" xfId="12230"/>
    <cellStyle name="Total 2 2 22 2" xfId="29518"/>
    <cellStyle name="Total 2 2 22 3" xfId="39912"/>
    <cellStyle name="Total 2 2 23" xfId="13908"/>
    <cellStyle name="Total 2 2 23 2" xfId="31045"/>
    <cellStyle name="Total 2 2 23 3" xfId="41159"/>
    <cellStyle name="Total 2 2 24" xfId="14883"/>
    <cellStyle name="Total 2 2 24 2" xfId="31907"/>
    <cellStyle name="Total 2 2 24 3" xfId="41757"/>
    <cellStyle name="Total 2 2 25" xfId="15459"/>
    <cellStyle name="Total 2 2 25 2" xfId="32422"/>
    <cellStyle name="Total 2 2 25 3" xfId="42204"/>
    <cellStyle name="Total 2 2 26" xfId="15597"/>
    <cellStyle name="Total 2 2 26 2" xfId="32560"/>
    <cellStyle name="Total 2 2 26 3" xfId="42342"/>
    <cellStyle name="Total 2 2 27" xfId="15981"/>
    <cellStyle name="Total 2 2 27 2" xfId="32944"/>
    <cellStyle name="Total 2 2 27 3" xfId="42726"/>
    <cellStyle name="Total 2 2 28" xfId="17218"/>
    <cellStyle name="Total 2 2 28 2" xfId="33932"/>
    <cellStyle name="Total 2 2 28 3" xfId="43156"/>
    <cellStyle name="Total 2 2 29" xfId="17757"/>
    <cellStyle name="Total 2 2 29 2" xfId="34410"/>
    <cellStyle name="Total 2 2 29 3" xfId="43566"/>
    <cellStyle name="Total 2 2 3" xfId="4254"/>
    <cellStyle name="Total 2 2 3 2" xfId="21919"/>
    <cellStyle name="Total 2 2 3 3" xfId="20481"/>
    <cellStyle name="Total 2 2 30" xfId="19648"/>
    <cellStyle name="Total 2 2 30 2" xfId="44053"/>
    <cellStyle name="Total 2 2 31" xfId="2146"/>
    <cellStyle name="Total 2 2 32" xfId="20097"/>
    <cellStyle name="Total 2 2 33" xfId="33860"/>
    <cellStyle name="Total 2 2 4" xfId="4857"/>
    <cellStyle name="Total 2 2 4 2" xfId="22463"/>
    <cellStyle name="Total 2 2 4 3" xfId="33751"/>
    <cellStyle name="Total 2 2 5" xfId="5035"/>
    <cellStyle name="Total 2 2 5 2" xfId="22641"/>
    <cellStyle name="Total 2 2 5 3" xfId="33743"/>
    <cellStyle name="Total 2 2 6" xfId="5586"/>
    <cellStyle name="Total 2 2 6 2" xfId="23192"/>
    <cellStyle name="Total 2 2 6 3" xfId="31700"/>
    <cellStyle name="Total 2 2 7" xfId="5038"/>
    <cellStyle name="Total 2 2 7 2" xfId="22644"/>
    <cellStyle name="Total 2 2 7 3" xfId="29772"/>
    <cellStyle name="Total 2 2 8" xfId="6091"/>
    <cellStyle name="Total 2 2 8 2" xfId="23697"/>
    <cellStyle name="Total 2 2 8 3" xfId="29015"/>
    <cellStyle name="Total 2 2 9" xfId="7178"/>
    <cellStyle name="Total 2 2 9 2" xfId="24706"/>
    <cellStyle name="Total 2 2 9 3" xfId="19844"/>
    <cellStyle name="Total 2 20" xfId="1183"/>
    <cellStyle name="Total 2 20 10" xfId="8378"/>
    <cellStyle name="Total 2 20 10 2" xfId="25831"/>
    <cellStyle name="Total 2 20 10 3" xfId="36565"/>
    <cellStyle name="Total 2 20 11" xfId="8115"/>
    <cellStyle name="Total 2 20 11 2" xfId="25568"/>
    <cellStyle name="Total 2 20 11 3" xfId="36302"/>
    <cellStyle name="Total 2 20 12" xfId="9059"/>
    <cellStyle name="Total 2 20 12 2" xfId="26512"/>
    <cellStyle name="Total 2 20 12 3" xfId="37246"/>
    <cellStyle name="Total 2 20 13" xfId="9510"/>
    <cellStyle name="Total 2 20 13 2" xfId="26963"/>
    <cellStyle name="Total 2 20 13 3" xfId="37697"/>
    <cellStyle name="Total 2 20 14" xfId="9810"/>
    <cellStyle name="Total 2 20 14 2" xfId="27263"/>
    <cellStyle name="Total 2 20 14 3" xfId="37997"/>
    <cellStyle name="Total 2 20 15" xfId="10224"/>
    <cellStyle name="Total 2 20 15 2" xfId="27677"/>
    <cellStyle name="Total 2 20 15 3" xfId="38411"/>
    <cellStyle name="Total 2 20 16" xfId="10506"/>
    <cellStyle name="Total 2 20 16 2" xfId="27959"/>
    <cellStyle name="Total 2 20 16 3" xfId="38693"/>
    <cellStyle name="Total 2 20 17" xfId="10855"/>
    <cellStyle name="Total 2 20 17 2" xfId="28308"/>
    <cellStyle name="Total 2 20 17 3" xfId="39042"/>
    <cellStyle name="Total 2 20 18" xfId="11108"/>
    <cellStyle name="Total 2 20 18 2" xfId="28561"/>
    <cellStyle name="Total 2 20 18 3" xfId="39295"/>
    <cellStyle name="Total 2 20 19" xfId="11356"/>
    <cellStyle name="Total 2 20 19 2" xfId="28809"/>
    <cellStyle name="Total 2 20 19 3" xfId="39543"/>
    <cellStyle name="Total 2 20 2" xfId="3098"/>
    <cellStyle name="Total 2 20 2 2" xfId="20911"/>
    <cellStyle name="Total 2 20 2 3" xfId="21004"/>
    <cellStyle name="Total 2 20 20" xfId="12870"/>
    <cellStyle name="Total 2 20 20 2" xfId="30068"/>
    <cellStyle name="Total 2 20 20 3" xfId="40243"/>
    <cellStyle name="Total 2 20 21" xfId="13582"/>
    <cellStyle name="Total 2 20 21 2" xfId="30719"/>
    <cellStyle name="Total 2 20 21 3" xfId="40833"/>
    <cellStyle name="Total 2 20 22" xfId="13471"/>
    <cellStyle name="Total 2 20 22 2" xfId="30608"/>
    <cellStyle name="Total 2 20 22 3" xfId="40722"/>
    <cellStyle name="Total 2 20 23" xfId="13988"/>
    <cellStyle name="Total 2 20 23 2" xfId="31125"/>
    <cellStyle name="Total 2 20 23 3" xfId="41239"/>
    <cellStyle name="Total 2 20 24" xfId="14997"/>
    <cellStyle name="Total 2 20 24 2" xfId="32018"/>
    <cellStyle name="Total 2 20 24 3" xfId="41864"/>
    <cellStyle name="Total 2 20 25" xfId="15282"/>
    <cellStyle name="Total 2 20 25 2" xfId="32245"/>
    <cellStyle name="Total 2 20 25 3" xfId="42027"/>
    <cellStyle name="Total 2 20 26" xfId="15863"/>
    <cellStyle name="Total 2 20 26 2" xfId="32826"/>
    <cellStyle name="Total 2 20 26 3" xfId="42608"/>
    <cellStyle name="Total 2 20 27" xfId="16088"/>
    <cellStyle name="Total 2 20 27 2" xfId="33051"/>
    <cellStyle name="Total 2 20 27 3" xfId="42833"/>
    <cellStyle name="Total 2 20 28" xfId="17332"/>
    <cellStyle name="Total 2 20 28 2" xfId="34042"/>
    <cellStyle name="Total 2 20 28 3" xfId="43263"/>
    <cellStyle name="Total 2 20 29" xfId="17864"/>
    <cellStyle name="Total 2 20 29 2" xfId="34517"/>
    <cellStyle name="Total 2 20 29 3" xfId="43673"/>
    <cellStyle name="Total 2 20 3" xfId="4368"/>
    <cellStyle name="Total 2 20 3 2" xfId="22028"/>
    <cellStyle name="Total 2 20 3 3" xfId="29635"/>
    <cellStyle name="Total 2 20 30" xfId="19758"/>
    <cellStyle name="Total 2 20 30 2" xfId="44163"/>
    <cellStyle name="Total 2 20 31" xfId="2260"/>
    <cellStyle name="Total 2 20 32" xfId="20208"/>
    <cellStyle name="Total 2 20 33" xfId="33625"/>
    <cellStyle name="Total 2 20 4" xfId="4663"/>
    <cellStyle name="Total 2 20 4 2" xfId="22269"/>
    <cellStyle name="Total 2 20 4 3" xfId="24567"/>
    <cellStyle name="Total 2 20 5" xfId="5432"/>
    <cellStyle name="Total 2 20 5 2" xfId="23038"/>
    <cellStyle name="Total 2 20 5 3" xfId="31552"/>
    <cellStyle name="Total 2 20 6" xfId="5696"/>
    <cellStyle name="Total 2 20 6 2" xfId="23302"/>
    <cellStyle name="Total 2 20 6 3" xfId="31540"/>
    <cellStyle name="Total 2 20 7" xfId="5973"/>
    <cellStyle name="Total 2 20 7 2" xfId="23579"/>
    <cellStyle name="Total 2 20 7 3" xfId="20585"/>
    <cellStyle name="Total 2 20 8" xfId="6198"/>
    <cellStyle name="Total 2 20 8 2" xfId="23804"/>
    <cellStyle name="Total 2 20 8 3" xfId="31525"/>
    <cellStyle name="Total 2 20 9" xfId="6837"/>
    <cellStyle name="Total 2 20 9 2" xfId="24425"/>
    <cellStyle name="Total 2 20 9 3" xfId="35505"/>
    <cellStyle name="Total 2 21" xfId="1230"/>
    <cellStyle name="Total 2 21 10" xfId="7978"/>
    <cellStyle name="Total 2 21 10 2" xfId="25431"/>
    <cellStyle name="Total 2 21 10 3" xfId="36165"/>
    <cellStyle name="Total 2 21 11" xfId="7680"/>
    <cellStyle name="Total 2 21 11 2" xfId="25133"/>
    <cellStyle name="Total 2 21 11 3" xfId="35867"/>
    <cellStyle name="Total 2 21 12" xfId="9106"/>
    <cellStyle name="Total 2 21 12 2" xfId="26559"/>
    <cellStyle name="Total 2 21 12 3" xfId="37293"/>
    <cellStyle name="Total 2 21 13" xfId="8327"/>
    <cellStyle name="Total 2 21 13 2" xfId="25780"/>
    <cellStyle name="Total 2 21 13 3" xfId="36514"/>
    <cellStyle name="Total 2 21 14" xfId="9857"/>
    <cellStyle name="Total 2 21 14 2" xfId="27310"/>
    <cellStyle name="Total 2 21 14 3" xfId="38044"/>
    <cellStyle name="Total 2 21 15" xfId="7293"/>
    <cellStyle name="Total 2 21 15 2" xfId="24807"/>
    <cellStyle name="Total 2 21 15 3" xfId="31496"/>
    <cellStyle name="Total 2 21 16" xfId="10553"/>
    <cellStyle name="Total 2 21 16 2" xfId="28006"/>
    <cellStyle name="Total 2 21 16 3" xfId="38740"/>
    <cellStyle name="Total 2 21 17" xfId="7916"/>
    <cellStyle name="Total 2 21 17 2" xfId="25369"/>
    <cellStyle name="Total 2 21 17 3" xfId="36103"/>
    <cellStyle name="Total 2 21 18" xfId="11155"/>
    <cellStyle name="Total 2 21 18 2" xfId="28608"/>
    <cellStyle name="Total 2 21 18 3" xfId="39342"/>
    <cellStyle name="Total 2 21 19" xfId="8071"/>
    <cellStyle name="Total 2 21 19 2" xfId="25524"/>
    <cellStyle name="Total 2 21 19 3" xfId="36258"/>
    <cellStyle name="Total 2 21 2" xfId="3145"/>
    <cellStyle name="Total 2 21 2 2" xfId="20958"/>
    <cellStyle name="Total 2 21 2 3" xfId="24549"/>
    <cellStyle name="Total 2 21 20" xfId="12917"/>
    <cellStyle name="Total 2 21 20 2" xfId="30115"/>
    <cellStyle name="Total 2 21 20 3" xfId="40290"/>
    <cellStyle name="Total 2 21 21" xfId="11985"/>
    <cellStyle name="Total 2 21 21 2" xfId="29287"/>
    <cellStyle name="Total 2 21 21 3" xfId="39696"/>
    <cellStyle name="Total 2 21 22" xfId="12204"/>
    <cellStyle name="Total 2 21 22 2" xfId="29493"/>
    <cellStyle name="Total 2 21 22 3" xfId="39887"/>
    <cellStyle name="Total 2 21 23" xfId="13228"/>
    <cellStyle name="Total 2 21 23 2" xfId="30365"/>
    <cellStyle name="Total 2 21 23 3" xfId="40479"/>
    <cellStyle name="Total 2 21 24" xfId="15044"/>
    <cellStyle name="Total 2 21 24 2" xfId="32065"/>
    <cellStyle name="Total 2 21 24 3" xfId="41911"/>
    <cellStyle name="Total 2 21 25" xfId="15267"/>
    <cellStyle name="Total 2 21 25 2" xfId="32230"/>
    <cellStyle name="Total 2 21 25 3" xfId="42012"/>
    <cellStyle name="Total 2 21 26" xfId="15674"/>
    <cellStyle name="Total 2 21 26 2" xfId="32637"/>
    <cellStyle name="Total 2 21 26 3" xfId="42419"/>
    <cellStyle name="Total 2 21 27" xfId="16135"/>
    <cellStyle name="Total 2 21 27 2" xfId="33098"/>
    <cellStyle name="Total 2 21 27 3" xfId="42880"/>
    <cellStyle name="Total 2 21 28" xfId="17379"/>
    <cellStyle name="Total 2 21 28 2" xfId="34089"/>
    <cellStyle name="Total 2 21 28 3" xfId="43310"/>
    <cellStyle name="Total 2 21 29" xfId="17911"/>
    <cellStyle name="Total 2 21 29 2" xfId="34564"/>
    <cellStyle name="Total 2 21 29 3" xfId="43720"/>
    <cellStyle name="Total 2 21 3" xfId="4415"/>
    <cellStyle name="Total 2 21 3 2" xfId="22075"/>
    <cellStyle name="Total 2 21 3 3" xfId="29634"/>
    <cellStyle name="Total 2 21 30" xfId="19408"/>
    <cellStyle name="Total 2 21 30 2" xfId="43960"/>
    <cellStyle name="Total 2 21 31" xfId="2307"/>
    <cellStyle name="Total 2 21 32" xfId="20255"/>
    <cellStyle name="Total 2 21 33" xfId="34959"/>
    <cellStyle name="Total 2 21 4" xfId="4648"/>
    <cellStyle name="Total 2 21 4 2" xfId="22254"/>
    <cellStyle name="Total 2 21 4 3" xfId="35158"/>
    <cellStyle name="Total 2 21 5" xfId="5141"/>
    <cellStyle name="Total 2 21 5 2" xfId="22747"/>
    <cellStyle name="Total 2 21 5 3" xfId="35672"/>
    <cellStyle name="Total 2 21 6" xfId="5743"/>
    <cellStyle name="Total 2 21 6 2" xfId="23349"/>
    <cellStyle name="Total 2 21 6 3" xfId="33226"/>
    <cellStyle name="Total 2 21 7" xfId="3443"/>
    <cellStyle name="Total 2 21 7 2" xfId="21200"/>
    <cellStyle name="Total 2 21 7 3" xfId="1516"/>
    <cellStyle name="Total 2 21 8" xfId="6245"/>
    <cellStyle name="Total 2 21 8 2" xfId="23851"/>
    <cellStyle name="Total 2 21 8 3" xfId="33481"/>
    <cellStyle name="Total 2 21 9" xfId="7743"/>
    <cellStyle name="Total 2 21 9 2" xfId="25196"/>
    <cellStyle name="Total 2 21 9 3" xfId="35930"/>
    <cellStyle name="Total 2 22" xfId="1217"/>
    <cellStyle name="Total 2 22 10" xfId="7457"/>
    <cellStyle name="Total 2 22 10 2" xfId="24966"/>
    <cellStyle name="Total 2 22 10 3" xfId="35306"/>
    <cellStyle name="Total 2 22 11" xfId="8498"/>
    <cellStyle name="Total 2 22 11 2" xfId="25951"/>
    <cellStyle name="Total 2 22 11 3" xfId="36685"/>
    <cellStyle name="Total 2 22 12" xfId="9093"/>
    <cellStyle name="Total 2 22 12 2" xfId="26546"/>
    <cellStyle name="Total 2 22 12 3" xfId="37280"/>
    <cellStyle name="Total 2 22 13" xfId="8827"/>
    <cellStyle name="Total 2 22 13 2" xfId="26280"/>
    <cellStyle name="Total 2 22 13 3" xfId="37014"/>
    <cellStyle name="Total 2 22 14" xfId="9844"/>
    <cellStyle name="Total 2 22 14 2" xfId="27297"/>
    <cellStyle name="Total 2 22 14 3" xfId="38031"/>
    <cellStyle name="Total 2 22 15" xfId="8073"/>
    <cellStyle name="Total 2 22 15 2" xfId="25526"/>
    <cellStyle name="Total 2 22 15 3" xfId="36260"/>
    <cellStyle name="Total 2 22 16" xfId="10540"/>
    <cellStyle name="Total 2 22 16 2" xfId="27993"/>
    <cellStyle name="Total 2 22 16 3" xfId="38727"/>
    <cellStyle name="Total 2 22 17" xfId="9202"/>
    <cellStyle name="Total 2 22 17 2" xfId="26655"/>
    <cellStyle name="Total 2 22 17 3" xfId="37389"/>
    <cellStyle name="Total 2 22 18" xfId="11142"/>
    <cellStyle name="Total 2 22 18 2" xfId="28595"/>
    <cellStyle name="Total 2 22 18 3" xfId="39329"/>
    <cellStyle name="Total 2 22 19" xfId="9949"/>
    <cellStyle name="Total 2 22 19 2" xfId="27402"/>
    <cellStyle name="Total 2 22 19 3" xfId="38136"/>
    <cellStyle name="Total 2 22 2" xfId="3132"/>
    <cellStyle name="Total 2 22 2 2" xfId="20945"/>
    <cellStyle name="Total 2 22 2 3" xfId="30217"/>
    <cellStyle name="Total 2 22 20" xfId="12904"/>
    <cellStyle name="Total 2 22 20 2" xfId="30102"/>
    <cellStyle name="Total 2 22 20 3" xfId="40277"/>
    <cellStyle name="Total 2 22 21" xfId="13113"/>
    <cellStyle name="Total 2 22 21 2" xfId="30250"/>
    <cellStyle name="Total 2 22 21 3" xfId="40364"/>
    <cellStyle name="Total 2 22 22" xfId="13486"/>
    <cellStyle name="Total 2 22 22 2" xfId="30623"/>
    <cellStyle name="Total 2 22 22 3" xfId="40737"/>
    <cellStyle name="Total 2 22 23" xfId="13633"/>
    <cellStyle name="Total 2 22 23 2" xfId="30770"/>
    <cellStyle name="Total 2 22 23 3" xfId="40884"/>
    <cellStyle name="Total 2 22 24" xfId="15031"/>
    <cellStyle name="Total 2 22 24 2" xfId="32052"/>
    <cellStyle name="Total 2 22 24 3" xfId="41898"/>
    <cellStyle name="Total 2 22 25" xfId="14322"/>
    <cellStyle name="Total 2 22 25 2" xfId="31428"/>
    <cellStyle name="Total 2 22 25 3" xfId="41499"/>
    <cellStyle name="Total 2 22 26" xfId="15563"/>
    <cellStyle name="Total 2 22 26 2" xfId="32526"/>
    <cellStyle name="Total 2 22 26 3" xfId="42308"/>
    <cellStyle name="Total 2 22 27" xfId="16122"/>
    <cellStyle name="Total 2 22 27 2" xfId="33085"/>
    <cellStyle name="Total 2 22 27 3" xfId="42867"/>
    <cellStyle name="Total 2 22 28" xfId="17366"/>
    <cellStyle name="Total 2 22 28 2" xfId="34076"/>
    <cellStyle name="Total 2 22 28 3" xfId="43297"/>
    <cellStyle name="Total 2 22 29" xfId="17898"/>
    <cellStyle name="Total 2 22 29 2" xfId="34551"/>
    <cellStyle name="Total 2 22 29 3" xfId="43707"/>
    <cellStyle name="Total 2 22 3" xfId="4402"/>
    <cellStyle name="Total 2 22 3 2" xfId="22062"/>
    <cellStyle name="Total 2 22 3 3" xfId="29787"/>
    <cellStyle name="Total 2 22 30" xfId="18994"/>
    <cellStyle name="Total 2 22 30 2" xfId="43853"/>
    <cellStyle name="Total 2 22 31" xfId="2294"/>
    <cellStyle name="Total 2 22 32" xfId="20242"/>
    <cellStyle name="Total 2 22 33" xfId="33856"/>
    <cellStyle name="Total 2 22 4" xfId="3668"/>
    <cellStyle name="Total 2 22 4 2" xfId="21412"/>
    <cellStyle name="Total 2 22 4 3" xfId="35058"/>
    <cellStyle name="Total 2 22 5" xfId="4992"/>
    <cellStyle name="Total 2 22 5 2" xfId="22598"/>
    <cellStyle name="Total 2 22 5 3" xfId="24673"/>
    <cellStyle name="Total 2 22 6" xfId="5730"/>
    <cellStyle name="Total 2 22 6 2" xfId="23336"/>
    <cellStyle name="Total 2 22 6 3" xfId="29749"/>
    <cellStyle name="Total 2 22 7" xfId="4749"/>
    <cellStyle name="Total 2 22 7 2" xfId="22355"/>
    <cellStyle name="Total 2 22 7 3" xfId="33374"/>
    <cellStyle name="Total 2 22 8" xfId="6232"/>
    <cellStyle name="Total 2 22 8 2" xfId="23838"/>
    <cellStyle name="Total 2 22 8 3" xfId="31679"/>
    <cellStyle name="Total 2 22 9" xfId="6740"/>
    <cellStyle name="Total 2 22 9 2" xfId="24330"/>
    <cellStyle name="Total 2 22 9 3" xfId="20558"/>
    <cellStyle name="Total 2 23" xfId="1236"/>
    <cellStyle name="Total 2 23 10" xfId="6441"/>
    <cellStyle name="Total 2 23 10 2" xfId="24045"/>
    <cellStyle name="Total 2 23 10 3" xfId="21619"/>
    <cellStyle name="Total 2 23 11" xfId="6660"/>
    <cellStyle name="Total 2 23 11 2" xfId="24260"/>
    <cellStyle name="Total 2 23 11 3" xfId="34978"/>
    <cellStyle name="Total 2 23 12" xfId="9112"/>
    <cellStyle name="Total 2 23 12 2" xfId="26565"/>
    <cellStyle name="Total 2 23 12 3" xfId="37299"/>
    <cellStyle name="Total 2 23 13" xfId="7759"/>
    <cellStyle name="Total 2 23 13 2" xfId="25212"/>
    <cellStyle name="Total 2 23 13 3" xfId="35946"/>
    <cellStyle name="Total 2 23 14" xfId="9863"/>
    <cellStyle name="Total 2 23 14 2" xfId="27316"/>
    <cellStyle name="Total 2 23 14 3" xfId="38050"/>
    <cellStyle name="Total 2 23 15" xfId="9342"/>
    <cellStyle name="Total 2 23 15 2" xfId="26795"/>
    <cellStyle name="Total 2 23 15 3" xfId="37529"/>
    <cellStyle name="Total 2 23 16" xfId="10559"/>
    <cellStyle name="Total 2 23 16 2" xfId="28012"/>
    <cellStyle name="Total 2 23 16 3" xfId="38746"/>
    <cellStyle name="Total 2 23 17" xfId="10074"/>
    <cellStyle name="Total 2 23 17 2" xfId="27527"/>
    <cellStyle name="Total 2 23 17 3" xfId="38261"/>
    <cellStyle name="Total 2 23 18" xfId="11161"/>
    <cellStyle name="Total 2 23 18 2" xfId="28614"/>
    <cellStyle name="Total 2 23 18 3" xfId="39348"/>
    <cellStyle name="Total 2 23 19" xfId="10735"/>
    <cellStyle name="Total 2 23 19 2" xfId="28188"/>
    <cellStyle name="Total 2 23 19 3" xfId="38922"/>
    <cellStyle name="Total 2 23 2" xfId="3151"/>
    <cellStyle name="Total 2 23 2 2" xfId="20964"/>
    <cellStyle name="Total 2 23 2 3" xfId="33441"/>
    <cellStyle name="Total 2 23 20" xfId="12923"/>
    <cellStyle name="Total 2 23 20 2" xfId="30121"/>
    <cellStyle name="Total 2 23 20 3" xfId="40296"/>
    <cellStyle name="Total 2 23 21" xfId="11983"/>
    <cellStyle name="Total 2 23 21 2" xfId="29285"/>
    <cellStyle name="Total 2 23 21 3" xfId="39694"/>
    <cellStyle name="Total 2 23 22" xfId="13824"/>
    <cellStyle name="Total 2 23 22 2" xfId="30961"/>
    <cellStyle name="Total 2 23 22 3" xfId="41075"/>
    <cellStyle name="Total 2 23 23" xfId="13700"/>
    <cellStyle name="Total 2 23 23 2" xfId="30837"/>
    <cellStyle name="Total 2 23 23 3" xfId="40951"/>
    <cellStyle name="Total 2 23 24" xfId="15050"/>
    <cellStyle name="Total 2 23 24 2" xfId="32071"/>
    <cellStyle name="Total 2 23 24 3" xfId="41917"/>
    <cellStyle name="Total 2 23 25" xfId="15265"/>
    <cellStyle name="Total 2 23 25 2" xfId="32228"/>
    <cellStyle name="Total 2 23 25 3" xfId="42010"/>
    <cellStyle name="Total 2 23 26" xfId="15699"/>
    <cellStyle name="Total 2 23 26 2" xfId="32662"/>
    <cellStyle name="Total 2 23 26 3" xfId="42444"/>
    <cellStyle name="Total 2 23 27" xfId="16141"/>
    <cellStyle name="Total 2 23 27 2" xfId="33104"/>
    <cellStyle name="Total 2 23 27 3" xfId="42886"/>
    <cellStyle name="Total 2 23 28" xfId="17385"/>
    <cellStyle name="Total 2 23 28 2" xfId="34095"/>
    <cellStyle name="Total 2 23 28 3" xfId="43316"/>
    <cellStyle name="Total 2 23 29" xfId="17917"/>
    <cellStyle name="Total 2 23 29 2" xfId="34570"/>
    <cellStyle name="Total 2 23 29 3" xfId="43726"/>
    <cellStyle name="Total 2 23 3" xfId="4421"/>
    <cellStyle name="Total 2 23 3 2" xfId="22081"/>
    <cellStyle name="Total 2 23 3 3" xfId="20475"/>
    <cellStyle name="Total 2 23 30" xfId="19077"/>
    <cellStyle name="Total 2 23 30 2" xfId="43914"/>
    <cellStyle name="Total 2 23 31" xfId="2313"/>
    <cellStyle name="Total 2 23 32" xfId="20261"/>
    <cellStyle name="Total 2 23 33" xfId="29439"/>
    <cellStyle name="Total 2 23 4" xfId="4646"/>
    <cellStyle name="Total 2 23 4 2" xfId="22252"/>
    <cellStyle name="Total 2 23 4 3" xfId="20628"/>
    <cellStyle name="Total 2 23 5" xfId="5178"/>
    <cellStyle name="Total 2 23 5 2" xfId="22784"/>
    <cellStyle name="Total 2 23 5 3" xfId="33739"/>
    <cellStyle name="Total 2 23 6" xfId="5749"/>
    <cellStyle name="Total 2 23 6 2" xfId="23355"/>
    <cellStyle name="Total 2 23 6 3" xfId="35419"/>
    <cellStyle name="Total 2 23 7" xfId="5298"/>
    <cellStyle name="Total 2 23 7 2" xfId="22904"/>
    <cellStyle name="Total 2 23 7 3" xfId="33358"/>
    <cellStyle name="Total 2 23 8" xfId="6251"/>
    <cellStyle name="Total 2 23 8 2" xfId="23857"/>
    <cellStyle name="Total 2 23 8 3" xfId="1701"/>
    <cellStyle name="Total 2 23 9" xfId="7682"/>
    <cellStyle name="Total 2 23 9 2" xfId="25135"/>
    <cellStyle name="Total 2 23 9 3" xfId="35869"/>
    <cellStyle name="Total 2 24" xfId="1088"/>
    <cellStyle name="Total 2 24 10" xfId="7490"/>
    <cellStyle name="Total 2 24 10 2" xfId="24999"/>
    <cellStyle name="Total 2 24 10 3" xfId="1763"/>
    <cellStyle name="Total 2 24 11" xfId="8343"/>
    <cellStyle name="Total 2 24 11 2" xfId="25796"/>
    <cellStyle name="Total 2 24 11 3" xfId="36530"/>
    <cellStyle name="Total 2 24 12" xfId="8964"/>
    <cellStyle name="Total 2 24 12 2" xfId="26417"/>
    <cellStyle name="Total 2 24 12 3" xfId="37151"/>
    <cellStyle name="Total 2 24 13" xfId="9249"/>
    <cellStyle name="Total 2 24 13 2" xfId="26702"/>
    <cellStyle name="Total 2 24 13 3" xfId="37436"/>
    <cellStyle name="Total 2 24 14" xfId="9715"/>
    <cellStyle name="Total 2 24 14 2" xfId="27168"/>
    <cellStyle name="Total 2 24 14 3" xfId="37902"/>
    <cellStyle name="Total 2 24 15" xfId="9992"/>
    <cellStyle name="Total 2 24 15 2" xfId="27445"/>
    <cellStyle name="Total 2 24 15 3" xfId="38179"/>
    <cellStyle name="Total 2 24 16" xfId="10411"/>
    <cellStyle name="Total 2 24 16 2" xfId="27864"/>
    <cellStyle name="Total 2 24 16 3" xfId="38598"/>
    <cellStyle name="Total 2 24 17" xfId="10673"/>
    <cellStyle name="Total 2 24 17 2" xfId="28126"/>
    <cellStyle name="Total 2 24 17 3" xfId="38860"/>
    <cellStyle name="Total 2 24 18" xfId="11013"/>
    <cellStyle name="Total 2 24 18 2" xfId="28466"/>
    <cellStyle name="Total 2 24 18 3" xfId="39200"/>
    <cellStyle name="Total 2 24 19" xfId="11254"/>
    <cellStyle name="Total 2 24 19 2" xfId="28707"/>
    <cellStyle name="Total 2 24 19 3" xfId="39441"/>
    <cellStyle name="Total 2 24 2" xfId="3003"/>
    <cellStyle name="Total 2 24 2 2" xfId="20816"/>
    <cellStyle name="Total 2 24 2 3" xfId="25089"/>
    <cellStyle name="Total 2 24 20" xfId="12775"/>
    <cellStyle name="Total 2 24 20 2" xfId="29973"/>
    <cellStyle name="Total 2 24 20 3" xfId="40148"/>
    <cellStyle name="Total 2 24 21" xfId="11892"/>
    <cellStyle name="Total 2 24 21 2" xfId="29194"/>
    <cellStyle name="Total 2 24 21 3" xfId="39610"/>
    <cellStyle name="Total 2 24 22" xfId="13876"/>
    <cellStyle name="Total 2 24 22 2" xfId="31013"/>
    <cellStyle name="Total 2 24 22 3" xfId="41127"/>
    <cellStyle name="Total 2 24 23" xfId="13531"/>
    <cellStyle name="Total 2 24 23 2" xfId="30668"/>
    <cellStyle name="Total 2 24 23 3" xfId="40782"/>
    <cellStyle name="Total 2 24 24" xfId="14902"/>
    <cellStyle name="Total 2 24 24 2" xfId="31923"/>
    <cellStyle name="Total 2 24 24 3" xfId="41769"/>
    <cellStyle name="Total 2 24 25" xfId="14279"/>
    <cellStyle name="Total 2 24 25 2" xfId="31389"/>
    <cellStyle name="Total 2 24 25 3" xfId="41462"/>
    <cellStyle name="Total 2 24 26" xfId="14362"/>
    <cellStyle name="Total 2 24 26 2" xfId="31467"/>
    <cellStyle name="Total 2 24 26 3" xfId="41538"/>
    <cellStyle name="Total 2 24 27" xfId="15993"/>
    <cellStyle name="Total 2 24 27 2" xfId="32956"/>
    <cellStyle name="Total 2 24 27 3" xfId="42738"/>
    <cellStyle name="Total 2 24 28" xfId="17237"/>
    <cellStyle name="Total 2 24 28 2" xfId="33947"/>
    <cellStyle name="Total 2 24 28 3" xfId="43168"/>
    <cellStyle name="Total 2 24 29" xfId="17769"/>
    <cellStyle name="Total 2 24 29 2" xfId="34422"/>
    <cellStyle name="Total 2 24 29 3" xfId="43578"/>
    <cellStyle name="Total 2 24 3" xfId="4273"/>
    <cellStyle name="Total 2 24 3 2" xfId="21933"/>
    <cellStyle name="Total 2 24 3 3" xfId="28963"/>
    <cellStyle name="Total 2 24 30" xfId="19031"/>
    <cellStyle name="Total 2 24 30 2" xfId="43890"/>
    <cellStyle name="Total 2 24 31" xfId="2165"/>
    <cellStyle name="Total 2 24 32" xfId="20113"/>
    <cellStyle name="Total 2 24 33" xfId="29445"/>
    <cellStyle name="Total 2 24 4" xfId="3625"/>
    <cellStyle name="Total 2 24 4 2" xfId="21375"/>
    <cellStyle name="Total 2 24 4 3" xfId="21780"/>
    <cellStyle name="Total 2 24 5" xfId="3719"/>
    <cellStyle name="Total 2 24 5 2" xfId="21462"/>
    <cellStyle name="Total 2 24 5 3" xfId="1575"/>
    <cellStyle name="Total 2 24 6" xfId="5601"/>
    <cellStyle name="Total 2 24 6 2" xfId="23207"/>
    <cellStyle name="Total 2 24 6 3" xfId="31543"/>
    <cellStyle name="Total 2 24 7" xfId="5846"/>
    <cellStyle name="Total 2 24 7 2" xfId="23452"/>
    <cellStyle name="Total 2 24 7 3" xfId="35537"/>
    <cellStyle name="Total 2 24 8" xfId="6103"/>
    <cellStyle name="Total 2 24 8 2" xfId="23709"/>
    <cellStyle name="Total 2 24 8 3" xfId="29581"/>
    <cellStyle name="Total 2 24 9" xfId="6721"/>
    <cellStyle name="Total 2 24 9 2" xfId="24313"/>
    <cellStyle name="Total 2 24 9 3" xfId="19852"/>
    <cellStyle name="Total 2 25" xfId="1241"/>
    <cellStyle name="Total 2 25 10" xfId="6580"/>
    <cellStyle name="Total 2 25 10 2" xfId="24183"/>
    <cellStyle name="Total 2 25 10 3" xfId="33200"/>
    <cellStyle name="Total 2 25 11" xfId="6345"/>
    <cellStyle name="Total 2 25 11 2" xfId="23950"/>
    <cellStyle name="Total 2 25 11 3" xfId="21530"/>
    <cellStyle name="Total 2 25 12" xfId="9117"/>
    <cellStyle name="Total 2 25 12 2" xfId="26570"/>
    <cellStyle name="Total 2 25 12 3" xfId="37304"/>
    <cellStyle name="Total 2 25 13" xfId="7447"/>
    <cellStyle name="Total 2 25 13 2" xfId="24956"/>
    <cellStyle name="Total 2 25 13 3" xfId="35484"/>
    <cellStyle name="Total 2 25 14" xfId="9868"/>
    <cellStyle name="Total 2 25 14 2" xfId="27321"/>
    <cellStyle name="Total 2 25 14 3" xfId="38055"/>
    <cellStyle name="Total 2 25 15" xfId="9584"/>
    <cellStyle name="Total 2 25 15 2" xfId="27037"/>
    <cellStyle name="Total 2 25 15 3" xfId="37771"/>
    <cellStyle name="Total 2 25 16" xfId="10564"/>
    <cellStyle name="Total 2 25 16 2" xfId="28017"/>
    <cellStyle name="Total 2 25 16 3" xfId="38751"/>
    <cellStyle name="Total 2 25 17" xfId="10287"/>
    <cellStyle name="Total 2 25 17 2" xfId="27740"/>
    <cellStyle name="Total 2 25 17 3" xfId="38474"/>
    <cellStyle name="Total 2 25 18" xfId="11166"/>
    <cellStyle name="Total 2 25 18 2" xfId="28619"/>
    <cellStyle name="Total 2 25 18 3" xfId="39353"/>
    <cellStyle name="Total 2 25 19" xfId="10903"/>
    <cellStyle name="Total 2 25 19 2" xfId="28356"/>
    <cellStyle name="Total 2 25 19 3" xfId="39090"/>
    <cellStyle name="Total 2 25 2" xfId="3156"/>
    <cellStyle name="Total 2 25 2 2" xfId="20969"/>
    <cellStyle name="Total 2 25 2 3" xfId="22162"/>
    <cellStyle name="Total 2 25 20" xfId="12928"/>
    <cellStyle name="Total 2 25 20 2" xfId="30126"/>
    <cellStyle name="Total 2 25 20 3" xfId="40301"/>
    <cellStyle name="Total 2 25 21" xfId="13224"/>
    <cellStyle name="Total 2 25 21 2" xfId="30361"/>
    <cellStyle name="Total 2 25 21 3" xfId="40475"/>
    <cellStyle name="Total 2 25 22" xfId="13854"/>
    <cellStyle name="Total 2 25 22 2" xfId="30991"/>
    <cellStyle name="Total 2 25 22 3" xfId="41105"/>
    <cellStyle name="Total 2 25 23" xfId="13610"/>
    <cellStyle name="Total 2 25 23 2" xfId="30747"/>
    <cellStyle name="Total 2 25 23 3" xfId="40861"/>
    <cellStyle name="Total 2 25 24" xfId="15055"/>
    <cellStyle name="Total 2 25 24 2" xfId="32076"/>
    <cellStyle name="Total 2 25 24 3" xfId="41922"/>
    <cellStyle name="Total 2 25 25" xfId="14330"/>
    <cellStyle name="Total 2 25 25 2" xfId="31436"/>
    <cellStyle name="Total 2 25 25 3" xfId="41507"/>
    <cellStyle name="Total 2 25 26" xfId="15653"/>
    <cellStyle name="Total 2 25 26 2" xfId="32616"/>
    <cellStyle name="Total 2 25 26 3" xfId="42398"/>
    <cellStyle name="Total 2 25 27" xfId="16146"/>
    <cellStyle name="Total 2 25 27 2" xfId="33109"/>
    <cellStyle name="Total 2 25 27 3" xfId="42891"/>
    <cellStyle name="Total 2 25 28" xfId="17390"/>
    <cellStyle name="Total 2 25 28 2" xfId="34100"/>
    <cellStyle name="Total 2 25 28 3" xfId="43321"/>
    <cellStyle name="Total 2 25 29" xfId="17922"/>
    <cellStyle name="Total 2 25 29 2" xfId="34575"/>
    <cellStyle name="Total 2 25 29 3" xfId="43731"/>
    <cellStyle name="Total 2 25 3" xfId="4426"/>
    <cellStyle name="Total 2 25 3 2" xfId="22086"/>
    <cellStyle name="Total 2 25 3 3" xfId="29068"/>
    <cellStyle name="Total 2 25 30" xfId="18954"/>
    <cellStyle name="Total 2 25 30 2" xfId="43820"/>
    <cellStyle name="Total 2 25 31" xfId="2318"/>
    <cellStyle name="Total 2 25 32" xfId="20266"/>
    <cellStyle name="Total 2 25 33" xfId="1450"/>
    <cellStyle name="Total 2 25 4" xfId="3676"/>
    <cellStyle name="Total 2 25 4 2" xfId="21420"/>
    <cellStyle name="Total 2 25 4 3" xfId="22157"/>
    <cellStyle name="Total 2 25 5" xfId="5111"/>
    <cellStyle name="Total 2 25 5 2" xfId="22717"/>
    <cellStyle name="Total 2 25 5 3" xfId="33586"/>
    <cellStyle name="Total 2 25 6" xfId="5754"/>
    <cellStyle name="Total 2 25 6 2" xfId="23360"/>
    <cellStyle name="Total 2 25 6 3" xfId="31693"/>
    <cellStyle name="Total 2 25 7" xfId="5487"/>
    <cellStyle name="Total 2 25 7 2" xfId="23093"/>
    <cellStyle name="Total 2 25 7 3" xfId="20446"/>
    <cellStyle name="Total 2 25 8" xfId="6256"/>
    <cellStyle name="Total 2 25 8 2" xfId="23862"/>
    <cellStyle name="Total 2 25 8 3" xfId="19870"/>
    <cellStyle name="Total 2 25 9" xfId="7338"/>
    <cellStyle name="Total 2 25 9 2" xfId="24850"/>
    <cellStyle name="Total 2 25 9 3" xfId="34943"/>
    <cellStyle name="Total 2 26" xfId="1149"/>
    <cellStyle name="Total 2 26 10" xfId="7171"/>
    <cellStyle name="Total 2 26 10 2" xfId="24699"/>
    <cellStyle name="Total 2 26 10 3" xfId="28986"/>
    <cellStyle name="Total 2 26 11" xfId="8292"/>
    <cellStyle name="Total 2 26 11 2" xfId="25745"/>
    <cellStyle name="Total 2 26 11 3" xfId="36479"/>
    <cellStyle name="Total 2 26 12" xfId="9025"/>
    <cellStyle name="Total 2 26 12 2" xfId="26478"/>
    <cellStyle name="Total 2 26 12 3" xfId="37212"/>
    <cellStyle name="Total 2 26 13" xfId="8705"/>
    <cellStyle name="Total 2 26 13 2" xfId="26158"/>
    <cellStyle name="Total 2 26 13 3" xfId="36892"/>
    <cellStyle name="Total 2 26 14" xfId="9776"/>
    <cellStyle name="Total 2 26 14 2" xfId="27229"/>
    <cellStyle name="Total 2 26 14 3" xfId="37963"/>
    <cellStyle name="Total 2 26 15" xfId="8609"/>
    <cellStyle name="Total 2 26 15 2" xfId="26062"/>
    <cellStyle name="Total 2 26 15 3" xfId="36796"/>
    <cellStyle name="Total 2 26 16" xfId="10472"/>
    <cellStyle name="Total 2 26 16 2" xfId="27925"/>
    <cellStyle name="Total 2 26 16 3" xfId="38659"/>
    <cellStyle name="Total 2 26 17" xfId="9196"/>
    <cellStyle name="Total 2 26 17 2" xfId="26649"/>
    <cellStyle name="Total 2 26 17 3" xfId="37383"/>
    <cellStyle name="Total 2 26 18" xfId="11074"/>
    <cellStyle name="Total 2 26 18 2" xfId="28527"/>
    <cellStyle name="Total 2 26 18 3" xfId="39261"/>
    <cellStyle name="Total 2 26 19" xfId="9944"/>
    <cellStyle name="Total 2 26 19 2" xfId="27397"/>
    <cellStyle name="Total 2 26 19 3" xfId="38131"/>
    <cellStyle name="Total 2 26 2" xfId="3064"/>
    <cellStyle name="Total 2 26 2 2" xfId="20877"/>
    <cellStyle name="Total 2 26 2 3" xfId="22183"/>
    <cellStyle name="Total 2 26 20" xfId="12836"/>
    <cellStyle name="Total 2 26 20 2" xfId="30034"/>
    <cellStyle name="Total 2 26 20 3" xfId="40209"/>
    <cellStyle name="Total 2 26 21" xfId="12001"/>
    <cellStyle name="Total 2 26 21 2" xfId="29303"/>
    <cellStyle name="Total 2 26 21 3" xfId="39712"/>
    <cellStyle name="Total 2 26 22" xfId="11917"/>
    <cellStyle name="Total 2 26 22 2" xfId="29219"/>
    <cellStyle name="Total 2 26 22 3" xfId="39635"/>
    <cellStyle name="Total 2 26 23" xfId="13133"/>
    <cellStyle name="Total 2 26 23 2" xfId="30270"/>
    <cellStyle name="Total 2 26 23 3" xfId="40384"/>
    <cellStyle name="Total 2 26 24" xfId="14963"/>
    <cellStyle name="Total 2 26 24 2" xfId="31984"/>
    <cellStyle name="Total 2 26 24 3" xfId="41830"/>
    <cellStyle name="Total 2 26 25" xfId="15294"/>
    <cellStyle name="Total 2 26 25 2" xfId="32257"/>
    <cellStyle name="Total 2 26 25 3" xfId="42039"/>
    <cellStyle name="Total 2 26 26" xfId="15662"/>
    <cellStyle name="Total 2 26 26 2" xfId="32625"/>
    <cellStyle name="Total 2 26 26 3" xfId="42407"/>
    <cellStyle name="Total 2 26 27" xfId="16054"/>
    <cellStyle name="Total 2 26 27 2" xfId="33017"/>
    <cellStyle name="Total 2 26 27 3" xfId="42799"/>
    <cellStyle name="Total 2 26 28" xfId="17298"/>
    <cellStyle name="Total 2 26 28 2" xfId="34008"/>
    <cellStyle name="Total 2 26 28 3" xfId="43229"/>
    <cellStyle name="Total 2 26 29" xfId="17830"/>
    <cellStyle name="Total 2 26 29 2" xfId="34483"/>
    <cellStyle name="Total 2 26 29 3" xfId="43639"/>
    <cellStyle name="Total 2 26 3" xfId="4334"/>
    <cellStyle name="Total 2 26 3 2" xfId="21994"/>
    <cellStyle name="Total 2 26 3 3" xfId="20636"/>
    <cellStyle name="Total 2 26 30" xfId="19476"/>
    <cellStyle name="Total 2 26 30 2" xfId="44003"/>
    <cellStyle name="Total 2 26 31" xfId="2226"/>
    <cellStyle name="Total 2 26 32" xfId="20174"/>
    <cellStyle name="Total 2 26 33" xfId="24781"/>
    <cellStyle name="Total 2 26 4" xfId="4675"/>
    <cellStyle name="Total 2 26 4 2" xfId="22281"/>
    <cellStyle name="Total 2 26 4 3" xfId="21053"/>
    <cellStyle name="Total 2 26 5" xfId="5122"/>
    <cellStyle name="Total 2 26 5 2" xfId="22728"/>
    <cellStyle name="Total 2 26 5 3" xfId="33435"/>
    <cellStyle name="Total 2 26 6" xfId="5662"/>
    <cellStyle name="Total 2 26 6 2" xfId="23268"/>
    <cellStyle name="Total 2 26 6 3" xfId="24646"/>
    <cellStyle name="Total 2 26 7" xfId="3402"/>
    <cellStyle name="Total 2 26 7 2" xfId="21159"/>
    <cellStyle name="Total 2 26 7 3" xfId="30156"/>
    <cellStyle name="Total 2 26 8" xfId="6164"/>
    <cellStyle name="Total 2 26 8 2" xfId="23770"/>
    <cellStyle name="Total 2 26 8 3" xfId="32095"/>
    <cellStyle name="Total 2 26 9" xfId="6337"/>
    <cellStyle name="Total 2 26 9 2" xfId="23942"/>
    <cellStyle name="Total 2 26 9 3" xfId="19866"/>
    <cellStyle name="Total 2 27" xfId="1245"/>
    <cellStyle name="Total 2 27 10" xfId="6391"/>
    <cellStyle name="Total 2 27 10 2" xfId="23995"/>
    <cellStyle name="Total 2 27 10 3" xfId="28895"/>
    <cellStyle name="Total 2 27 11" xfId="7055"/>
    <cellStyle name="Total 2 27 11 2" xfId="24600"/>
    <cellStyle name="Total 2 27 11 3" xfId="35082"/>
    <cellStyle name="Total 2 27 12" xfId="9121"/>
    <cellStyle name="Total 2 27 12 2" xfId="26574"/>
    <cellStyle name="Total 2 27 12 3" xfId="37308"/>
    <cellStyle name="Total 2 27 13" xfId="9251"/>
    <cellStyle name="Total 2 27 13 2" xfId="26704"/>
    <cellStyle name="Total 2 27 13 3" xfId="37438"/>
    <cellStyle name="Total 2 27 14" xfId="9872"/>
    <cellStyle name="Total 2 27 14 2" xfId="27325"/>
    <cellStyle name="Total 2 27 14 3" xfId="38059"/>
    <cellStyle name="Total 2 27 15" xfId="9994"/>
    <cellStyle name="Total 2 27 15 2" xfId="27447"/>
    <cellStyle name="Total 2 27 15 3" xfId="38181"/>
    <cellStyle name="Total 2 27 16" xfId="10568"/>
    <cellStyle name="Total 2 27 16 2" xfId="28021"/>
    <cellStyle name="Total 2 27 16 3" xfId="38755"/>
    <cellStyle name="Total 2 27 17" xfId="10675"/>
    <cellStyle name="Total 2 27 17 2" xfId="28128"/>
    <cellStyle name="Total 2 27 17 3" xfId="38862"/>
    <cellStyle name="Total 2 27 18" xfId="11170"/>
    <cellStyle name="Total 2 27 18 2" xfId="28623"/>
    <cellStyle name="Total 2 27 18 3" xfId="39357"/>
    <cellStyle name="Total 2 27 19" xfId="11255"/>
    <cellStyle name="Total 2 27 19 2" xfId="28708"/>
    <cellStyle name="Total 2 27 19 3" xfId="39442"/>
    <cellStyle name="Total 2 27 2" xfId="3160"/>
    <cellStyle name="Total 2 27 2 2" xfId="20973"/>
    <cellStyle name="Total 2 27 2 3" xfId="34907"/>
    <cellStyle name="Total 2 27 20" xfId="12932"/>
    <cellStyle name="Total 2 27 20 2" xfId="30130"/>
    <cellStyle name="Total 2 27 20 3" xfId="40305"/>
    <cellStyle name="Total 2 27 21" xfId="11981"/>
    <cellStyle name="Total 2 27 21 2" xfId="29283"/>
    <cellStyle name="Total 2 27 21 3" xfId="39692"/>
    <cellStyle name="Total 2 27 22" xfId="11936"/>
    <cellStyle name="Total 2 27 22 2" xfId="29238"/>
    <cellStyle name="Total 2 27 22 3" xfId="39653"/>
    <cellStyle name="Total 2 27 23" xfId="13779"/>
    <cellStyle name="Total 2 27 23 2" xfId="30916"/>
    <cellStyle name="Total 2 27 23 3" xfId="41030"/>
    <cellStyle name="Total 2 27 24" xfId="15059"/>
    <cellStyle name="Total 2 27 24 2" xfId="32080"/>
    <cellStyle name="Total 2 27 24 3" xfId="41926"/>
    <cellStyle name="Total 2 27 25" xfId="15263"/>
    <cellStyle name="Total 2 27 25 2" xfId="32226"/>
    <cellStyle name="Total 2 27 25 3" xfId="42008"/>
    <cellStyle name="Total 2 27 26" xfId="14363"/>
    <cellStyle name="Total 2 27 26 2" xfId="31468"/>
    <cellStyle name="Total 2 27 26 3" xfId="41539"/>
    <cellStyle name="Total 2 27 27" xfId="16150"/>
    <cellStyle name="Total 2 27 27 2" xfId="33113"/>
    <cellStyle name="Total 2 27 27 3" xfId="42895"/>
    <cellStyle name="Total 2 27 28" xfId="17394"/>
    <cellStyle name="Total 2 27 28 2" xfId="34104"/>
    <cellStyle name="Total 2 27 28 3" xfId="43325"/>
    <cellStyle name="Total 2 27 29" xfId="17926"/>
    <cellStyle name="Total 2 27 29 2" xfId="34579"/>
    <cellStyle name="Total 2 27 29 3" xfId="43735"/>
    <cellStyle name="Total 2 27 3" xfId="4430"/>
    <cellStyle name="Total 2 27 3 2" xfId="22090"/>
    <cellStyle name="Total 2 27 3 3" xfId="35581"/>
    <cellStyle name="Total 2 27 30" xfId="19093"/>
    <cellStyle name="Total 2 27 30 2" xfId="43927"/>
    <cellStyle name="Total 2 27 31" xfId="2322"/>
    <cellStyle name="Total 2 27 32" xfId="20270"/>
    <cellStyle name="Total 2 27 33" xfId="21353"/>
    <cellStyle name="Total 2 27 4" xfId="4644"/>
    <cellStyle name="Total 2 27 4 2" xfId="22250"/>
    <cellStyle name="Total 2 27 4 3" xfId="24685"/>
    <cellStyle name="Total 2 27 5" xfId="3721"/>
    <cellStyle name="Total 2 27 5 2" xfId="21464"/>
    <cellStyle name="Total 2 27 5 3" xfId="1577"/>
    <cellStyle name="Total 2 27 6" xfId="5758"/>
    <cellStyle name="Total 2 27 6 2" xfId="23364"/>
    <cellStyle name="Total 2 27 6 3" xfId="21704"/>
    <cellStyle name="Total 2 27 7" xfId="5847"/>
    <cellStyle name="Total 2 27 7 2" xfId="23453"/>
    <cellStyle name="Total 2 27 7 3" xfId="35118"/>
    <cellStyle name="Total 2 27 8" xfId="6260"/>
    <cellStyle name="Total 2 27 8 2" xfId="23866"/>
    <cellStyle name="Total 2 27 8 3" xfId="33480"/>
    <cellStyle name="Total 2 27 9" xfId="7843"/>
    <cellStyle name="Total 2 27 9 2" xfId="25296"/>
    <cellStyle name="Total 2 27 9 3" xfId="36030"/>
    <cellStyle name="Total 2 28" xfId="1191"/>
    <cellStyle name="Total 2 28 10" xfId="8439"/>
    <cellStyle name="Total 2 28 10 2" xfId="25892"/>
    <cellStyle name="Total 2 28 10 3" xfId="36626"/>
    <cellStyle name="Total 2 28 11" xfId="7236"/>
    <cellStyle name="Total 2 28 11 2" xfId="24759"/>
    <cellStyle name="Total 2 28 11 3" xfId="35379"/>
    <cellStyle name="Total 2 28 12" xfId="9067"/>
    <cellStyle name="Total 2 28 12 2" xfId="26520"/>
    <cellStyle name="Total 2 28 12 3" xfId="37254"/>
    <cellStyle name="Total 2 28 13" xfId="9565"/>
    <cellStyle name="Total 2 28 13 2" xfId="27018"/>
    <cellStyle name="Total 2 28 13 3" xfId="37752"/>
    <cellStyle name="Total 2 28 14" xfId="9818"/>
    <cellStyle name="Total 2 28 14 2" xfId="27271"/>
    <cellStyle name="Total 2 28 14 3" xfId="38005"/>
    <cellStyle name="Total 2 28 15" xfId="10269"/>
    <cellStyle name="Total 2 28 15 2" xfId="27722"/>
    <cellStyle name="Total 2 28 15 3" xfId="38456"/>
    <cellStyle name="Total 2 28 16" xfId="10514"/>
    <cellStyle name="Total 2 28 16 2" xfId="27967"/>
    <cellStyle name="Total 2 28 16 3" xfId="38701"/>
    <cellStyle name="Total 2 28 17" xfId="10892"/>
    <cellStyle name="Total 2 28 17 2" xfId="28345"/>
    <cellStyle name="Total 2 28 17 3" xfId="39079"/>
    <cellStyle name="Total 2 28 18" xfId="11116"/>
    <cellStyle name="Total 2 28 18 2" xfId="28569"/>
    <cellStyle name="Total 2 28 18 3" xfId="39303"/>
    <cellStyle name="Total 2 28 19" xfId="11374"/>
    <cellStyle name="Total 2 28 19 2" xfId="28827"/>
    <cellStyle name="Total 2 28 19 3" xfId="39561"/>
    <cellStyle name="Total 2 28 2" xfId="3106"/>
    <cellStyle name="Total 2 28 2 2" xfId="20919"/>
    <cellStyle name="Total 2 28 2 3" xfId="29849"/>
    <cellStyle name="Total 2 28 20" xfId="12878"/>
    <cellStyle name="Total 2 28 20 2" xfId="30076"/>
    <cellStyle name="Total 2 28 20 3" xfId="40251"/>
    <cellStyle name="Total 2 28 21" xfId="13624"/>
    <cellStyle name="Total 2 28 21 2" xfId="30761"/>
    <cellStyle name="Total 2 28 21 3" xfId="40875"/>
    <cellStyle name="Total 2 28 22" xfId="13877"/>
    <cellStyle name="Total 2 28 22 2" xfId="31014"/>
    <cellStyle name="Total 2 28 22 3" xfId="41128"/>
    <cellStyle name="Total 2 28 23" xfId="13252"/>
    <cellStyle name="Total 2 28 23 2" xfId="30389"/>
    <cellStyle name="Total 2 28 23 3" xfId="40503"/>
    <cellStyle name="Total 2 28 24" xfId="15005"/>
    <cellStyle name="Total 2 28 24 2" xfId="32026"/>
    <cellStyle name="Total 2 28 24 3" xfId="41872"/>
    <cellStyle name="Total 2 28 25" xfId="15281"/>
    <cellStyle name="Total 2 28 25 2" xfId="32244"/>
    <cellStyle name="Total 2 28 25 3" xfId="42026"/>
    <cellStyle name="Total 2 28 26" xfId="15888"/>
    <cellStyle name="Total 2 28 26 2" xfId="32851"/>
    <cellStyle name="Total 2 28 26 3" xfId="42633"/>
    <cellStyle name="Total 2 28 27" xfId="16096"/>
    <cellStyle name="Total 2 28 27 2" xfId="33059"/>
    <cellStyle name="Total 2 28 27 3" xfId="42841"/>
    <cellStyle name="Total 2 28 28" xfId="17340"/>
    <cellStyle name="Total 2 28 28 2" xfId="34050"/>
    <cellStyle name="Total 2 28 28 3" xfId="43271"/>
    <cellStyle name="Total 2 28 29" xfId="17872"/>
    <cellStyle name="Total 2 28 29 2" xfId="34525"/>
    <cellStyle name="Total 2 28 29 3" xfId="43681"/>
    <cellStyle name="Total 2 28 3" xfId="4376"/>
    <cellStyle name="Total 2 28 3 2" xfId="22036"/>
    <cellStyle name="Total 2 28 3 3" xfId="33381"/>
    <cellStyle name="Total 2 28 30" xfId="19776"/>
    <cellStyle name="Total 2 28 30 2" xfId="44181"/>
    <cellStyle name="Total 2 28 31" xfId="2268"/>
    <cellStyle name="Total 2 28 32" xfId="20216"/>
    <cellStyle name="Total 2 28 33" xfId="35066"/>
    <cellStyle name="Total 2 28 4" xfId="4662"/>
    <cellStyle name="Total 2 28 4 2" xfId="22268"/>
    <cellStyle name="Total 2 28 4 3" xfId="28977"/>
    <cellStyle name="Total 2 28 5" xfId="5472"/>
    <cellStyle name="Total 2 28 5 2" xfId="23078"/>
    <cellStyle name="Total 2 28 5 3" xfId="20600"/>
    <cellStyle name="Total 2 28 6" xfId="5704"/>
    <cellStyle name="Total 2 28 6 2" xfId="23310"/>
    <cellStyle name="Total 2 28 6 3" xfId="33719"/>
    <cellStyle name="Total 2 28 7" xfId="5998"/>
    <cellStyle name="Total 2 28 7 2" xfId="23604"/>
    <cellStyle name="Total 2 28 7 3" xfId="20582"/>
    <cellStyle name="Total 2 28 8" xfId="6206"/>
    <cellStyle name="Total 2 28 8 2" xfId="23812"/>
    <cellStyle name="Total 2 28 8 3" xfId="34166"/>
    <cellStyle name="Total 2 28 9" xfId="7920"/>
    <cellStyle name="Total 2 28 9 2" xfId="25373"/>
    <cellStyle name="Total 2 28 9 3" xfId="36107"/>
    <cellStyle name="Total 2 29" xfId="1249"/>
    <cellStyle name="Total 2 29 10" xfId="8021"/>
    <cellStyle name="Total 2 29 10 2" xfId="25474"/>
    <cellStyle name="Total 2 29 10 3" xfId="36208"/>
    <cellStyle name="Total 2 29 11" xfId="7256"/>
    <cellStyle name="Total 2 29 11 2" xfId="24774"/>
    <cellStyle name="Total 2 29 11 3" xfId="28874"/>
    <cellStyle name="Total 2 29 12" xfId="9125"/>
    <cellStyle name="Total 2 29 12 2" xfId="26578"/>
    <cellStyle name="Total 2 29 12 3" xfId="37312"/>
    <cellStyle name="Total 2 29 13" xfId="9203"/>
    <cellStyle name="Total 2 29 13 2" xfId="26656"/>
    <cellStyle name="Total 2 29 13 3" xfId="37390"/>
    <cellStyle name="Total 2 29 14" xfId="9876"/>
    <cellStyle name="Total 2 29 14 2" xfId="27329"/>
    <cellStyle name="Total 2 29 14 3" xfId="38063"/>
    <cellStyle name="Total 2 29 15" xfId="9950"/>
    <cellStyle name="Total 2 29 15 2" xfId="27403"/>
    <cellStyle name="Total 2 29 15 3" xfId="38137"/>
    <cellStyle name="Total 2 29 16" xfId="10572"/>
    <cellStyle name="Total 2 29 16 2" xfId="28025"/>
    <cellStyle name="Total 2 29 16 3" xfId="38759"/>
    <cellStyle name="Total 2 29 17" xfId="10636"/>
    <cellStyle name="Total 2 29 17 2" xfId="28089"/>
    <cellStyle name="Total 2 29 17 3" xfId="38823"/>
    <cellStyle name="Total 2 29 18" xfId="11174"/>
    <cellStyle name="Total 2 29 18 2" xfId="28627"/>
    <cellStyle name="Total 2 29 18 3" xfId="39361"/>
    <cellStyle name="Total 2 29 19" xfId="11229"/>
    <cellStyle name="Total 2 29 19 2" xfId="28682"/>
    <cellStyle name="Total 2 29 19 3" xfId="39416"/>
    <cellStyle name="Total 2 29 2" xfId="3164"/>
    <cellStyle name="Total 2 29 2 2" xfId="20977"/>
    <cellStyle name="Total 2 29 2 3" xfId="32109"/>
    <cellStyle name="Total 2 29 20" xfId="12936"/>
    <cellStyle name="Total 2 29 20 2" xfId="30134"/>
    <cellStyle name="Total 2 29 20 3" xfId="40309"/>
    <cellStyle name="Total 2 29 21" xfId="11979"/>
    <cellStyle name="Total 2 29 21 2" xfId="29281"/>
    <cellStyle name="Total 2 29 21 3" xfId="39690"/>
    <cellStyle name="Total 2 29 22" xfId="13279"/>
    <cellStyle name="Total 2 29 22 2" xfId="30416"/>
    <cellStyle name="Total 2 29 22 3" xfId="40530"/>
    <cellStyle name="Total 2 29 23" xfId="13478"/>
    <cellStyle name="Total 2 29 23 2" xfId="30615"/>
    <cellStyle name="Total 2 29 23 3" xfId="40729"/>
    <cellStyle name="Total 2 29 24" xfId="15063"/>
    <cellStyle name="Total 2 29 24 2" xfId="32084"/>
    <cellStyle name="Total 2 29 24 3" xfId="41930"/>
    <cellStyle name="Total 2 29 25" xfId="15261"/>
    <cellStyle name="Total 2 29 25 2" xfId="32224"/>
    <cellStyle name="Total 2 29 25 3" xfId="42006"/>
    <cellStyle name="Total 2 29 26" xfId="15665"/>
    <cellStyle name="Total 2 29 26 2" xfId="32628"/>
    <cellStyle name="Total 2 29 26 3" xfId="42410"/>
    <cellStyle name="Total 2 29 27" xfId="16154"/>
    <cellStyle name="Total 2 29 27 2" xfId="33117"/>
    <cellStyle name="Total 2 29 27 3" xfId="42899"/>
    <cellStyle name="Total 2 29 28" xfId="17398"/>
    <cellStyle name="Total 2 29 28 2" xfId="34108"/>
    <cellStyle name="Total 2 29 28 3" xfId="43329"/>
    <cellStyle name="Total 2 29 29" xfId="17930"/>
    <cellStyle name="Total 2 29 29 2" xfId="34583"/>
    <cellStyle name="Total 2 29 29 3" xfId="43739"/>
    <cellStyle name="Total 2 29 3" xfId="4434"/>
    <cellStyle name="Total 2 29 3 2" xfId="22094"/>
    <cellStyle name="Total 2 29 3 3" xfId="19797"/>
    <cellStyle name="Total 2 29 30" xfId="19100"/>
    <cellStyle name="Total 2 29 30 2" xfId="43932"/>
    <cellStyle name="Total 2 29 31" xfId="2326"/>
    <cellStyle name="Total 2 29 32" xfId="20274"/>
    <cellStyle name="Total 2 29 33" xfId="33455"/>
    <cellStyle name="Total 2 29 4" xfId="4642"/>
    <cellStyle name="Total 2 29 4 2" xfId="22248"/>
    <cellStyle name="Total 2 29 4 3" xfId="29785"/>
    <cellStyle name="Total 2 29 5" xfId="5125"/>
    <cellStyle name="Total 2 29 5 2" xfId="22731"/>
    <cellStyle name="Total 2 29 5 3" xfId="29124"/>
    <cellStyle name="Total 2 29 6" xfId="5762"/>
    <cellStyle name="Total 2 29 6 2" xfId="23368"/>
    <cellStyle name="Total 2 29 6 3" xfId="34809"/>
    <cellStyle name="Total 2 29 7" xfId="5818"/>
    <cellStyle name="Total 2 29 7 2" xfId="23424"/>
    <cellStyle name="Total 2 29 7 3" xfId="29122"/>
    <cellStyle name="Total 2 29 8" xfId="6264"/>
    <cellStyle name="Total 2 29 8 2" xfId="23870"/>
    <cellStyle name="Total 2 29 8 3" xfId="29239"/>
    <cellStyle name="Total 2 29 9" xfId="7767"/>
    <cellStyle name="Total 2 29 9 2" xfId="25220"/>
    <cellStyle name="Total 2 29 9 3" xfId="35954"/>
    <cellStyle name="Total 2 3" xfId="1051"/>
    <cellStyle name="Total 2 3 10" xfId="8140"/>
    <cellStyle name="Total 2 3 10 2" xfId="25593"/>
    <cellStyle name="Total 2 3 10 3" xfId="36327"/>
    <cellStyle name="Total 2 3 11" xfId="8022"/>
    <cellStyle name="Total 2 3 11 2" xfId="25475"/>
    <cellStyle name="Total 2 3 11 3" xfId="36209"/>
    <cellStyle name="Total 2 3 12" xfId="8927"/>
    <cellStyle name="Total 2 3 12 2" xfId="26380"/>
    <cellStyle name="Total 2 3 12 3" xfId="37114"/>
    <cellStyle name="Total 2 3 13" xfId="9293"/>
    <cellStyle name="Total 2 3 13 2" xfId="26746"/>
    <cellStyle name="Total 2 3 13 3" xfId="37480"/>
    <cellStyle name="Total 2 3 14" xfId="9678"/>
    <cellStyle name="Total 2 3 14 2" xfId="27131"/>
    <cellStyle name="Total 2 3 14 3" xfId="37865"/>
    <cellStyle name="Total 2 3 15" xfId="10030"/>
    <cellStyle name="Total 2 3 15 2" xfId="27483"/>
    <cellStyle name="Total 2 3 15 3" xfId="38217"/>
    <cellStyle name="Total 2 3 16" xfId="10375"/>
    <cellStyle name="Total 2 3 16 2" xfId="27828"/>
    <cellStyle name="Total 2 3 16 3" xfId="38562"/>
    <cellStyle name="Total 2 3 17" xfId="10700"/>
    <cellStyle name="Total 2 3 17 2" xfId="28153"/>
    <cellStyle name="Total 2 3 17 3" xfId="38887"/>
    <cellStyle name="Total 2 3 18" xfId="10982"/>
    <cellStyle name="Total 2 3 18 2" xfId="28435"/>
    <cellStyle name="Total 2 3 18 3" xfId="39169"/>
    <cellStyle name="Total 2 3 19" xfId="11270"/>
    <cellStyle name="Total 2 3 19 2" xfId="28723"/>
    <cellStyle name="Total 2 3 19 3" xfId="39457"/>
    <cellStyle name="Total 2 3 2" xfId="2966"/>
    <cellStyle name="Total 2 3 2 2" xfId="20784"/>
    <cellStyle name="Total 2 3 2 3" xfId="1476"/>
    <cellStyle name="Total 2 3 20" xfId="12738"/>
    <cellStyle name="Total 2 3 20 2" xfId="29941"/>
    <cellStyle name="Total 2 3 20 3" xfId="40119"/>
    <cellStyle name="Total 2 3 21" xfId="13400"/>
    <cellStyle name="Total 2 3 21 2" xfId="30537"/>
    <cellStyle name="Total 2 3 21 3" xfId="40651"/>
    <cellStyle name="Total 2 3 22" xfId="13840"/>
    <cellStyle name="Total 2 3 22 2" xfId="30977"/>
    <cellStyle name="Total 2 3 22 3" xfId="41091"/>
    <cellStyle name="Total 2 3 23" xfId="12207"/>
    <cellStyle name="Total 2 3 23 2" xfId="29496"/>
    <cellStyle name="Total 2 3 23 3" xfId="39890"/>
    <cellStyle name="Total 2 3 24" xfId="14865"/>
    <cellStyle name="Total 2 3 24 2" xfId="31890"/>
    <cellStyle name="Total 2 3 24 3" xfId="41740"/>
    <cellStyle name="Total 2 3 25" xfId="15465"/>
    <cellStyle name="Total 2 3 25 2" xfId="32428"/>
    <cellStyle name="Total 2 3 25 3" xfId="42210"/>
    <cellStyle name="Total 2 3 26" xfId="15756"/>
    <cellStyle name="Total 2 3 26 2" xfId="32719"/>
    <cellStyle name="Total 2 3 26 3" xfId="42501"/>
    <cellStyle name="Total 2 3 27" xfId="15964"/>
    <cellStyle name="Total 2 3 27 2" xfId="32927"/>
    <cellStyle name="Total 2 3 27 3" xfId="42709"/>
    <cellStyle name="Total 2 3 28" xfId="17200"/>
    <cellStyle name="Total 2 3 28 2" xfId="33915"/>
    <cellStyle name="Total 2 3 28 3" xfId="43139"/>
    <cellStyle name="Total 2 3 29" xfId="17740"/>
    <cellStyle name="Total 2 3 29 2" xfId="34393"/>
    <cellStyle name="Total 2 3 29 3" xfId="43549"/>
    <cellStyle name="Total 2 3 3" xfId="4236"/>
    <cellStyle name="Total 2 3 3 2" xfId="21902"/>
    <cellStyle name="Total 2 3 3 3" xfId="24698"/>
    <cellStyle name="Total 2 3 30" xfId="19672"/>
    <cellStyle name="Total 2 3 30 2" xfId="44077"/>
    <cellStyle name="Total 2 3 31" xfId="2128"/>
    <cellStyle name="Total 2 3 32" xfId="20080"/>
    <cellStyle name="Total 2 3 33" xfId="22169"/>
    <cellStyle name="Total 2 3 4" xfId="4863"/>
    <cellStyle name="Total 2 3 4 2" xfId="22469"/>
    <cellStyle name="Total 2 3 4 3" xfId="21737"/>
    <cellStyle name="Total 2 3 5" xfId="5257"/>
    <cellStyle name="Total 2 3 5 2" xfId="22863"/>
    <cellStyle name="Total 2 3 5 3" xfId="25036"/>
    <cellStyle name="Total 2 3 6" xfId="5569"/>
    <cellStyle name="Total 2 3 6 2" xfId="23175"/>
    <cellStyle name="Total 2 3 6 3" xfId="35545"/>
    <cellStyle name="Total 2 3 7" xfId="5866"/>
    <cellStyle name="Total 2 3 7 2" xfId="23472"/>
    <cellStyle name="Total 2 3 7 3" xfId="24568"/>
    <cellStyle name="Total 2 3 8" xfId="6074"/>
    <cellStyle name="Total 2 3 8 2" xfId="23680"/>
    <cellStyle name="Total 2 3 8 3" xfId="1696"/>
    <cellStyle name="Total 2 3 9" xfId="7177"/>
    <cellStyle name="Total 2 3 9 2" xfId="24705"/>
    <cellStyle name="Total 2 3 9 3" xfId="34768"/>
    <cellStyle name="Total 2 30" xfId="945"/>
    <cellStyle name="Total 2 30 10" xfId="7730"/>
    <cellStyle name="Total 2 30 10 2" xfId="25183"/>
    <cellStyle name="Total 2 30 10 3" xfId="35917"/>
    <cellStyle name="Total 2 30 11" xfId="7176"/>
    <cellStyle name="Total 2 30 11 2" xfId="24704"/>
    <cellStyle name="Total 2 30 11 3" xfId="35081"/>
    <cellStyle name="Total 2 30 12" xfId="8674"/>
    <cellStyle name="Total 2 30 12 2" xfId="26127"/>
    <cellStyle name="Total 2 30 12 3" xfId="36861"/>
    <cellStyle name="Total 2 30 13" xfId="7520"/>
    <cellStyle name="Total 2 30 13 2" xfId="25029"/>
    <cellStyle name="Total 2 30 13 3" xfId="1791"/>
    <cellStyle name="Total 2 30 14" xfId="7437"/>
    <cellStyle name="Total 2 30 14 2" xfId="24946"/>
    <cellStyle name="Total 2 30 14 3" xfId="35631"/>
    <cellStyle name="Total 2 30 15" xfId="9319"/>
    <cellStyle name="Total 2 30 15 2" xfId="26772"/>
    <cellStyle name="Total 2 30 15 3" xfId="37506"/>
    <cellStyle name="Total 2 30 16" xfId="9573"/>
    <cellStyle name="Total 2 30 16 2" xfId="27026"/>
    <cellStyle name="Total 2 30 16 3" xfId="37760"/>
    <cellStyle name="Total 2 30 17" xfId="10054"/>
    <cellStyle name="Total 2 30 17 2" xfId="27507"/>
    <cellStyle name="Total 2 30 17 3" xfId="38241"/>
    <cellStyle name="Total 2 30 18" xfId="10276"/>
    <cellStyle name="Total 2 30 18 2" xfId="27729"/>
    <cellStyle name="Total 2 30 18 3" xfId="38463"/>
    <cellStyle name="Total 2 30 19" xfId="10722"/>
    <cellStyle name="Total 2 30 19 2" xfId="28175"/>
    <cellStyle name="Total 2 30 19 3" xfId="38909"/>
    <cellStyle name="Total 2 30 2" xfId="2860"/>
    <cellStyle name="Total 2 30 2 2" xfId="20691"/>
    <cellStyle name="Total 2 30 2 3" xfId="21006"/>
    <cellStyle name="Total 2 30 20" xfId="12632"/>
    <cellStyle name="Total 2 30 20 2" xfId="29847"/>
    <cellStyle name="Total 2 30 20 3" xfId="40033"/>
    <cellStyle name="Total 2 30 21" xfId="12037"/>
    <cellStyle name="Total 2 30 21 2" xfId="29338"/>
    <cellStyle name="Total 2 30 21 3" xfId="39745"/>
    <cellStyle name="Total 2 30 22" xfId="13742"/>
    <cellStyle name="Total 2 30 22 2" xfId="30879"/>
    <cellStyle name="Total 2 30 22 3" xfId="40993"/>
    <cellStyle name="Total 2 30 23" xfId="13272"/>
    <cellStyle name="Total 2 30 23 2" xfId="30409"/>
    <cellStyle name="Total 2 30 23 3" xfId="40523"/>
    <cellStyle name="Total 2 30 24" xfId="14759"/>
    <cellStyle name="Total 2 30 24 2" xfId="31793"/>
    <cellStyle name="Total 2 30 24 3" xfId="41654"/>
    <cellStyle name="Total 2 30 25" xfId="15345"/>
    <cellStyle name="Total 2 30 25 2" xfId="32308"/>
    <cellStyle name="Total 2 30 25 3" xfId="42090"/>
    <cellStyle name="Total 2 30 26" xfId="14069"/>
    <cellStyle name="Total 2 30 26 2" xfId="31189"/>
    <cellStyle name="Total 2 30 26 3" xfId="41281"/>
    <cellStyle name="Total 2 30 27" xfId="14135"/>
    <cellStyle name="Total 2 30 27 2" xfId="31252"/>
    <cellStyle name="Total 2 30 27 3" xfId="41337"/>
    <cellStyle name="Total 2 30 28" xfId="17094"/>
    <cellStyle name="Total 2 30 28 2" xfId="33818"/>
    <cellStyle name="Total 2 30 28 3" xfId="43053"/>
    <cellStyle name="Total 2 30 29" xfId="17654"/>
    <cellStyle name="Total 2 30 29 2" xfId="34307"/>
    <cellStyle name="Total 2 30 29 3" xfId="43463"/>
    <cellStyle name="Total 2 30 3" xfId="4130"/>
    <cellStyle name="Total 2 30 3 2" xfId="21807"/>
    <cellStyle name="Total 2 30 3 3" xfId="35655"/>
    <cellStyle name="Total 2 30 30" xfId="19516"/>
    <cellStyle name="Total 2 30 30 2" xfId="44039"/>
    <cellStyle name="Total 2 30 31" xfId="2022"/>
    <cellStyle name="Total 2 30 32" xfId="19988"/>
    <cellStyle name="Total 2 30 33" xfId="35242"/>
    <cellStyle name="Total 2 30 4" xfId="4729"/>
    <cellStyle name="Total 2 30 4 2" xfId="22335"/>
    <cellStyle name="Total 2 30 4 3" xfId="34964"/>
    <cellStyle name="Total 2 30 5" xfId="3355"/>
    <cellStyle name="Total 2 30 5 2" xfId="21113"/>
    <cellStyle name="Total 2 30 5 3" xfId="29387"/>
    <cellStyle name="Total 2 30 6" xfId="3468"/>
    <cellStyle name="Total 2 30 6 2" xfId="21224"/>
    <cellStyle name="Total 2 30 6 3" xfId="1539"/>
    <cellStyle name="Total 2 30 7" xfId="5281"/>
    <cellStyle name="Total 2 30 7 2" xfId="22887"/>
    <cellStyle name="Total 2 30 7 3" xfId="31222"/>
    <cellStyle name="Total 2 30 8" xfId="5478"/>
    <cellStyle name="Total 2 30 8 2" xfId="23084"/>
    <cellStyle name="Total 2 30 8 3" xfId="33575"/>
    <cellStyle name="Total 2 30 9" xfId="7683"/>
    <cellStyle name="Total 2 30 9 2" xfId="25136"/>
    <cellStyle name="Total 2 30 9 3" xfId="35870"/>
    <cellStyle name="Total 2 31" xfId="1252"/>
    <cellStyle name="Total 2 31 10" xfId="8043"/>
    <cellStyle name="Total 2 31 10 2" xfId="25496"/>
    <cellStyle name="Total 2 31 10 3" xfId="36230"/>
    <cellStyle name="Total 2 31 11" xfId="7727"/>
    <cellStyle name="Total 2 31 11 2" xfId="25180"/>
    <cellStyle name="Total 2 31 11 3" xfId="35914"/>
    <cellStyle name="Total 2 31 12" xfId="9128"/>
    <cellStyle name="Total 2 31 12 2" xfId="26581"/>
    <cellStyle name="Total 2 31 12 3" xfId="37315"/>
    <cellStyle name="Total 2 31 13" xfId="7469"/>
    <cellStyle name="Total 2 31 13 2" xfId="24978"/>
    <cellStyle name="Total 2 31 13 3" xfId="35743"/>
    <cellStyle name="Total 2 31 14" xfId="9879"/>
    <cellStyle name="Total 2 31 14 2" xfId="27332"/>
    <cellStyle name="Total 2 31 14 3" xfId="38066"/>
    <cellStyle name="Total 2 31 15" xfId="7907"/>
    <cellStyle name="Total 2 31 15 2" xfId="25360"/>
    <cellStyle name="Total 2 31 15 3" xfId="36094"/>
    <cellStyle name="Total 2 31 16" xfId="10575"/>
    <cellStyle name="Total 2 31 16 2" xfId="28028"/>
    <cellStyle name="Total 2 31 16 3" xfId="38762"/>
    <cellStyle name="Total 2 31 17" xfId="8671"/>
    <cellStyle name="Total 2 31 17 2" xfId="26124"/>
    <cellStyle name="Total 2 31 17 3" xfId="36858"/>
    <cellStyle name="Total 2 31 18" xfId="11177"/>
    <cellStyle name="Total 2 31 18 2" xfId="28630"/>
    <cellStyle name="Total 2 31 18 3" xfId="39364"/>
    <cellStyle name="Total 2 31 19" xfId="7216"/>
    <cellStyle name="Total 2 31 19 2" xfId="24740"/>
    <cellStyle name="Total 2 31 19 3" xfId="31653"/>
    <cellStyle name="Total 2 31 2" xfId="3167"/>
    <cellStyle name="Total 2 31 2 2" xfId="20980"/>
    <cellStyle name="Total 2 31 2 3" xfId="25045"/>
    <cellStyle name="Total 2 31 20" xfId="12939"/>
    <cellStyle name="Total 2 31 20 2" xfId="30137"/>
    <cellStyle name="Total 2 31 20 3" xfId="40312"/>
    <cellStyle name="Total 2 31 21" xfId="13361"/>
    <cellStyle name="Total 2 31 21 2" xfId="30498"/>
    <cellStyle name="Total 2 31 21 3" xfId="40612"/>
    <cellStyle name="Total 2 31 22" xfId="13175"/>
    <cellStyle name="Total 2 31 22 2" xfId="30312"/>
    <cellStyle name="Total 2 31 22 3" xfId="40426"/>
    <cellStyle name="Total 2 31 23" xfId="13970"/>
    <cellStyle name="Total 2 31 23 2" xfId="31107"/>
    <cellStyle name="Total 2 31 23 3" xfId="41221"/>
    <cellStyle name="Total 2 31 24" xfId="15066"/>
    <cellStyle name="Total 2 31 24 2" xfId="32087"/>
    <cellStyle name="Total 2 31 24 3" xfId="41933"/>
    <cellStyle name="Total 2 31 25" xfId="15260"/>
    <cellStyle name="Total 2 31 25 2" xfId="32223"/>
    <cellStyle name="Total 2 31 25 3" xfId="42005"/>
    <cellStyle name="Total 2 31 26" xfId="15642"/>
    <cellStyle name="Total 2 31 26 2" xfId="32605"/>
    <cellStyle name="Total 2 31 26 3" xfId="42387"/>
    <cellStyle name="Total 2 31 27" xfId="16157"/>
    <cellStyle name="Total 2 31 27 2" xfId="33120"/>
    <cellStyle name="Total 2 31 27 3" xfId="42902"/>
    <cellStyle name="Total 2 31 28" xfId="17401"/>
    <cellStyle name="Total 2 31 28 2" xfId="34111"/>
    <cellStyle name="Total 2 31 28 3" xfId="43332"/>
    <cellStyle name="Total 2 31 29" xfId="17933"/>
    <cellStyle name="Total 2 31 29 2" xfId="34586"/>
    <cellStyle name="Total 2 31 29 3" xfId="43742"/>
    <cellStyle name="Total 2 31 3" xfId="4437"/>
    <cellStyle name="Total 2 31 3 2" xfId="22097"/>
    <cellStyle name="Total 2 31 3 3" xfId="34736"/>
    <cellStyle name="Total 2 31 30" xfId="19649"/>
    <cellStyle name="Total 2 31 30 2" xfId="44054"/>
    <cellStyle name="Total 2 31 31" xfId="2329"/>
    <cellStyle name="Total 2 31 32" xfId="20277"/>
    <cellStyle name="Total 2 31 33" xfId="29146"/>
    <cellStyle name="Total 2 31 4" xfId="4641"/>
    <cellStyle name="Total 2 31 4 2" xfId="22247"/>
    <cellStyle name="Total 2 31 4 3" xfId="31731"/>
    <cellStyle name="Total 2 31 5" xfId="5097"/>
    <cellStyle name="Total 2 31 5 2" xfId="22703"/>
    <cellStyle name="Total 2 31 5 3" xfId="21170"/>
    <cellStyle name="Total 2 31 6" xfId="5765"/>
    <cellStyle name="Total 2 31 6 2" xfId="23371"/>
    <cellStyle name="Total 2 31 6 3" xfId="1684"/>
    <cellStyle name="Total 2 31 7" xfId="5057"/>
    <cellStyle name="Total 2 31 7 2" xfId="22663"/>
    <cellStyle name="Total 2 31 7 3" xfId="35032"/>
    <cellStyle name="Total 2 31 8" xfId="6267"/>
    <cellStyle name="Total 2 31 8 2" xfId="23873"/>
    <cellStyle name="Total 2 31 8 3" xfId="34678"/>
    <cellStyle name="Total 2 31 9" xfId="7492"/>
    <cellStyle name="Total 2 31 9 2" xfId="25001"/>
    <cellStyle name="Total 2 31 9 3" xfId="1765"/>
    <cellStyle name="Total 2 32" xfId="1254"/>
    <cellStyle name="Total 2 32 10" xfId="8372"/>
    <cellStyle name="Total 2 32 10 2" xfId="25825"/>
    <cellStyle name="Total 2 32 10 3" xfId="36559"/>
    <cellStyle name="Total 2 32 11" xfId="7374"/>
    <cellStyle name="Total 2 32 11 2" xfId="24883"/>
    <cellStyle name="Total 2 32 11 3" xfId="29550"/>
    <cellStyle name="Total 2 32 12" xfId="9130"/>
    <cellStyle name="Total 2 32 12 2" xfId="26583"/>
    <cellStyle name="Total 2 32 12 3" xfId="37317"/>
    <cellStyle name="Total 2 32 13" xfId="9504"/>
    <cellStyle name="Total 2 32 13 2" xfId="26957"/>
    <cellStyle name="Total 2 32 13 3" xfId="37691"/>
    <cellStyle name="Total 2 32 14" xfId="9881"/>
    <cellStyle name="Total 2 32 14 2" xfId="27334"/>
    <cellStyle name="Total 2 32 14 3" xfId="38068"/>
    <cellStyle name="Total 2 32 15" xfId="10218"/>
    <cellStyle name="Total 2 32 15 2" xfId="27671"/>
    <cellStyle name="Total 2 32 15 3" xfId="38405"/>
    <cellStyle name="Total 2 32 16" xfId="10577"/>
    <cellStyle name="Total 2 32 16 2" xfId="28030"/>
    <cellStyle name="Total 2 32 16 3" xfId="38764"/>
    <cellStyle name="Total 2 32 17" xfId="10849"/>
    <cellStyle name="Total 2 32 17 2" xfId="28302"/>
    <cellStyle name="Total 2 32 17 3" xfId="39036"/>
    <cellStyle name="Total 2 32 18" xfId="11179"/>
    <cellStyle name="Total 2 32 18 2" xfId="28632"/>
    <cellStyle name="Total 2 32 18 3" xfId="39366"/>
    <cellStyle name="Total 2 32 19" xfId="11353"/>
    <cellStyle name="Total 2 32 19 2" xfId="28806"/>
    <cellStyle name="Total 2 32 19 3" xfId="39540"/>
    <cellStyle name="Total 2 32 2" xfId="3169"/>
    <cellStyle name="Total 2 32 2 2" xfId="20982"/>
    <cellStyle name="Total 2 32 2 3" xfId="21003"/>
    <cellStyle name="Total 2 32 20" xfId="12941"/>
    <cellStyle name="Total 2 32 20 2" xfId="30138"/>
    <cellStyle name="Total 2 32 20 3" xfId="40313"/>
    <cellStyle name="Total 2 32 21" xfId="13577"/>
    <cellStyle name="Total 2 32 21 2" xfId="30714"/>
    <cellStyle name="Total 2 32 21 3" xfId="40828"/>
    <cellStyle name="Total 2 32 22" xfId="13812"/>
    <cellStyle name="Total 2 32 22 2" xfId="30949"/>
    <cellStyle name="Total 2 32 22 3" xfId="41063"/>
    <cellStyle name="Total 2 32 23" xfId="13985"/>
    <cellStyle name="Total 2 32 23 2" xfId="31122"/>
    <cellStyle name="Total 2 32 23 3" xfId="41236"/>
    <cellStyle name="Total 2 32 24" xfId="15068"/>
    <cellStyle name="Total 2 32 24 2" xfId="32088"/>
    <cellStyle name="Total 2 32 24 3" xfId="41934"/>
    <cellStyle name="Total 2 32 25" xfId="15377"/>
    <cellStyle name="Total 2 32 25 2" xfId="32340"/>
    <cellStyle name="Total 2 32 25 3" xfId="42122"/>
    <cellStyle name="Total 2 32 26" xfId="15859"/>
    <cellStyle name="Total 2 32 26 2" xfId="32822"/>
    <cellStyle name="Total 2 32 26 3" xfId="42604"/>
    <cellStyle name="Total 2 32 27" xfId="16158"/>
    <cellStyle name="Total 2 32 27 2" xfId="33121"/>
    <cellStyle name="Total 2 32 27 3" xfId="42903"/>
    <cellStyle name="Total 2 32 28" xfId="17403"/>
    <cellStyle name="Total 2 32 28 2" xfId="34112"/>
    <cellStyle name="Total 2 32 28 3" xfId="43333"/>
    <cellStyle name="Total 2 32 29" xfId="17934"/>
    <cellStyle name="Total 2 32 29 2" xfId="34587"/>
    <cellStyle name="Total 2 32 29 3" xfId="43743"/>
    <cellStyle name="Total 2 32 3" xfId="4439"/>
    <cellStyle name="Total 2 32 3 2" xfId="22099"/>
    <cellStyle name="Total 2 32 3 3" xfId="33266"/>
    <cellStyle name="Total 2 32 30" xfId="19755"/>
    <cellStyle name="Total 2 32 30 2" xfId="44160"/>
    <cellStyle name="Total 2 32 31" xfId="2331"/>
    <cellStyle name="Total 2 32 32" xfId="20279"/>
    <cellStyle name="Total 2 32 33" xfId="22185"/>
    <cellStyle name="Total 2 32 4" xfId="4769"/>
    <cellStyle name="Total 2 32 4 2" xfId="22375"/>
    <cellStyle name="Total 2 32 4 3" xfId="35044"/>
    <cellStyle name="Total 2 32 5" xfId="5426"/>
    <cellStyle name="Total 2 32 5 2" xfId="23032"/>
    <cellStyle name="Total 2 32 5 3" xfId="35132"/>
    <cellStyle name="Total 2 32 6" xfId="5767"/>
    <cellStyle name="Total 2 32 6 2" xfId="23373"/>
    <cellStyle name="Total 2 32 6 3" xfId="33551"/>
    <cellStyle name="Total 2 32 7" xfId="5969"/>
    <cellStyle name="Total 2 32 7 2" xfId="23575"/>
    <cellStyle name="Total 2 32 7 3" xfId="29742"/>
    <cellStyle name="Total 2 32 8" xfId="6268"/>
    <cellStyle name="Total 2 32 8 2" xfId="23874"/>
    <cellStyle name="Total 2 32 8 3" xfId="33547"/>
    <cellStyle name="Total 2 32 9" xfId="6836"/>
    <cellStyle name="Total 2 32 9 2" xfId="24424"/>
    <cellStyle name="Total 2 32 9 3" xfId="20555"/>
    <cellStyle name="Total 2 33" xfId="1304"/>
    <cellStyle name="Total 2 33 10" xfId="6857"/>
    <cellStyle name="Total 2 33 10 2" xfId="24443"/>
    <cellStyle name="Total 2 33 10 3" xfId="29711"/>
    <cellStyle name="Total 2 33 11" xfId="8712"/>
    <cellStyle name="Total 2 33 11 2" xfId="26165"/>
    <cellStyle name="Total 2 33 11 3" xfId="36899"/>
    <cellStyle name="Total 2 33 12" xfId="9171"/>
    <cellStyle name="Total 2 33 12 2" xfId="26624"/>
    <cellStyle name="Total 2 33 12 3" xfId="37358"/>
    <cellStyle name="Total 2 33 13" xfId="7306"/>
    <cellStyle name="Total 2 33 13 2" xfId="24820"/>
    <cellStyle name="Total 2 33 13 3" xfId="25072"/>
    <cellStyle name="Total 2 33 14" xfId="9920"/>
    <cellStyle name="Total 2 33 14 2" xfId="27373"/>
    <cellStyle name="Total 2 33 14 3" xfId="38107"/>
    <cellStyle name="Total 2 33 15" xfId="6494"/>
    <cellStyle name="Total 2 33 15 2" xfId="24098"/>
    <cellStyle name="Total 2 33 15 3" xfId="33315"/>
    <cellStyle name="Total 2 33 16" xfId="10611"/>
    <cellStyle name="Total 2 33 16 2" xfId="28064"/>
    <cellStyle name="Total 2 33 16 3" xfId="38798"/>
    <cellStyle name="Total 2 33 17" xfId="6644"/>
    <cellStyle name="Total 2 33 17 2" xfId="24244"/>
    <cellStyle name="Total 2 33 17 3" xfId="20561"/>
    <cellStyle name="Total 2 33 18" xfId="11208"/>
    <cellStyle name="Total 2 33 18 2" xfId="28661"/>
    <cellStyle name="Total 2 33 18 3" xfId="39395"/>
    <cellStyle name="Total 2 33 19" xfId="6534"/>
    <cellStyle name="Total 2 33 19 2" xfId="24137"/>
    <cellStyle name="Total 2 33 19 3" xfId="24469"/>
    <cellStyle name="Total 2 33 2" xfId="3219"/>
    <cellStyle name="Total 2 33 2 2" xfId="21020"/>
    <cellStyle name="Total 2 33 2 3" xfId="34934"/>
    <cellStyle name="Total 2 33 20" xfId="12991"/>
    <cellStyle name="Total 2 33 20 2" xfId="30175"/>
    <cellStyle name="Total 2 33 20 3" xfId="40328"/>
    <cellStyle name="Total 2 33 21" xfId="13257"/>
    <cellStyle name="Total 2 33 21 2" xfId="30394"/>
    <cellStyle name="Total 2 33 21 3" xfId="40508"/>
    <cellStyle name="Total 2 33 22" xfId="11959"/>
    <cellStyle name="Total 2 33 22 2" xfId="29261"/>
    <cellStyle name="Total 2 33 22 3" xfId="39671"/>
    <cellStyle name="Total 2 33 23" xfId="12146"/>
    <cellStyle name="Total 2 33 23 2" xfId="29440"/>
    <cellStyle name="Total 2 33 23 3" xfId="39837"/>
    <cellStyle name="Total 2 33 24" xfId="15118"/>
    <cellStyle name="Total 2 33 24 2" xfId="32125"/>
    <cellStyle name="Total 2 33 24 3" xfId="41949"/>
    <cellStyle name="Total 2 33 25" xfId="15663"/>
    <cellStyle name="Total 2 33 25 2" xfId="32626"/>
    <cellStyle name="Total 2 33 25 3" xfId="42408"/>
    <cellStyle name="Total 2 33 26" xfId="14202"/>
    <cellStyle name="Total 2 33 26 2" xfId="31317"/>
    <cellStyle name="Total 2 33 26 3" xfId="41398"/>
    <cellStyle name="Total 2 33 27" xfId="16173"/>
    <cellStyle name="Total 2 33 27 2" xfId="33136"/>
    <cellStyle name="Total 2 33 27 3" xfId="42918"/>
    <cellStyle name="Total 2 33 28" xfId="17453"/>
    <cellStyle name="Total 2 33 28 2" xfId="34148"/>
    <cellStyle name="Total 2 33 28 3" xfId="43348"/>
    <cellStyle name="Total 2 33 29" xfId="17949"/>
    <cellStyle name="Total 2 33 29 2" xfId="34602"/>
    <cellStyle name="Total 2 33 29 3" xfId="43758"/>
    <cellStyle name="Total 2 33 3" xfId="4489"/>
    <cellStyle name="Total 2 33 3 2" xfId="22134"/>
    <cellStyle name="Total 2 33 3 3" xfId="29631"/>
    <cellStyle name="Total 2 33 30" xfId="18935"/>
    <cellStyle name="Total 2 33 30 2" xfId="43806"/>
    <cellStyle name="Total 2 33 31" xfId="2381"/>
    <cellStyle name="Total 2 33 32" xfId="20318"/>
    <cellStyle name="Total 2 33 33" xfId="20018"/>
    <cellStyle name="Total 2 33 4" xfId="5123"/>
    <cellStyle name="Total 2 33 4 2" xfId="22729"/>
    <cellStyle name="Total 2 33 4 3" xfId="32147"/>
    <cellStyle name="Total 2 33 5" xfId="3546"/>
    <cellStyle name="Total 2 33 5 2" xfId="21300"/>
    <cellStyle name="Total 2 33 5 3" xfId="19962"/>
    <cellStyle name="Total 2 33 6" xfId="5797"/>
    <cellStyle name="Total 2 33 6 2" xfId="23403"/>
    <cellStyle name="Total 2 33 6 3" xfId="29152"/>
    <cellStyle name="Total 2 33 7" xfId="3334"/>
    <cellStyle name="Total 2 33 7 2" xfId="21092"/>
    <cellStyle name="Total 2 33 7 3" xfId="34886"/>
    <cellStyle name="Total 2 33 8" xfId="6283"/>
    <cellStyle name="Total 2 33 8 2" xfId="23889"/>
    <cellStyle name="Total 2 33 8 3" xfId="24630"/>
    <cellStyle name="Total 2 33 9" xfId="6536"/>
    <cellStyle name="Total 2 33 9 2" xfId="24139"/>
    <cellStyle name="Total 2 33 9 3" xfId="35396"/>
    <cellStyle name="Total 2 34" xfId="1320"/>
    <cellStyle name="Total 2 34 10" xfId="8525"/>
    <cellStyle name="Total 2 34 10 2" xfId="25978"/>
    <cellStyle name="Total 2 34 10 3" xfId="36712"/>
    <cellStyle name="Total 2 34 11" xfId="9185"/>
    <cellStyle name="Total 2 34 11 2" xfId="26638"/>
    <cellStyle name="Total 2 34 11 3" xfId="37372"/>
    <cellStyle name="Total 2 34 12" xfId="8879"/>
    <cellStyle name="Total 2 34 12 2" xfId="26332"/>
    <cellStyle name="Total 2 34 12 3" xfId="37066"/>
    <cellStyle name="Total 2 34 13" xfId="9934"/>
    <cellStyle name="Total 2 34 13 2" xfId="27387"/>
    <cellStyle name="Total 2 34 13 3" xfId="38121"/>
    <cellStyle name="Total 2 34 14" xfId="9630"/>
    <cellStyle name="Total 2 34 14 2" xfId="27083"/>
    <cellStyle name="Total 2 34 14 3" xfId="37817"/>
    <cellStyle name="Total 2 34 15" xfId="10625"/>
    <cellStyle name="Total 2 34 15 2" xfId="28078"/>
    <cellStyle name="Total 2 34 15 3" xfId="38812"/>
    <cellStyle name="Total 2 34 16" xfId="10328"/>
    <cellStyle name="Total 2 34 16 2" xfId="27781"/>
    <cellStyle name="Total 2 34 16 3" xfId="38515"/>
    <cellStyle name="Total 2 34 17" xfId="11219"/>
    <cellStyle name="Total 2 34 17 2" xfId="28672"/>
    <cellStyle name="Total 2 34 17 3" xfId="39406"/>
    <cellStyle name="Total 2 34 18" xfId="10937"/>
    <cellStyle name="Total 2 34 18 2" xfId="28390"/>
    <cellStyle name="Total 2 34 18 3" xfId="39124"/>
    <cellStyle name="Total 2 34 19" xfId="13007"/>
    <cellStyle name="Total 2 34 19 2" xfId="30186"/>
    <cellStyle name="Total 2 34 19 3" xfId="40337"/>
    <cellStyle name="Total 2 34 2" xfId="4505"/>
    <cellStyle name="Total 2 34 2 2" xfId="22144"/>
    <cellStyle name="Total 2 34 2 3" xfId="35161"/>
    <cellStyle name="Total 2 34 20" xfId="11868"/>
    <cellStyle name="Total 2 34 20 2" xfId="29170"/>
    <cellStyle name="Total 2 34 20 3" xfId="39586"/>
    <cellStyle name="Total 2 34 21" xfId="11929"/>
    <cellStyle name="Total 2 34 21 2" xfId="29231"/>
    <cellStyle name="Total 2 34 21 3" xfId="39646"/>
    <cellStyle name="Total 2 34 22" xfId="13828"/>
    <cellStyle name="Total 2 34 22 2" xfId="30965"/>
    <cellStyle name="Total 2 34 22 3" xfId="41079"/>
    <cellStyle name="Total 2 34 23" xfId="15134"/>
    <cellStyle name="Total 2 34 23 2" xfId="32136"/>
    <cellStyle name="Total 2 34 23 3" xfId="41958"/>
    <cellStyle name="Total 2 34 24" xfId="15560"/>
    <cellStyle name="Total 2 34 24 2" xfId="32523"/>
    <cellStyle name="Total 2 34 24 3" xfId="42305"/>
    <cellStyle name="Total 2 34 25" xfId="15478"/>
    <cellStyle name="Total 2 34 25 2" xfId="32441"/>
    <cellStyle name="Total 2 34 25 3" xfId="42223"/>
    <cellStyle name="Total 2 34 26" xfId="16182"/>
    <cellStyle name="Total 2 34 26 2" xfId="33145"/>
    <cellStyle name="Total 2 34 26 3" xfId="42927"/>
    <cellStyle name="Total 2 34 27" xfId="17469"/>
    <cellStyle name="Total 2 34 27 2" xfId="34159"/>
    <cellStyle name="Total 2 34 27 3" xfId="43357"/>
    <cellStyle name="Total 2 34 28" xfId="17958"/>
    <cellStyle name="Total 2 34 28 2" xfId="34611"/>
    <cellStyle name="Total 2 34 28 3" xfId="43767"/>
    <cellStyle name="Total 2 34 29" xfId="19561"/>
    <cellStyle name="Total 2 34 29 2" xfId="44044"/>
    <cellStyle name="Total 2 34 3" xfId="4989"/>
    <cellStyle name="Total 2 34 3 2" xfId="22595"/>
    <cellStyle name="Total 2 34 3 3" xfId="31719"/>
    <cellStyle name="Total 2 34 30" xfId="2397"/>
    <cellStyle name="Total 2 34 31" xfId="20328"/>
    <cellStyle name="Total 2 34 32" xfId="1456"/>
    <cellStyle name="Total 2 34 4" xfId="4877"/>
    <cellStyle name="Total 2 34 4 2" xfId="22483"/>
    <cellStyle name="Total 2 34 4 3" xfId="28852"/>
    <cellStyle name="Total 2 34 5" xfId="5808"/>
    <cellStyle name="Total 2 34 5 2" xfId="23414"/>
    <cellStyle name="Total 2 34 5 3" xfId="28913"/>
    <cellStyle name="Total 2 34 6" xfId="5523"/>
    <cellStyle name="Total 2 34 6 2" xfId="23129"/>
    <cellStyle name="Total 2 34 6 3" xfId="34817"/>
    <cellStyle name="Total 2 34 7" xfId="6292"/>
    <cellStyle name="Total 2 34 7 2" xfId="23898"/>
    <cellStyle name="Total 2 34 7 3" xfId="33210"/>
    <cellStyle name="Total 2 34 8" xfId="6546"/>
    <cellStyle name="Total 2 34 8 2" xfId="24149"/>
    <cellStyle name="Total 2 34 8 3" xfId="20567"/>
    <cellStyle name="Total 2 34 9" xfId="7456"/>
    <cellStyle name="Total 2 34 9 2" xfId="24965"/>
    <cellStyle name="Total 2 34 9 3" xfId="35765"/>
    <cellStyle name="Total 2 35" xfId="732"/>
    <cellStyle name="Total 2 35 10" xfId="8459"/>
    <cellStyle name="Total 2 35 10 2" xfId="25912"/>
    <cellStyle name="Total 2 35 10 3" xfId="36646"/>
    <cellStyle name="Total 2 35 11" xfId="8354"/>
    <cellStyle name="Total 2 35 11 2" xfId="25807"/>
    <cellStyle name="Total 2 35 11 3" xfId="36541"/>
    <cellStyle name="Total 2 35 12" xfId="9270"/>
    <cellStyle name="Total 2 35 12 2" xfId="26723"/>
    <cellStyle name="Total 2 35 12 3" xfId="37457"/>
    <cellStyle name="Total 2 35 13" xfId="7219"/>
    <cellStyle name="Total 2 35 13 2" xfId="24743"/>
    <cellStyle name="Total 2 35 13 3" xfId="24606"/>
    <cellStyle name="Total 2 35 14" xfId="10010"/>
    <cellStyle name="Total 2 35 14 2" xfId="27463"/>
    <cellStyle name="Total 2 35 14 3" xfId="38197"/>
    <cellStyle name="Total 2 35 15" xfId="7782"/>
    <cellStyle name="Total 2 35 15 2" xfId="25235"/>
    <cellStyle name="Total 2 35 15 3" xfId="35969"/>
    <cellStyle name="Total 2 35 16" xfId="10687"/>
    <cellStyle name="Total 2 35 16 2" xfId="28140"/>
    <cellStyle name="Total 2 35 16 3" xfId="38874"/>
    <cellStyle name="Total 2 35 17" xfId="8846"/>
    <cellStyle name="Total 2 35 17 2" xfId="26299"/>
    <cellStyle name="Total 2 35 17 3" xfId="37033"/>
    <cellStyle name="Total 2 35 18" xfId="11262"/>
    <cellStyle name="Total 2 35 18 2" xfId="28715"/>
    <cellStyle name="Total 2 35 18 3" xfId="39449"/>
    <cellStyle name="Total 2 35 19" xfId="12419"/>
    <cellStyle name="Total 2 35 19 2" xfId="29663"/>
    <cellStyle name="Total 2 35 19 3" xfId="39951"/>
    <cellStyle name="Total 2 35 2" xfId="3917"/>
    <cellStyle name="Total 2 35 2 2" xfId="21617"/>
    <cellStyle name="Total 2 35 2 3" xfId="21030"/>
    <cellStyle name="Total 2 35 20" xfId="13389"/>
    <cellStyle name="Total 2 35 20 2" xfId="30526"/>
    <cellStyle name="Total 2 35 20 3" xfId="40640"/>
    <cellStyle name="Total 2 35 21" xfId="13718"/>
    <cellStyle name="Total 2 35 21 2" xfId="30855"/>
    <cellStyle name="Total 2 35 21 3" xfId="40969"/>
    <cellStyle name="Total 2 35 22" xfId="13878"/>
    <cellStyle name="Total 2 35 22 2" xfId="31015"/>
    <cellStyle name="Total 2 35 22 3" xfId="41129"/>
    <cellStyle name="Total 2 35 23" xfId="14546"/>
    <cellStyle name="Total 2 35 23 2" xfId="31608"/>
    <cellStyle name="Total 2 35 23 3" xfId="41572"/>
    <cellStyle name="Total 2 35 24" xfId="14160"/>
    <cellStyle name="Total 2 35 24 2" xfId="31276"/>
    <cellStyle name="Total 2 35 24 3" xfId="41359"/>
    <cellStyle name="Total 2 35 25" xfId="15746"/>
    <cellStyle name="Total 2 35 25 2" xfId="32709"/>
    <cellStyle name="Total 2 35 25 3" xfId="42491"/>
    <cellStyle name="Total 2 35 26" xfId="15235"/>
    <cellStyle name="Total 2 35 26 2" xfId="32198"/>
    <cellStyle name="Total 2 35 26 3" xfId="41980"/>
    <cellStyle name="Total 2 35 27" xfId="16881"/>
    <cellStyle name="Total 2 35 27 2" xfId="33634"/>
    <cellStyle name="Total 2 35 27 3" xfId="42971"/>
    <cellStyle name="Total 2 35 28" xfId="17572"/>
    <cellStyle name="Total 2 35 28 2" xfId="34225"/>
    <cellStyle name="Total 2 35 28 3" xfId="43381"/>
    <cellStyle name="Total 2 35 29" xfId="19664"/>
    <cellStyle name="Total 2 35 29 2" xfId="44069"/>
    <cellStyle name="Total 2 35 3" xfId="3500"/>
    <cellStyle name="Total 2 35 3 2" xfId="21256"/>
    <cellStyle name="Total 2 35 3 3" xfId="34747"/>
    <cellStyle name="Total 2 35 30" xfId="2647"/>
    <cellStyle name="Total 2 35 31" xfId="20504"/>
    <cellStyle name="Total 2 35 32" xfId="34874"/>
    <cellStyle name="Total 2 35 4" xfId="5239"/>
    <cellStyle name="Total 2 35 4 2" xfId="22845"/>
    <cellStyle name="Total 2 35 4 3" xfId="20454"/>
    <cellStyle name="Total 2 35 5" xfId="4611"/>
    <cellStyle name="Total 2 35 5 2" xfId="22217"/>
    <cellStyle name="Total 2 35 5 3" xfId="24529"/>
    <cellStyle name="Total 2 35 6" xfId="5856"/>
    <cellStyle name="Total 2 35 6 2" xfId="23462"/>
    <cellStyle name="Total 2 35 6 3" xfId="31154"/>
    <cellStyle name="Total 2 35 7" xfId="5177"/>
    <cellStyle name="Total 2 35 7 2" xfId="22783"/>
    <cellStyle name="Total 2 35 7 3" xfId="20456"/>
    <cellStyle name="Total 2 35 8" xfId="7299"/>
    <cellStyle name="Total 2 35 8 2" xfId="24813"/>
    <cellStyle name="Total 2 35 8 3" xfId="34968"/>
    <cellStyle name="Total 2 35 9" xfId="8116"/>
    <cellStyle name="Total 2 35 9 2" xfId="25569"/>
    <cellStyle name="Total 2 35 9 3" xfId="36303"/>
    <cellStyle name="Total 2 36" xfId="3742"/>
    <cellStyle name="Total 2 36 2" xfId="21484"/>
    <cellStyle name="Total 2 36 3" xfId="1597"/>
    <cellStyle name="Total 2 37" xfId="3758"/>
    <cellStyle name="Total 2 37 2" xfId="21498"/>
    <cellStyle name="Total 2 37 3" xfId="34203"/>
    <cellStyle name="Total 2 38" xfId="5067"/>
    <cellStyle name="Total 2 38 2" xfId="22673"/>
    <cellStyle name="Total 2 38 3" xfId="35562"/>
    <cellStyle name="Total 2 39" xfId="5461"/>
    <cellStyle name="Total 2 39 2" xfId="23067"/>
    <cellStyle name="Total 2 39 3" xfId="21558"/>
    <cellStyle name="Total 2 4" xfId="1131"/>
    <cellStyle name="Total 2 4 10" xfId="8241"/>
    <cellStyle name="Total 2 4 10 2" xfId="25694"/>
    <cellStyle name="Total 2 4 10 3" xfId="36428"/>
    <cellStyle name="Total 2 4 11" xfId="8148"/>
    <cellStyle name="Total 2 4 11 2" xfId="25601"/>
    <cellStyle name="Total 2 4 11 3" xfId="36335"/>
    <cellStyle name="Total 2 4 12" xfId="9007"/>
    <cellStyle name="Total 2 4 12 2" xfId="26460"/>
    <cellStyle name="Total 2 4 12 3" xfId="37194"/>
    <cellStyle name="Total 2 4 13" xfId="9387"/>
    <cellStyle name="Total 2 4 13 2" xfId="26840"/>
    <cellStyle name="Total 2 4 13 3" xfId="37574"/>
    <cellStyle name="Total 2 4 14" xfId="9758"/>
    <cellStyle name="Total 2 4 14 2" xfId="27211"/>
    <cellStyle name="Total 2 4 14 3" xfId="37945"/>
    <cellStyle name="Total 2 4 15" xfId="10113"/>
    <cellStyle name="Total 2 4 15 2" xfId="27566"/>
    <cellStyle name="Total 2 4 15 3" xfId="38300"/>
    <cellStyle name="Total 2 4 16" xfId="10454"/>
    <cellStyle name="Total 2 4 16 2" xfId="27907"/>
    <cellStyle name="Total 2 4 16 3" xfId="38641"/>
    <cellStyle name="Total 2 4 17" xfId="10768"/>
    <cellStyle name="Total 2 4 17 2" xfId="28221"/>
    <cellStyle name="Total 2 4 17 3" xfId="38955"/>
    <cellStyle name="Total 2 4 18" xfId="11056"/>
    <cellStyle name="Total 2 4 18 2" xfId="28509"/>
    <cellStyle name="Total 2 4 18 3" xfId="39243"/>
    <cellStyle name="Total 2 4 19" xfId="11303"/>
    <cellStyle name="Total 2 4 19 2" xfId="28756"/>
    <cellStyle name="Total 2 4 19 3" xfId="39490"/>
    <cellStyle name="Total 2 4 2" xfId="3046"/>
    <cellStyle name="Total 2 4 2 2" xfId="20859"/>
    <cellStyle name="Total 2 4 2 3" xfId="1484"/>
    <cellStyle name="Total 2 4 20" xfId="12818"/>
    <cellStyle name="Total 2 4 20 2" xfId="30016"/>
    <cellStyle name="Total 2 4 20 3" xfId="40191"/>
    <cellStyle name="Total 2 4 21" xfId="13474"/>
    <cellStyle name="Total 2 4 21 2" xfId="30611"/>
    <cellStyle name="Total 2 4 21 3" xfId="40725"/>
    <cellStyle name="Total 2 4 22" xfId="13529"/>
    <cellStyle name="Total 2 4 22 2" xfId="30666"/>
    <cellStyle name="Total 2 4 22 3" xfId="40780"/>
    <cellStyle name="Total 2 4 23" xfId="13934"/>
    <cellStyle name="Total 2 4 23 2" xfId="31071"/>
    <cellStyle name="Total 2 4 23 3" xfId="41185"/>
    <cellStyle name="Total 2 4 24" xfId="14945"/>
    <cellStyle name="Total 2 4 24 2" xfId="31966"/>
    <cellStyle name="Total 2 4 24 3" xfId="41812"/>
    <cellStyle name="Total 2 4 25" xfId="15441"/>
    <cellStyle name="Total 2 4 25 2" xfId="32404"/>
    <cellStyle name="Total 2 4 25 3" xfId="42186"/>
    <cellStyle name="Total 2 4 26" xfId="15799"/>
    <cellStyle name="Total 2 4 26 2" xfId="32762"/>
    <cellStyle name="Total 2 4 26 3" xfId="42544"/>
    <cellStyle name="Total 2 4 27" xfId="16036"/>
    <cellStyle name="Total 2 4 27 2" xfId="32999"/>
    <cellStyle name="Total 2 4 27 3" xfId="42781"/>
    <cellStyle name="Total 2 4 28" xfId="17280"/>
    <cellStyle name="Total 2 4 28 2" xfId="33990"/>
    <cellStyle name="Total 2 4 28 3" xfId="43211"/>
    <cellStyle name="Total 2 4 29" xfId="17812"/>
    <cellStyle name="Total 2 4 29 2" xfId="34465"/>
    <cellStyle name="Total 2 4 29 3" xfId="43621"/>
    <cellStyle name="Total 2 4 3" xfId="4316"/>
    <cellStyle name="Total 2 4 3 2" xfId="21976"/>
    <cellStyle name="Total 2 4 3 3" xfId="34741"/>
    <cellStyle name="Total 2 4 30" xfId="19705"/>
    <cellStyle name="Total 2 4 30 2" xfId="44110"/>
    <cellStyle name="Total 2 4 31" xfId="2208"/>
    <cellStyle name="Total 2 4 32" xfId="20156"/>
    <cellStyle name="Total 2 4 33" xfId="20353"/>
    <cellStyle name="Total 2 4 4" xfId="4839"/>
    <cellStyle name="Total 2 4 4 2" xfId="22445"/>
    <cellStyle name="Total 2 4 4 3" xfId="22156"/>
    <cellStyle name="Total 2 4 5" xfId="5333"/>
    <cellStyle name="Total 2 4 5 2" xfId="22939"/>
    <cellStyle name="Total 2 4 5 3" xfId="34712"/>
    <cellStyle name="Total 2 4 6" xfId="5644"/>
    <cellStyle name="Total 2 4 6 2" xfId="23250"/>
    <cellStyle name="Total 2 4 6 3" xfId="1679"/>
    <cellStyle name="Total 2 4 7" xfId="5909"/>
    <cellStyle name="Total 2 4 7 2" xfId="23515"/>
    <cellStyle name="Total 2 4 7 3" xfId="33223"/>
    <cellStyle name="Total 2 4 8" xfId="6146"/>
    <cellStyle name="Total 2 4 8 2" xfId="23752"/>
    <cellStyle name="Total 2 4 8 3" xfId="21533"/>
    <cellStyle name="Total 2 4 9" xfId="6792"/>
    <cellStyle name="Total 2 4 9 2" xfId="24381"/>
    <cellStyle name="Total 2 4 9 3" xfId="19851"/>
    <cellStyle name="Total 2 40" xfId="5386"/>
    <cellStyle name="Total 2 40 2" xfId="22992"/>
    <cellStyle name="Total 2 40 3" xfId="28930"/>
    <cellStyle name="Total 2 41" xfId="5990"/>
    <cellStyle name="Total 2 41 2" xfId="23596"/>
    <cellStyle name="Total 2 41 3" xfId="20427"/>
    <cellStyle name="Total 2 42" xfId="8055"/>
    <cellStyle name="Total 2 42 2" xfId="25508"/>
    <cellStyle name="Total 2 42 3" xfId="36242"/>
    <cellStyle name="Total 2 43" xfId="7430"/>
    <cellStyle name="Total 2 43 2" xfId="24939"/>
    <cellStyle name="Total 2 43 3" xfId="35316"/>
    <cellStyle name="Total 2 44" xfId="7421"/>
    <cellStyle name="Total 2 44 2" xfId="24930"/>
    <cellStyle name="Total 2 44 3" xfId="35812"/>
    <cellStyle name="Total 2 45" xfId="8636"/>
    <cellStyle name="Total 2 45 2" xfId="26089"/>
    <cellStyle name="Total 2 45 3" xfId="36823"/>
    <cellStyle name="Total 2 46" xfId="6631"/>
    <cellStyle name="Total 2 46 2" xfId="24232"/>
    <cellStyle name="Total 2 46 3" xfId="28887"/>
    <cellStyle name="Total 2 47" xfId="9551"/>
    <cellStyle name="Total 2 47 2" xfId="27004"/>
    <cellStyle name="Total 2 47 3" xfId="37738"/>
    <cellStyle name="Total 2 48" xfId="9460"/>
    <cellStyle name="Total 2 48 2" xfId="26913"/>
    <cellStyle name="Total 2 48 3" xfId="37647"/>
    <cellStyle name="Total 2 49" xfId="10256"/>
    <cellStyle name="Total 2 49 2" xfId="27709"/>
    <cellStyle name="Total 2 49 3" xfId="38443"/>
    <cellStyle name="Total 2 5" xfId="1116"/>
    <cellStyle name="Total 2 5 10" xfId="7266"/>
    <cellStyle name="Total 2 5 10 2" xfId="24783"/>
    <cellStyle name="Total 2 5 10 3" xfId="28984"/>
    <cellStyle name="Total 2 5 11" xfId="7901"/>
    <cellStyle name="Total 2 5 11 2" xfId="25354"/>
    <cellStyle name="Total 2 5 11 3" xfId="36088"/>
    <cellStyle name="Total 2 5 12" xfId="8992"/>
    <cellStyle name="Total 2 5 12 2" xfId="26445"/>
    <cellStyle name="Total 2 5 12 3" xfId="37179"/>
    <cellStyle name="Total 2 5 13" xfId="8723"/>
    <cellStyle name="Total 2 5 13 2" xfId="26176"/>
    <cellStyle name="Total 2 5 13 3" xfId="36910"/>
    <cellStyle name="Total 2 5 14" xfId="9743"/>
    <cellStyle name="Total 2 5 14 2" xfId="27196"/>
    <cellStyle name="Total 2 5 14 3" xfId="37930"/>
    <cellStyle name="Total 2 5 15" xfId="8474"/>
    <cellStyle name="Total 2 5 15 2" xfId="25927"/>
    <cellStyle name="Total 2 5 15 3" xfId="36661"/>
    <cellStyle name="Total 2 5 16" xfId="10439"/>
    <cellStyle name="Total 2 5 16 2" xfId="27892"/>
    <cellStyle name="Total 2 5 16 3" xfId="38626"/>
    <cellStyle name="Total 2 5 17" xfId="9559"/>
    <cellStyle name="Total 2 5 17 2" xfId="27012"/>
    <cellStyle name="Total 2 5 17 3" xfId="37746"/>
    <cellStyle name="Total 2 5 18" xfId="11041"/>
    <cellStyle name="Total 2 5 18 2" xfId="28494"/>
    <cellStyle name="Total 2 5 18 3" xfId="39228"/>
    <cellStyle name="Total 2 5 19" xfId="10264"/>
    <cellStyle name="Total 2 5 19 2" xfId="27717"/>
    <cellStyle name="Total 2 5 19 3" xfId="38451"/>
    <cellStyle name="Total 2 5 2" xfId="3031"/>
    <cellStyle name="Total 2 5 2 2" xfId="20844"/>
    <cellStyle name="Total 2 5 2 3" xfId="35180"/>
    <cellStyle name="Total 2 5 20" xfId="12803"/>
    <cellStyle name="Total 2 5 20 2" xfId="30001"/>
    <cellStyle name="Total 2 5 20 3" xfId="40176"/>
    <cellStyle name="Total 2 5 21" xfId="12261"/>
    <cellStyle name="Total 2 5 21 2" xfId="29546"/>
    <cellStyle name="Total 2 5 21 3" xfId="39939"/>
    <cellStyle name="Total 2 5 22" xfId="12225"/>
    <cellStyle name="Total 2 5 22 2" xfId="29513"/>
    <cellStyle name="Total 2 5 22 3" xfId="39907"/>
    <cellStyle name="Total 2 5 23" xfId="13794"/>
    <cellStyle name="Total 2 5 23 2" xfId="30931"/>
    <cellStyle name="Total 2 5 23 3" xfId="41045"/>
    <cellStyle name="Total 2 5 24" xfId="14930"/>
    <cellStyle name="Total 2 5 24 2" xfId="31951"/>
    <cellStyle name="Total 2 5 24 3" xfId="41797"/>
    <cellStyle name="Total 2 5 25" xfId="15302"/>
    <cellStyle name="Total 2 5 25 2" xfId="32265"/>
    <cellStyle name="Total 2 5 25 3" xfId="42047"/>
    <cellStyle name="Total 2 5 26" xfId="14235"/>
    <cellStyle name="Total 2 5 26 2" xfId="31349"/>
    <cellStyle name="Total 2 5 26 3" xfId="41426"/>
    <cellStyle name="Total 2 5 27" xfId="16021"/>
    <cellStyle name="Total 2 5 27 2" xfId="32984"/>
    <cellStyle name="Total 2 5 27 3" xfId="42766"/>
    <cellStyle name="Total 2 5 28" xfId="17265"/>
    <cellStyle name="Total 2 5 28 2" xfId="33975"/>
    <cellStyle name="Total 2 5 28 3" xfId="43196"/>
    <cellStyle name="Total 2 5 29" xfId="17797"/>
    <cellStyle name="Total 2 5 29 2" xfId="34450"/>
    <cellStyle name="Total 2 5 29 3" xfId="43606"/>
    <cellStyle name="Total 2 5 3" xfId="4301"/>
    <cellStyle name="Total 2 5 3 2" xfId="21961"/>
    <cellStyle name="Total 2 5 3 3" xfId="35053"/>
    <cellStyle name="Total 2 5 30" xfId="19259"/>
    <cellStyle name="Total 2 5 30 2" xfId="43937"/>
    <cellStyle name="Total 2 5 31" xfId="2193"/>
    <cellStyle name="Total 2 5 32" xfId="20141"/>
    <cellStyle name="Total 2 5 33" xfId="21608"/>
    <cellStyle name="Total 2 5 4" xfId="4683"/>
    <cellStyle name="Total 2 5 4 2" xfId="22289"/>
    <cellStyle name="Total 2 5 4 3" xfId="30179"/>
    <cellStyle name="Total 2 5 5" xfId="3580"/>
    <cellStyle name="Total 2 5 5 2" xfId="21333"/>
    <cellStyle name="Total 2 5 5 3" xfId="22194"/>
    <cellStyle name="Total 2 5 6" xfId="5629"/>
    <cellStyle name="Total 2 5 6 2" xfId="23235"/>
    <cellStyle name="Total 2 5 6 3" xfId="35424"/>
    <cellStyle name="Total 2 5 7" xfId="3471"/>
    <cellStyle name="Total 2 5 7 2" xfId="21227"/>
    <cellStyle name="Total 2 5 7 3" xfId="1542"/>
    <cellStyle name="Total 2 5 8" xfId="6131"/>
    <cellStyle name="Total 2 5 8 2" xfId="23737"/>
    <cellStyle name="Total 2 5 8 3" xfId="32176"/>
    <cellStyle name="Total 2 5 9" xfId="8027"/>
    <cellStyle name="Total 2 5 9 2" xfId="25480"/>
    <cellStyle name="Total 2 5 9 3" xfId="36214"/>
    <cellStyle name="Total 2 50" xfId="10176"/>
    <cellStyle name="Total 2 50 2" xfId="27629"/>
    <cellStyle name="Total 2 50 3" xfId="38363"/>
    <cellStyle name="Total 2 51" xfId="10882"/>
    <cellStyle name="Total 2 51 2" xfId="28335"/>
    <cellStyle name="Total 2 51 3" xfId="39069"/>
    <cellStyle name="Total 2 52" xfId="10814"/>
    <cellStyle name="Total 2 52 2" xfId="28267"/>
    <cellStyle name="Total 2 52 3" xfId="39001"/>
    <cellStyle name="Total 2 53" xfId="12247"/>
    <cellStyle name="Total 2 53 2" xfId="29534"/>
    <cellStyle name="Total 2 53 3" xfId="39928"/>
    <cellStyle name="Total 2 54" xfId="11918"/>
    <cellStyle name="Total 2 54 2" xfId="29220"/>
    <cellStyle name="Total 2 54 3" xfId="39636"/>
    <cellStyle name="Total 2 55" xfId="13273"/>
    <cellStyle name="Total 2 55 2" xfId="30410"/>
    <cellStyle name="Total 2 55 3" xfId="40524"/>
    <cellStyle name="Total 2 56" xfId="11933"/>
    <cellStyle name="Total 2 56 2" xfId="29235"/>
    <cellStyle name="Total 2 56 3" xfId="39650"/>
    <cellStyle name="Total 2 57" xfId="14374"/>
    <cellStyle name="Total 2 57 2" xfId="31478"/>
    <cellStyle name="Total 2 57 3" xfId="41549"/>
    <cellStyle name="Total 2 58" xfId="14388"/>
    <cellStyle name="Total 2 58 2" xfId="31491"/>
    <cellStyle name="Total 2 58 3" xfId="41560"/>
    <cellStyle name="Total 2 59" xfId="15621"/>
    <cellStyle name="Total 2 59 2" xfId="32584"/>
    <cellStyle name="Total 2 59 3" xfId="42366"/>
    <cellStyle name="Total 2 6" xfId="1071"/>
    <cellStyle name="Total 2 6 10" xfId="8158"/>
    <cellStyle name="Total 2 6 10 2" xfId="25611"/>
    <cellStyle name="Total 2 6 10 3" xfId="36345"/>
    <cellStyle name="Total 2 6 11" xfId="8399"/>
    <cellStyle name="Total 2 6 11 2" xfId="25852"/>
    <cellStyle name="Total 2 6 11 3" xfId="36586"/>
    <cellStyle name="Total 2 6 12" xfId="8947"/>
    <cellStyle name="Total 2 6 12 2" xfId="26400"/>
    <cellStyle name="Total 2 6 12 3" xfId="37134"/>
    <cellStyle name="Total 2 6 13" xfId="9308"/>
    <cellStyle name="Total 2 6 13 2" xfId="26761"/>
    <cellStyle name="Total 2 6 13 3" xfId="37495"/>
    <cellStyle name="Total 2 6 14" xfId="9698"/>
    <cellStyle name="Total 2 6 14 2" xfId="27151"/>
    <cellStyle name="Total 2 6 14 3" xfId="37885"/>
    <cellStyle name="Total 2 6 15" xfId="10044"/>
    <cellStyle name="Total 2 6 15 2" xfId="27497"/>
    <cellStyle name="Total 2 6 15 3" xfId="38231"/>
    <cellStyle name="Total 2 6 16" xfId="10395"/>
    <cellStyle name="Total 2 6 16 2" xfId="27848"/>
    <cellStyle name="Total 2 6 16 3" xfId="38582"/>
    <cellStyle name="Total 2 6 17" xfId="10712"/>
    <cellStyle name="Total 2 6 17 2" xfId="28165"/>
    <cellStyle name="Total 2 6 17 3" xfId="38899"/>
    <cellStyle name="Total 2 6 18" xfId="11001"/>
    <cellStyle name="Total 2 6 18 2" xfId="28454"/>
    <cellStyle name="Total 2 6 18 3" xfId="39188"/>
    <cellStyle name="Total 2 6 19" xfId="11277"/>
    <cellStyle name="Total 2 6 19 2" xfId="28730"/>
    <cellStyle name="Total 2 6 19 3" xfId="39464"/>
    <cellStyle name="Total 2 6 2" xfId="2986"/>
    <cellStyle name="Total 2 6 2 2" xfId="20803"/>
    <cellStyle name="Total 2 6 2 3" xfId="21067"/>
    <cellStyle name="Total 2 6 20" xfId="12758"/>
    <cellStyle name="Total 2 6 20 2" xfId="29960"/>
    <cellStyle name="Total 2 6 20 3" xfId="40138"/>
    <cellStyle name="Total 2 6 21" xfId="13412"/>
    <cellStyle name="Total 2 6 21 2" xfId="30549"/>
    <cellStyle name="Total 2 6 21 3" xfId="40663"/>
    <cellStyle name="Total 2 6 22" xfId="12143"/>
    <cellStyle name="Total 2 6 22 2" xfId="29437"/>
    <cellStyle name="Total 2 6 22 3" xfId="39835"/>
    <cellStyle name="Total 2 6 23" xfId="13891"/>
    <cellStyle name="Total 2 6 23 2" xfId="31028"/>
    <cellStyle name="Total 2 6 23 3" xfId="41142"/>
    <cellStyle name="Total 2 6 24" xfId="14885"/>
    <cellStyle name="Total 2 6 24 2" xfId="31909"/>
    <cellStyle name="Total 2 6 24 3" xfId="41759"/>
    <cellStyle name="Total 2 6 25" xfId="14276"/>
    <cellStyle name="Total 2 6 25 2" xfId="31386"/>
    <cellStyle name="Total 2 6 25 3" xfId="41459"/>
    <cellStyle name="Total 2 6 26" xfId="15764"/>
    <cellStyle name="Total 2 6 26 2" xfId="32727"/>
    <cellStyle name="Total 2 6 26 3" xfId="42509"/>
    <cellStyle name="Total 2 6 27" xfId="15983"/>
    <cellStyle name="Total 2 6 27 2" xfId="32946"/>
    <cellStyle name="Total 2 6 27 3" xfId="42728"/>
    <cellStyle name="Total 2 6 28" xfId="17220"/>
    <cellStyle name="Total 2 6 28 2" xfId="33934"/>
    <cellStyle name="Total 2 6 28 3" xfId="43158"/>
    <cellStyle name="Total 2 6 29" xfId="17759"/>
    <cellStyle name="Total 2 6 29 2" xfId="34412"/>
    <cellStyle name="Total 2 6 29 3" xfId="43568"/>
    <cellStyle name="Total 2 6 3" xfId="4256"/>
    <cellStyle name="Total 2 6 3 2" xfId="21921"/>
    <cellStyle name="Total 2 6 3 3" xfId="33386"/>
    <cellStyle name="Total 2 6 30" xfId="19679"/>
    <cellStyle name="Total 2 6 30 2" xfId="44084"/>
    <cellStyle name="Total 2 6 31" xfId="2148"/>
    <cellStyle name="Total 2 6 32" xfId="20099"/>
    <cellStyle name="Total 2 6 33" xfId="31835"/>
    <cellStyle name="Total 2 6 4" xfId="3621"/>
    <cellStyle name="Total 2 6 4 2" xfId="21371"/>
    <cellStyle name="Total 2 6 4 3" xfId="31767"/>
    <cellStyle name="Total 2 6 5" xfId="5271"/>
    <cellStyle name="Total 2 6 5 2" xfId="22877"/>
    <cellStyle name="Total 2 6 5 3" xfId="20609"/>
    <cellStyle name="Total 2 6 6" xfId="5588"/>
    <cellStyle name="Total 2 6 6 2" xfId="23194"/>
    <cellStyle name="Total 2 6 6 3" xfId="29034"/>
    <cellStyle name="Total 2 6 7" xfId="5874"/>
    <cellStyle name="Total 2 6 7 2" xfId="23480"/>
    <cellStyle name="Total 2 6 7 3" xfId="29966"/>
    <cellStyle name="Total 2 6 8" xfId="6093"/>
    <cellStyle name="Total 2 6 8 2" xfId="23699"/>
    <cellStyle name="Total 2 6 8 3" xfId="21692"/>
    <cellStyle name="Total 2 6 9" xfId="7257"/>
    <cellStyle name="Total 2 6 9 2" xfId="24775"/>
    <cellStyle name="Total 2 6 9 3" xfId="24450"/>
    <cellStyle name="Total 2 60" xfId="15880"/>
    <cellStyle name="Total 2 60 2" xfId="32843"/>
    <cellStyle name="Total 2 60 3" xfId="42625"/>
    <cellStyle name="Total 2 61" xfId="16720"/>
    <cellStyle name="Total 2 61 2" xfId="33513"/>
    <cellStyle name="Total 2 61 3" xfId="42959"/>
    <cellStyle name="Total 2 62" xfId="17560"/>
    <cellStyle name="Total 2 62 2" xfId="34213"/>
    <cellStyle name="Total 2 62 3" xfId="43369"/>
    <cellStyle name="Total 2 63" xfId="19055"/>
    <cellStyle name="Total 2 63 2" xfId="43909"/>
    <cellStyle name="Total 2 64" xfId="1801"/>
    <cellStyle name="Total 2 7" xfId="1161"/>
    <cellStyle name="Total 2 7 10" xfId="6353"/>
    <cellStyle name="Total 2 7 10 2" xfId="23958"/>
    <cellStyle name="Total 2 7 10 3" xfId="29009"/>
    <cellStyle name="Total 2 7 11" xfId="6643"/>
    <cellStyle name="Total 2 7 11 2" xfId="24243"/>
    <cellStyle name="Total 2 7 11 3" xfId="21675"/>
    <cellStyle name="Total 2 7 12" xfId="9037"/>
    <cellStyle name="Total 2 7 12 2" xfId="26490"/>
    <cellStyle name="Total 2 7 12 3" xfId="37224"/>
    <cellStyle name="Total 2 7 13" xfId="7027"/>
    <cellStyle name="Total 2 7 13 2" xfId="24572"/>
    <cellStyle name="Total 2 7 13 3" xfId="20553"/>
    <cellStyle name="Total 2 7 14" xfId="9788"/>
    <cellStyle name="Total 2 7 14 2" xfId="27241"/>
    <cellStyle name="Total 2 7 14 3" xfId="37975"/>
    <cellStyle name="Total 2 7 15" xfId="9526"/>
    <cellStyle name="Total 2 7 15 2" xfId="26979"/>
    <cellStyle name="Total 2 7 15 3" xfId="37713"/>
    <cellStyle name="Total 2 7 16" xfId="10484"/>
    <cellStyle name="Total 2 7 16 2" xfId="27937"/>
    <cellStyle name="Total 2 7 16 3" xfId="38671"/>
    <cellStyle name="Total 2 7 17" xfId="10239"/>
    <cellStyle name="Total 2 7 17 2" xfId="27692"/>
    <cellStyle name="Total 2 7 17 3" xfId="38426"/>
    <cellStyle name="Total 2 7 18" xfId="11086"/>
    <cellStyle name="Total 2 7 18 2" xfId="28539"/>
    <cellStyle name="Total 2 7 18 3" xfId="39273"/>
    <cellStyle name="Total 2 7 19" xfId="10867"/>
    <cellStyle name="Total 2 7 19 2" xfId="28320"/>
    <cellStyle name="Total 2 7 19 3" xfId="39054"/>
    <cellStyle name="Total 2 7 2" xfId="3076"/>
    <cellStyle name="Total 2 7 2 2" xfId="20889"/>
    <cellStyle name="Total 2 7 2 3" xfId="35475"/>
    <cellStyle name="Total 2 7 20" xfId="12848"/>
    <cellStyle name="Total 2 7 20 2" xfId="30046"/>
    <cellStyle name="Total 2 7 20 3" xfId="40221"/>
    <cellStyle name="Total 2 7 21" xfId="13131"/>
    <cellStyle name="Total 2 7 21 2" xfId="30268"/>
    <cellStyle name="Total 2 7 21 3" xfId="40382"/>
    <cellStyle name="Total 2 7 22" xfId="13382"/>
    <cellStyle name="Total 2 7 22 2" xfId="30519"/>
    <cellStyle name="Total 2 7 22 3" xfId="40633"/>
    <cellStyle name="Total 2 7 23" xfId="12180"/>
    <cellStyle name="Total 2 7 23 2" xfId="29469"/>
    <cellStyle name="Total 2 7 23 3" xfId="39863"/>
    <cellStyle name="Total 2 7 24" xfId="14975"/>
    <cellStyle name="Total 2 7 24 2" xfId="31996"/>
    <cellStyle name="Total 2 7 24 3" xfId="41842"/>
    <cellStyle name="Total 2 7 25" xfId="15290"/>
    <cellStyle name="Total 2 7 25 2" xfId="32253"/>
    <cellStyle name="Total 2 7 25 3" xfId="42035"/>
    <cellStyle name="Total 2 7 26" xfId="15647"/>
    <cellStyle name="Total 2 7 26 2" xfId="32610"/>
    <cellStyle name="Total 2 7 26 3" xfId="42392"/>
    <cellStyle name="Total 2 7 27" xfId="16066"/>
    <cellStyle name="Total 2 7 27 2" xfId="33029"/>
    <cellStyle name="Total 2 7 27 3" xfId="42811"/>
    <cellStyle name="Total 2 7 28" xfId="17310"/>
    <cellStyle name="Total 2 7 28 2" xfId="34020"/>
    <cellStyle name="Total 2 7 28 3" xfId="43241"/>
    <cellStyle name="Total 2 7 29" xfId="17842"/>
    <cellStyle name="Total 2 7 29 2" xfId="34495"/>
    <cellStyle name="Total 2 7 29 3" xfId="43651"/>
    <cellStyle name="Total 2 7 3" xfId="4346"/>
    <cellStyle name="Total 2 7 3 2" xfId="22006"/>
    <cellStyle name="Total 2 7 3 3" xfId="24536"/>
    <cellStyle name="Total 2 7 30" xfId="18984"/>
    <cellStyle name="Total 2 7 30 2" xfId="43844"/>
    <cellStyle name="Total 2 7 31" xfId="2238"/>
    <cellStyle name="Total 2 7 32" xfId="20186"/>
    <cellStyle name="Total 2 7 33" xfId="31375"/>
    <cellStyle name="Total 2 7 4" xfId="4671"/>
    <cellStyle name="Total 2 7 4 2" xfId="22277"/>
    <cellStyle name="Total 2 7 4 3" xfId="30210"/>
    <cellStyle name="Total 2 7 5" xfId="5102"/>
    <cellStyle name="Total 2 7 5 2" xfId="22708"/>
    <cellStyle name="Total 2 7 5 3" xfId="32187"/>
    <cellStyle name="Total 2 7 6" xfId="5674"/>
    <cellStyle name="Total 2 7 6 2" xfId="23280"/>
    <cellStyle name="Total 2 7 6 3" xfId="28918"/>
    <cellStyle name="Total 2 7 7" xfId="5446"/>
    <cellStyle name="Total 2 7 7 2" xfId="23052"/>
    <cellStyle name="Total 2 7 7 3" xfId="21717"/>
    <cellStyle name="Total 2 7 8" xfId="6176"/>
    <cellStyle name="Total 2 7 8 2" xfId="23782"/>
    <cellStyle name="Total 2 7 8 3" xfId="29732"/>
    <cellStyle name="Total 2 7 9" xfId="7689"/>
    <cellStyle name="Total 2 7 9 2" xfId="25142"/>
    <cellStyle name="Total 2 7 9 3" xfId="35876"/>
    <cellStyle name="Total 2 8" xfId="1169"/>
    <cellStyle name="Total 2 8 10" xfId="7409"/>
    <cellStyle name="Total 2 8 10 2" xfId="24918"/>
    <cellStyle name="Total 2 8 10 3" xfId="35362"/>
    <cellStyle name="Total 2 8 11" xfId="6401"/>
    <cellStyle name="Total 2 8 11 2" xfId="24005"/>
    <cellStyle name="Total 2 8 11 3" xfId="29007"/>
    <cellStyle name="Total 2 8 12" xfId="9045"/>
    <cellStyle name="Total 2 8 12 2" xfId="26498"/>
    <cellStyle name="Total 2 8 12 3" xfId="37232"/>
    <cellStyle name="Total 2 8 13" xfId="8825"/>
    <cellStyle name="Total 2 8 13 2" xfId="26278"/>
    <cellStyle name="Total 2 8 13 3" xfId="37012"/>
    <cellStyle name="Total 2 8 14" xfId="9796"/>
    <cellStyle name="Total 2 8 14 2" xfId="27249"/>
    <cellStyle name="Total 2 8 14 3" xfId="37983"/>
    <cellStyle name="Total 2 8 15" xfId="9439"/>
    <cellStyle name="Total 2 8 15 2" xfId="26892"/>
    <cellStyle name="Total 2 8 15 3" xfId="37626"/>
    <cellStyle name="Total 2 8 16" xfId="10492"/>
    <cellStyle name="Total 2 8 16 2" xfId="27945"/>
    <cellStyle name="Total 2 8 16 3" xfId="38679"/>
    <cellStyle name="Total 2 8 17" xfId="10157"/>
    <cellStyle name="Total 2 8 17 2" xfId="27610"/>
    <cellStyle name="Total 2 8 17 3" xfId="38344"/>
    <cellStyle name="Total 2 8 18" xfId="11094"/>
    <cellStyle name="Total 2 8 18 2" xfId="28547"/>
    <cellStyle name="Total 2 8 18 3" xfId="39281"/>
    <cellStyle name="Total 2 8 19" xfId="10800"/>
    <cellStyle name="Total 2 8 19 2" xfId="28253"/>
    <cellStyle name="Total 2 8 19 3" xfId="38987"/>
    <cellStyle name="Total 2 8 2" xfId="3084"/>
    <cellStyle name="Total 2 8 2 2" xfId="20897"/>
    <cellStyle name="Total 2 8 2 3" xfId="25088"/>
    <cellStyle name="Total 2 8 20" xfId="12856"/>
    <cellStyle name="Total 2 8 20 2" xfId="30054"/>
    <cellStyle name="Total 2 8 20 3" xfId="40229"/>
    <cellStyle name="Total 2 8 21" xfId="13209"/>
    <cellStyle name="Total 2 8 21 2" xfId="30346"/>
    <cellStyle name="Total 2 8 21 3" xfId="40460"/>
    <cellStyle name="Total 2 8 22" xfId="13595"/>
    <cellStyle name="Total 2 8 22 2" xfId="30732"/>
    <cellStyle name="Total 2 8 22 3" xfId="40846"/>
    <cellStyle name="Total 2 8 23" xfId="14004"/>
    <cellStyle name="Total 2 8 23 2" xfId="31141"/>
    <cellStyle name="Total 2 8 23 3" xfId="41255"/>
    <cellStyle name="Total 2 8 24" xfId="14983"/>
    <cellStyle name="Total 2 8 24 2" xfId="32004"/>
    <cellStyle name="Total 2 8 24 3" xfId="41850"/>
    <cellStyle name="Total 2 8 25" xfId="15242"/>
    <cellStyle name="Total 2 8 25 2" xfId="32205"/>
    <cellStyle name="Total 2 8 25 3" xfId="41987"/>
    <cellStyle name="Total 2 8 26" xfId="14058"/>
    <cellStyle name="Total 2 8 26 2" xfId="31178"/>
    <cellStyle name="Total 2 8 26 3" xfId="41270"/>
    <cellStyle name="Total 2 8 27" xfId="16074"/>
    <cellStyle name="Total 2 8 27 2" xfId="33037"/>
    <cellStyle name="Total 2 8 27 3" xfId="42819"/>
    <cellStyle name="Total 2 8 28" xfId="17318"/>
    <cellStyle name="Total 2 8 28 2" xfId="34028"/>
    <cellStyle name="Total 2 8 28 3" xfId="43249"/>
    <cellStyle name="Total 2 8 29" xfId="17850"/>
    <cellStyle name="Total 2 8 29 2" xfId="34503"/>
    <cellStyle name="Total 2 8 29 3" xfId="43659"/>
    <cellStyle name="Total 2 8 3" xfId="4354"/>
    <cellStyle name="Total 2 8 3 2" xfId="22014"/>
    <cellStyle name="Total 2 8 3 3" xfId="29790"/>
    <cellStyle name="Total 2 8 30" xfId="18961"/>
    <cellStyle name="Total 2 8 30 2" xfId="43826"/>
    <cellStyle name="Total 2 8 31" xfId="2246"/>
    <cellStyle name="Total 2 8 32" xfId="20194"/>
    <cellStyle name="Total 2 8 33" xfId="21358"/>
    <cellStyle name="Total 2 8 4" xfId="4619"/>
    <cellStyle name="Total 2 8 4 2" xfId="22225"/>
    <cellStyle name="Total 2 8 4 3" xfId="29784"/>
    <cellStyle name="Total 2 8 5" xfId="3339"/>
    <cellStyle name="Total 2 8 5 2" xfId="21097"/>
    <cellStyle name="Total 2 8 5 3" xfId="29836"/>
    <cellStyle name="Total 2 8 6" xfId="5682"/>
    <cellStyle name="Total 2 8 6 2" xfId="23288"/>
    <cellStyle name="Total 2 8 6 3" xfId="31696"/>
    <cellStyle name="Total 2 8 7" xfId="5369"/>
    <cellStyle name="Total 2 8 7 2" xfId="22975"/>
    <cellStyle name="Total 2 8 7 3" xfId="33732"/>
    <cellStyle name="Total 2 8 8" xfId="6184"/>
    <cellStyle name="Total 2 8 8 2" xfId="23790"/>
    <cellStyle name="Total 2 8 8 3" xfId="34929"/>
    <cellStyle name="Total 2 8 9" xfId="8039"/>
    <cellStyle name="Total 2 8 9 2" xfId="25492"/>
    <cellStyle name="Total 2 8 9 3" xfId="36226"/>
    <cellStyle name="Total 2 9" xfId="1087"/>
    <cellStyle name="Total 2 9 10" xfId="8495"/>
    <cellStyle name="Total 2 9 10 2" xfId="25948"/>
    <cellStyle name="Total 2 9 10 3" xfId="36682"/>
    <cellStyle name="Total 2 9 11" xfId="8420"/>
    <cellStyle name="Total 2 9 11 2" xfId="25873"/>
    <cellStyle name="Total 2 9 11 3" xfId="36607"/>
    <cellStyle name="Total 2 9 12" xfId="8963"/>
    <cellStyle name="Total 2 9 12 2" xfId="26416"/>
    <cellStyle name="Total 2 9 12 3" xfId="37150"/>
    <cellStyle name="Total 2 9 13" xfId="9614"/>
    <cellStyle name="Total 2 9 13 2" xfId="27067"/>
    <cellStyle name="Total 2 9 13 3" xfId="37801"/>
    <cellStyle name="Total 2 9 14" xfId="9714"/>
    <cellStyle name="Total 2 9 14 2" xfId="27167"/>
    <cellStyle name="Total 2 9 14 3" xfId="37901"/>
    <cellStyle name="Total 2 9 15" xfId="10314"/>
    <cellStyle name="Total 2 9 15 2" xfId="27767"/>
    <cellStyle name="Total 2 9 15 3" xfId="38501"/>
    <cellStyle name="Total 2 9 16" xfId="10410"/>
    <cellStyle name="Total 2 9 16 2" xfId="27863"/>
    <cellStyle name="Total 2 9 16 3" xfId="38597"/>
    <cellStyle name="Total 2 9 17" xfId="10923"/>
    <cellStyle name="Total 2 9 17 2" xfId="28376"/>
    <cellStyle name="Total 2 9 17 3" xfId="39110"/>
    <cellStyle name="Total 2 9 18" xfId="11012"/>
    <cellStyle name="Total 2 9 18 2" xfId="28465"/>
    <cellStyle name="Total 2 9 18 3" xfId="39199"/>
    <cellStyle name="Total 2 9 19" xfId="11389"/>
    <cellStyle name="Total 2 9 19 2" xfId="28842"/>
    <cellStyle name="Total 2 9 19 3" xfId="39576"/>
    <cellStyle name="Total 2 9 2" xfId="3002"/>
    <cellStyle name="Total 2 9 2 2" xfId="20815"/>
    <cellStyle name="Total 2 9 2 3" xfId="29132"/>
    <cellStyle name="Total 2 9 20" xfId="12774"/>
    <cellStyle name="Total 2 9 20 2" xfId="29972"/>
    <cellStyle name="Total 2 9 20 3" xfId="40147"/>
    <cellStyle name="Total 2 9 21" xfId="13668"/>
    <cellStyle name="Total 2 9 21 2" xfId="30805"/>
    <cellStyle name="Total 2 9 21 3" xfId="40919"/>
    <cellStyle name="Total 2 9 22" xfId="13762"/>
    <cellStyle name="Total 2 9 22 2" xfId="30899"/>
    <cellStyle name="Total 2 9 22 3" xfId="41013"/>
    <cellStyle name="Total 2 9 23" xfId="14006"/>
    <cellStyle name="Total 2 9 23 2" xfId="31143"/>
    <cellStyle name="Total 2 9 23 3" xfId="41257"/>
    <cellStyle name="Total 2 9 24" xfId="14901"/>
    <cellStyle name="Total 2 9 24 2" xfId="31922"/>
    <cellStyle name="Total 2 9 24 3" xfId="41768"/>
    <cellStyle name="Total 2 9 25" xfId="14051"/>
    <cellStyle name="Total 2 9 25 2" xfId="31171"/>
    <cellStyle name="Total 2 9 25 3" xfId="41263"/>
    <cellStyle name="Total 2 9 26" xfId="15907"/>
    <cellStyle name="Total 2 9 26 2" xfId="32870"/>
    <cellStyle name="Total 2 9 26 3" xfId="42652"/>
    <cellStyle name="Total 2 9 27" xfId="15992"/>
    <cellStyle name="Total 2 9 27 2" xfId="32955"/>
    <cellStyle name="Total 2 9 27 3" xfId="42737"/>
    <cellStyle name="Total 2 9 28" xfId="17236"/>
    <cellStyle name="Total 2 9 28 2" xfId="33946"/>
    <cellStyle name="Total 2 9 28 3" xfId="43167"/>
    <cellStyle name="Total 2 9 29" xfId="17768"/>
    <cellStyle name="Total 2 9 29 2" xfId="34421"/>
    <cellStyle name="Total 2 9 29 3" xfId="43577"/>
    <cellStyle name="Total 2 9 3" xfId="4272"/>
    <cellStyle name="Total 2 9 3 2" xfId="21932"/>
    <cellStyle name="Total 2 9 3 3" xfId="29639"/>
    <cellStyle name="Total 2 9 30" xfId="19791"/>
    <cellStyle name="Total 2 9 30 2" xfId="44196"/>
    <cellStyle name="Total 2 9 31" xfId="2164"/>
    <cellStyle name="Total 2 9 32" xfId="20112"/>
    <cellStyle name="Total 2 9 33" xfId="31161"/>
    <cellStyle name="Total 2 9 4" xfId="3323"/>
    <cellStyle name="Total 2 9 4 2" xfId="21081"/>
    <cellStyle name="Total 2 9 4 3" xfId="20345"/>
    <cellStyle name="Total 2 9 5" xfId="5509"/>
    <cellStyle name="Total 2 9 5 2" xfId="23115"/>
    <cellStyle name="Total 2 9 5 3" xfId="21556"/>
    <cellStyle name="Total 2 9 6" xfId="5600"/>
    <cellStyle name="Total 2 9 6 2" xfId="23206"/>
    <cellStyle name="Total 2 9 6 3" xfId="33230"/>
    <cellStyle name="Total 2 9 7" xfId="6017"/>
    <cellStyle name="Total 2 9 7 2" xfId="23623"/>
    <cellStyle name="Total 2 9 7 3" xfId="29740"/>
    <cellStyle name="Total 2 9 8" xfId="6102"/>
    <cellStyle name="Total 2 9 8 2" xfId="23708"/>
    <cellStyle name="Total 2 9 8 3" xfId="31528"/>
    <cellStyle name="Total 2 9 9" xfId="7309"/>
    <cellStyle name="Total 2 9 9 2" xfId="24823"/>
    <cellStyle name="Total 2 9 9 3" xfId="35693"/>
    <cellStyle name="Total 3" xfId="556"/>
    <cellStyle name="Total 3 10" xfId="1174"/>
    <cellStyle name="Total 3 10 10" xfId="7779"/>
    <cellStyle name="Total 3 10 10 2" xfId="25232"/>
    <cellStyle name="Total 3 10 10 3" xfId="35966"/>
    <cellStyle name="Total 3 10 11" xfId="7179"/>
    <cellStyle name="Total 3 10 11 2" xfId="24707"/>
    <cellStyle name="Total 3 10 11 3" xfId="1816"/>
    <cellStyle name="Total 3 10 12" xfId="9050"/>
    <cellStyle name="Total 3 10 12 2" xfId="26503"/>
    <cellStyle name="Total 3 10 12 3" xfId="37237"/>
    <cellStyle name="Total 3 10 13" xfId="8558"/>
    <cellStyle name="Total 3 10 13 2" xfId="26011"/>
    <cellStyle name="Total 3 10 13 3" xfId="36745"/>
    <cellStyle name="Total 3 10 14" xfId="9801"/>
    <cellStyle name="Total 3 10 14 2" xfId="27254"/>
    <cellStyle name="Total 3 10 14 3" xfId="37988"/>
    <cellStyle name="Total 3 10 15" xfId="8522"/>
    <cellStyle name="Total 3 10 15 2" xfId="25975"/>
    <cellStyle name="Total 3 10 15 3" xfId="36709"/>
    <cellStyle name="Total 3 10 16" xfId="10497"/>
    <cellStyle name="Total 3 10 16 2" xfId="27950"/>
    <cellStyle name="Total 3 10 16 3" xfId="38684"/>
    <cellStyle name="Total 3 10 17" xfId="8815"/>
    <cellStyle name="Total 3 10 17 2" xfId="26268"/>
    <cellStyle name="Total 3 10 17 3" xfId="37002"/>
    <cellStyle name="Total 3 10 18" xfId="11099"/>
    <cellStyle name="Total 3 10 18 2" xfId="28552"/>
    <cellStyle name="Total 3 10 18 3" xfId="39286"/>
    <cellStyle name="Total 3 10 19" xfId="7262"/>
    <cellStyle name="Total 3 10 19 2" xfId="24779"/>
    <cellStyle name="Total 3 10 19 3" xfId="33677"/>
    <cellStyle name="Total 3 10 2" xfId="3089"/>
    <cellStyle name="Total 3 10 2 2" xfId="20902"/>
    <cellStyle name="Total 3 10 2 3" xfId="34908"/>
    <cellStyle name="Total 3 10 20" xfId="12861"/>
    <cellStyle name="Total 3 10 20 2" xfId="30059"/>
    <cellStyle name="Total 3 10 20 3" xfId="40234"/>
    <cellStyle name="Total 3 10 21" xfId="12094"/>
    <cellStyle name="Total 3 10 21 2" xfId="29394"/>
    <cellStyle name="Total 3 10 21 3" xfId="39796"/>
    <cellStyle name="Total 3 10 22" xfId="12186"/>
    <cellStyle name="Total 3 10 22 2" xfId="29475"/>
    <cellStyle name="Total 3 10 22 3" xfId="39869"/>
    <cellStyle name="Total 3 10 23" xfId="12123"/>
    <cellStyle name="Total 3 10 23 2" xfId="29422"/>
    <cellStyle name="Total 3 10 23 3" xfId="39821"/>
    <cellStyle name="Total 3 10 24" xfId="14988"/>
    <cellStyle name="Total 3 10 24 2" xfId="32009"/>
    <cellStyle name="Total 3 10 24 3" xfId="41855"/>
    <cellStyle name="Total 3 10 25" xfId="15427"/>
    <cellStyle name="Total 3 10 25 2" xfId="32390"/>
    <cellStyle name="Total 3 10 25 3" xfId="42172"/>
    <cellStyle name="Total 3 10 26" xfId="15482"/>
    <cellStyle name="Total 3 10 26 2" xfId="32445"/>
    <cellStyle name="Total 3 10 26 3" xfId="42227"/>
    <cellStyle name="Total 3 10 27" xfId="16079"/>
    <cellStyle name="Total 3 10 27 2" xfId="33042"/>
    <cellStyle name="Total 3 10 27 3" xfId="42824"/>
    <cellStyle name="Total 3 10 28" xfId="17323"/>
    <cellStyle name="Total 3 10 28 2" xfId="34033"/>
    <cellStyle name="Total 3 10 28 3" xfId="43254"/>
    <cellStyle name="Total 3 10 29" xfId="17855"/>
    <cellStyle name="Total 3 10 29 2" xfId="34508"/>
    <cellStyle name="Total 3 10 29 3" xfId="43664"/>
    <cellStyle name="Total 3 10 3" xfId="4359"/>
    <cellStyle name="Total 3 10 3 2" xfId="22019"/>
    <cellStyle name="Total 3 10 3 3" xfId="35583"/>
    <cellStyle name="Total 3 10 30" xfId="19481"/>
    <cellStyle name="Total 3 10 30 2" xfId="44008"/>
    <cellStyle name="Total 3 10 31" xfId="2251"/>
    <cellStyle name="Total 3 10 32" xfId="20199"/>
    <cellStyle name="Total 3 10 33" xfId="32173"/>
    <cellStyle name="Total 3 10 4" xfId="4825"/>
    <cellStyle name="Total 3 10 4 2" xfId="22431"/>
    <cellStyle name="Total 3 10 4 3" xfId="31572"/>
    <cellStyle name="Total 3 10 5" xfId="4881"/>
    <cellStyle name="Total 3 10 5 2" xfId="22487"/>
    <cellStyle name="Total 3 10 5 3" xfId="33258"/>
    <cellStyle name="Total 3 10 6" xfId="5687"/>
    <cellStyle name="Total 3 10 6 2" xfId="23293"/>
    <cellStyle name="Total 3 10 6 3" xfId="20593"/>
    <cellStyle name="Total 3 10 7" xfId="5199"/>
    <cellStyle name="Total 3 10 7 2" xfId="22805"/>
    <cellStyle name="Total 3 10 7 3" xfId="35439"/>
    <cellStyle name="Total 3 10 8" xfId="6189"/>
    <cellStyle name="Total 3 10 8 2" xfId="23795"/>
    <cellStyle name="Total 3 10 8 3" xfId="29151"/>
    <cellStyle name="Total 3 10 9" xfId="7773"/>
    <cellStyle name="Total 3 10 9 2" xfId="25226"/>
    <cellStyle name="Total 3 10 9 3" xfId="35960"/>
    <cellStyle name="Total 3 11" xfId="1022"/>
    <cellStyle name="Total 3 11 10" xfId="8222"/>
    <cellStyle name="Total 3 11 10 2" xfId="25675"/>
    <cellStyle name="Total 3 11 10 3" xfId="36409"/>
    <cellStyle name="Total 3 11 11" xfId="8194"/>
    <cellStyle name="Total 3 11 11 2" xfId="25647"/>
    <cellStyle name="Total 3 11 11 3" xfId="36381"/>
    <cellStyle name="Total 3 11 12" xfId="8898"/>
    <cellStyle name="Total 3 11 12 2" xfId="26351"/>
    <cellStyle name="Total 3 11 12 3" xfId="37085"/>
    <cellStyle name="Total 3 11 13" xfId="9370"/>
    <cellStyle name="Total 3 11 13 2" xfId="26823"/>
    <cellStyle name="Total 3 11 13 3" xfId="37557"/>
    <cellStyle name="Total 3 11 14" xfId="9649"/>
    <cellStyle name="Total 3 11 14 2" xfId="27102"/>
    <cellStyle name="Total 3 11 14 3" xfId="37836"/>
    <cellStyle name="Total 3 11 15" xfId="10099"/>
    <cellStyle name="Total 3 11 15 2" xfId="27552"/>
    <cellStyle name="Total 3 11 15 3" xfId="38286"/>
    <cellStyle name="Total 3 11 16" xfId="10346"/>
    <cellStyle name="Total 3 11 16 2" xfId="27799"/>
    <cellStyle name="Total 3 11 16 3" xfId="38533"/>
    <cellStyle name="Total 3 11 17" xfId="10756"/>
    <cellStyle name="Total 3 11 17 2" xfId="28209"/>
    <cellStyle name="Total 3 11 17 3" xfId="38943"/>
    <cellStyle name="Total 3 11 18" xfId="10954"/>
    <cellStyle name="Total 3 11 18 2" xfId="28407"/>
    <cellStyle name="Total 3 11 18 3" xfId="39141"/>
    <cellStyle name="Total 3 11 19" xfId="11299"/>
    <cellStyle name="Total 3 11 19 2" xfId="28752"/>
    <cellStyle name="Total 3 11 19 3" xfId="39486"/>
    <cellStyle name="Total 3 11 2" xfId="2937"/>
    <cellStyle name="Total 3 11 2 2" xfId="20756"/>
    <cellStyle name="Total 3 11 2 3" xfId="33833"/>
    <cellStyle name="Total 3 11 20" xfId="12709"/>
    <cellStyle name="Total 3 11 20 2" xfId="29913"/>
    <cellStyle name="Total 3 11 20 3" xfId="40091"/>
    <cellStyle name="Total 3 11 21" xfId="13465"/>
    <cellStyle name="Total 3 11 21 2" xfId="30602"/>
    <cellStyle name="Total 3 11 21 3" xfId="40716"/>
    <cellStyle name="Total 3 11 22" xfId="13214"/>
    <cellStyle name="Total 3 11 22 2" xfId="30351"/>
    <cellStyle name="Total 3 11 22 3" xfId="40465"/>
    <cellStyle name="Total 3 11 23" xfId="13725"/>
    <cellStyle name="Total 3 11 23 2" xfId="30862"/>
    <cellStyle name="Total 3 11 23 3" xfId="40976"/>
    <cellStyle name="Total 3 11 24" xfId="14836"/>
    <cellStyle name="Total 3 11 24 2" xfId="31862"/>
    <cellStyle name="Total 3 11 24 3" xfId="41712"/>
    <cellStyle name="Total 3 11 25" xfId="15473"/>
    <cellStyle name="Total 3 11 25 2" xfId="32436"/>
    <cellStyle name="Total 3 11 25 3" xfId="42218"/>
    <cellStyle name="Total 3 11 26" xfId="15793"/>
    <cellStyle name="Total 3 11 26 2" xfId="32756"/>
    <cellStyle name="Total 3 11 26 3" xfId="42538"/>
    <cellStyle name="Total 3 11 27" xfId="15936"/>
    <cellStyle name="Total 3 11 27 2" xfId="32899"/>
    <cellStyle name="Total 3 11 27 3" xfId="42681"/>
    <cellStyle name="Total 3 11 28" xfId="17171"/>
    <cellStyle name="Total 3 11 28 2" xfId="33887"/>
    <cellStyle name="Total 3 11 28 3" xfId="43111"/>
    <cellStyle name="Total 3 11 29" xfId="17712"/>
    <cellStyle name="Total 3 11 29 2" xfId="34365"/>
    <cellStyle name="Total 3 11 29 3" xfId="43521"/>
    <cellStyle name="Total 3 11 3" xfId="4207"/>
    <cellStyle name="Total 3 11 3 2" xfId="21874"/>
    <cellStyle name="Total 3 11 3 3" xfId="31743"/>
    <cellStyle name="Total 3 11 30" xfId="19701"/>
    <cellStyle name="Total 3 11 30 2" xfId="44106"/>
    <cellStyle name="Total 3 11 31" xfId="2099"/>
    <cellStyle name="Total 3 11 32" xfId="20052"/>
    <cellStyle name="Total 3 11 33" xfId="20383"/>
    <cellStyle name="Total 3 11 4" xfId="4871"/>
    <cellStyle name="Total 3 11 4 2" xfId="22477"/>
    <cellStyle name="Total 3 11 4 3" xfId="34630"/>
    <cellStyle name="Total 3 11 5" xfId="5320"/>
    <cellStyle name="Total 3 11 5 2" xfId="22926"/>
    <cellStyle name="Total 3 11 5 3" xfId="20451"/>
    <cellStyle name="Total 3 11 6" xfId="5541"/>
    <cellStyle name="Total 3 11 6 2" xfId="23147"/>
    <cellStyle name="Total 3 11 6 3" xfId="24656"/>
    <cellStyle name="Total 3 11 7" xfId="5903"/>
    <cellStyle name="Total 3 11 7 2" xfId="23509"/>
    <cellStyle name="Total 3 11 7 3" xfId="35535"/>
    <cellStyle name="Total 3 11 8" xfId="6046"/>
    <cellStyle name="Total 3 11 8 2" xfId="23652"/>
    <cellStyle name="Total 3 11 8 3" xfId="20580"/>
    <cellStyle name="Total 3 11 9" xfId="6862"/>
    <cellStyle name="Total 3 11 9 2" xfId="24446"/>
    <cellStyle name="Total 3 11 9 3" xfId="35503"/>
    <cellStyle name="Total 3 12" xfId="1151"/>
    <cellStyle name="Total 3 12 10" xfId="6599"/>
    <cellStyle name="Total 3 12 10 2" xfId="24202"/>
    <cellStyle name="Total 3 12 10 3" xfId="34783"/>
    <cellStyle name="Total 3 12 11" xfId="7199"/>
    <cellStyle name="Total 3 12 11 2" xfId="24724"/>
    <cellStyle name="Total 3 12 11 3" xfId="35499"/>
    <cellStyle name="Total 3 12 12" xfId="9027"/>
    <cellStyle name="Total 3 12 12 2" xfId="26480"/>
    <cellStyle name="Total 3 12 12 3" xfId="37214"/>
    <cellStyle name="Total 3 12 13" xfId="8244"/>
    <cellStyle name="Total 3 12 13 2" xfId="25697"/>
    <cellStyle name="Total 3 12 13 3" xfId="36431"/>
    <cellStyle name="Total 3 12 14" xfId="9778"/>
    <cellStyle name="Total 3 12 14 2" xfId="27231"/>
    <cellStyle name="Total 3 12 14 3" xfId="37965"/>
    <cellStyle name="Total 3 12 15" xfId="9506"/>
    <cellStyle name="Total 3 12 15 2" xfId="26959"/>
    <cellStyle name="Total 3 12 15 3" xfId="37693"/>
    <cellStyle name="Total 3 12 16" xfId="10474"/>
    <cellStyle name="Total 3 12 16 2" xfId="27927"/>
    <cellStyle name="Total 3 12 16 3" xfId="38661"/>
    <cellStyle name="Total 3 12 17" xfId="10220"/>
    <cellStyle name="Total 3 12 17 2" xfId="27673"/>
    <cellStyle name="Total 3 12 17 3" xfId="38407"/>
    <cellStyle name="Total 3 12 18" xfId="11076"/>
    <cellStyle name="Total 3 12 18 2" xfId="28529"/>
    <cellStyle name="Total 3 12 18 3" xfId="39263"/>
    <cellStyle name="Total 3 12 19" xfId="10851"/>
    <cellStyle name="Total 3 12 19 2" xfId="28304"/>
    <cellStyle name="Total 3 12 19 3" xfId="39038"/>
    <cellStyle name="Total 3 12 2" xfId="3066"/>
    <cellStyle name="Total 3 12 2 2" xfId="20879"/>
    <cellStyle name="Total 3 12 2 3" xfId="35237"/>
    <cellStyle name="Total 3 12 20" xfId="12838"/>
    <cellStyle name="Total 3 12 20 2" xfId="30036"/>
    <cellStyle name="Total 3 12 20 3" xfId="40211"/>
    <cellStyle name="Total 3 12 21" xfId="11875"/>
    <cellStyle name="Total 3 12 21 2" xfId="29177"/>
    <cellStyle name="Total 3 12 21 3" xfId="39593"/>
    <cellStyle name="Total 3 12 22" xfId="12056"/>
    <cellStyle name="Total 3 12 22 2" xfId="29357"/>
    <cellStyle name="Total 3 12 22 3" xfId="39761"/>
    <cellStyle name="Total 3 12 23" xfId="13782"/>
    <cellStyle name="Total 3 12 23 2" xfId="30919"/>
    <cellStyle name="Total 3 12 23 3" xfId="41033"/>
    <cellStyle name="Total 3 12 24" xfId="14965"/>
    <cellStyle name="Total 3 12 24 2" xfId="31986"/>
    <cellStyle name="Total 3 12 24 3" xfId="41832"/>
    <cellStyle name="Total 3 12 25" xfId="14300"/>
    <cellStyle name="Total 3 12 25 2" xfId="31408"/>
    <cellStyle name="Total 3 12 25 3" xfId="41479"/>
    <cellStyle name="Total 3 12 26" xfId="15614"/>
    <cellStyle name="Total 3 12 26 2" xfId="32577"/>
    <cellStyle name="Total 3 12 26 3" xfId="42359"/>
    <cellStyle name="Total 3 12 27" xfId="16056"/>
    <cellStyle name="Total 3 12 27 2" xfId="33019"/>
    <cellStyle name="Total 3 12 27 3" xfId="42801"/>
    <cellStyle name="Total 3 12 28" xfId="17300"/>
    <cellStyle name="Total 3 12 28 2" xfId="34010"/>
    <cellStyle name="Total 3 12 28 3" xfId="43231"/>
    <cellStyle name="Total 3 12 29" xfId="17832"/>
    <cellStyle name="Total 3 12 29 2" xfId="34485"/>
    <cellStyle name="Total 3 12 29 3" xfId="43641"/>
    <cellStyle name="Total 3 12 3" xfId="4336"/>
    <cellStyle name="Total 3 12 3 2" xfId="21996"/>
    <cellStyle name="Total 3 12 3 3" xfId="35167"/>
    <cellStyle name="Total 3 12 30" xfId="19015"/>
    <cellStyle name="Total 3 12 30 2" xfId="43874"/>
    <cellStyle name="Total 3 12 31" xfId="2228"/>
    <cellStyle name="Total 3 12 32" xfId="20176"/>
    <cellStyle name="Total 3 12 33" xfId="20729"/>
    <cellStyle name="Total 3 12 4" xfId="3646"/>
    <cellStyle name="Total 3 12 4 2" xfId="21392"/>
    <cellStyle name="Total 3 12 4 3" xfId="21229"/>
    <cellStyle name="Total 3 12 5" xfId="5060"/>
    <cellStyle name="Total 3 12 5 2" xfId="22666"/>
    <cellStyle name="Total 3 12 5 3" xfId="33363"/>
    <cellStyle name="Total 3 12 6" xfId="5664"/>
    <cellStyle name="Total 3 12 6 2" xfId="23270"/>
    <cellStyle name="Total 3 12 6 3" xfId="20589"/>
    <cellStyle name="Total 3 12 7" xfId="5428"/>
    <cellStyle name="Total 3 12 7 2" xfId="23034"/>
    <cellStyle name="Total 3 12 7 3" xfId="19897"/>
    <cellStyle name="Total 3 12 8" xfId="6166"/>
    <cellStyle name="Total 3 12 8 2" xfId="23772"/>
    <cellStyle name="Total 3 12 8 3" xfId="29096"/>
    <cellStyle name="Total 3 12 9" xfId="6734"/>
    <cellStyle name="Total 3 12 9 2" xfId="24324"/>
    <cellStyle name="Total 3 12 9 3" xfId="33308"/>
    <cellStyle name="Total 3 13" xfId="1093"/>
    <cellStyle name="Total 3 13 10" xfId="7985"/>
    <cellStyle name="Total 3 13 10 2" xfId="25438"/>
    <cellStyle name="Total 3 13 10 3" xfId="36172"/>
    <cellStyle name="Total 3 13 11" xfId="8132"/>
    <cellStyle name="Total 3 13 11 2" xfId="25585"/>
    <cellStyle name="Total 3 13 11 3" xfId="36319"/>
    <cellStyle name="Total 3 13 12" xfId="8969"/>
    <cellStyle name="Total 3 13 12 2" xfId="26422"/>
    <cellStyle name="Total 3 13 12 3" xfId="37156"/>
    <cellStyle name="Total 3 13 13" xfId="9204"/>
    <cellStyle name="Total 3 13 13 2" xfId="26657"/>
    <cellStyle name="Total 3 13 13 3" xfId="37391"/>
    <cellStyle name="Total 3 13 14" xfId="9720"/>
    <cellStyle name="Total 3 13 14 2" xfId="27173"/>
    <cellStyle name="Total 3 13 14 3" xfId="37907"/>
    <cellStyle name="Total 3 13 15" xfId="9951"/>
    <cellStyle name="Total 3 13 15 2" xfId="27404"/>
    <cellStyle name="Total 3 13 15 3" xfId="38138"/>
    <cellStyle name="Total 3 13 16" xfId="10416"/>
    <cellStyle name="Total 3 13 16 2" xfId="27869"/>
    <cellStyle name="Total 3 13 16 3" xfId="38603"/>
    <cellStyle name="Total 3 13 17" xfId="10637"/>
    <cellStyle name="Total 3 13 17 2" xfId="28090"/>
    <cellStyle name="Total 3 13 17 3" xfId="38824"/>
    <cellStyle name="Total 3 13 18" xfId="11018"/>
    <cellStyle name="Total 3 13 18 2" xfId="28471"/>
    <cellStyle name="Total 3 13 18 3" xfId="39205"/>
    <cellStyle name="Total 3 13 19" xfId="11230"/>
    <cellStyle name="Total 3 13 19 2" xfId="28683"/>
    <cellStyle name="Total 3 13 19 3" xfId="39417"/>
    <cellStyle name="Total 3 13 2" xfId="3008"/>
    <cellStyle name="Total 3 13 2 2" xfId="20821"/>
    <cellStyle name="Total 3 13 2 3" xfId="34909"/>
    <cellStyle name="Total 3 13 20" xfId="12780"/>
    <cellStyle name="Total 3 13 20 2" xfId="29978"/>
    <cellStyle name="Total 3 13 20 3" xfId="40153"/>
    <cellStyle name="Total 3 13 21" xfId="12004"/>
    <cellStyle name="Total 3 13 21 2" xfId="29306"/>
    <cellStyle name="Total 3 13 21 3" xfId="39715"/>
    <cellStyle name="Total 3 13 22" xfId="13244"/>
    <cellStyle name="Total 3 13 22 2" xfId="30381"/>
    <cellStyle name="Total 3 13 22 3" xfId="40495"/>
    <cellStyle name="Total 3 13 23" xfId="13281"/>
    <cellStyle name="Total 3 13 23 2" xfId="30418"/>
    <cellStyle name="Total 3 13 23 3" xfId="40532"/>
    <cellStyle name="Total 3 13 24" xfId="14907"/>
    <cellStyle name="Total 3 13 24 2" xfId="31928"/>
    <cellStyle name="Total 3 13 24 3" xfId="41774"/>
    <cellStyle name="Total 3 13 25" xfId="15297"/>
    <cellStyle name="Total 3 13 25 2" xfId="32260"/>
    <cellStyle name="Total 3 13 25 3" xfId="42042"/>
    <cellStyle name="Total 3 13 26" xfId="15655"/>
    <cellStyle name="Total 3 13 26 2" xfId="32618"/>
    <cellStyle name="Total 3 13 26 3" xfId="42400"/>
    <cellStyle name="Total 3 13 27" xfId="15998"/>
    <cellStyle name="Total 3 13 27 2" xfId="32961"/>
    <cellStyle name="Total 3 13 27 3" xfId="42743"/>
    <cellStyle name="Total 3 13 28" xfId="17242"/>
    <cellStyle name="Total 3 13 28 2" xfId="33952"/>
    <cellStyle name="Total 3 13 28 3" xfId="43173"/>
    <cellStyle name="Total 3 13 29" xfId="17774"/>
    <cellStyle name="Total 3 13 29 2" xfId="34427"/>
    <cellStyle name="Total 3 13 29 3" xfId="43583"/>
    <cellStyle name="Total 3 13 3" xfId="4278"/>
    <cellStyle name="Total 3 13 3 2" xfId="21938"/>
    <cellStyle name="Total 3 13 3 3" xfId="20480"/>
    <cellStyle name="Total 3 13 30" xfId="19506"/>
    <cellStyle name="Total 3 13 30 2" xfId="44033"/>
    <cellStyle name="Total 3 13 31" xfId="2170"/>
    <cellStyle name="Total 3 13 32" xfId="20118"/>
    <cellStyle name="Total 3 13 33" xfId="1443"/>
    <cellStyle name="Total 3 13 4" xfId="4678"/>
    <cellStyle name="Total 3 13 4 2" xfId="22284"/>
    <cellStyle name="Total 3 13 4 3" xfId="34918"/>
    <cellStyle name="Total 3 13 5" xfId="5113"/>
    <cellStyle name="Total 3 13 5 2" xfId="22719"/>
    <cellStyle name="Total 3 13 5 3" xfId="31561"/>
    <cellStyle name="Total 3 13 6" xfId="5606"/>
    <cellStyle name="Total 3 13 6 2" xfId="23212"/>
    <cellStyle name="Total 3 13 6 3" xfId="35423"/>
    <cellStyle name="Total 3 13 7" xfId="5819"/>
    <cellStyle name="Total 3 13 7 2" xfId="23425"/>
    <cellStyle name="Total 3 13 7 3" xfId="25079"/>
    <cellStyle name="Total 3 13 8" xfId="6108"/>
    <cellStyle name="Total 3 13 8 2" xfId="23714"/>
    <cellStyle name="Total 3 13 8 3" xfId="34998"/>
    <cellStyle name="Total 3 13 9" xfId="7738"/>
    <cellStyle name="Total 3 13 9 2" xfId="25191"/>
    <cellStyle name="Total 3 13 9 3" xfId="35925"/>
    <cellStyle name="Total 3 14" xfId="1086"/>
    <cellStyle name="Total 3 14 10" xfId="6595"/>
    <cellStyle name="Total 3 14 10 2" xfId="24198"/>
    <cellStyle name="Total 3 14 10 3" xfId="21677"/>
    <cellStyle name="Total 3 14 11" xfId="8003"/>
    <cellStyle name="Total 3 14 11 2" xfId="25456"/>
    <cellStyle name="Total 3 14 11 3" xfId="36190"/>
    <cellStyle name="Total 3 14 12" xfId="8962"/>
    <cellStyle name="Total 3 14 12 2" xfId="26415"/>
    <cellStyle name="Total 3 14 12 3" xfId="37149"/>
    <cellStyle name="Total 3 14 13" xfId="7961"/>
    <cellStyle name="Total 3 14 13 2" xfId="25414"/>
    <cellStyle name="Total 3 14 13 3" xfId="36148"/>
    <cellStyle name="Total 3 14 14" xfId="9713"/>
    <cellStyle name="Total 3 14 14 2" xfId="27166"/>
    <cellStyle name="Total 3 14 14 3" xfId="37900"/>
    <cellStyle name="Total 3 14 15" xfId="8308"/>
    <cellStyle name="Total 3 14 15 2" xfId="25761"/>
    <cellStyle name="Total 3 14 15 3" xfId="36495"/>
    <cellStyle name="Total 3 14 16" xfId="10409"/>
    <cellStyle name="Total 3 14 16 2" xfId="27862"/>
    <cellStyle name="Total 3 14 16 3" xfId="38596"/>
    <cellStyle name="Total 3 14 17" xfId="8621"/>
    <cellStyle name="Total 3 14 17 2" xfId="26074"/>
    <cellStyle name="Total 3 14 17 3" xfId="36808"/>
    <cellStyle name="Total 3 14 18" xfId="11011"/>
    <cellStyle name="Total 3 14 18 2" xfId="28464"/>
    <cellStyle name="Total 3 14 18 3" xfId="39198"/>
    <cellStyle name="Total 3 14 19" xfId="8404"/>
    <cellStyle name="Total 3 14 19 2" xfId="25857"/>
    <cellStyle name="Total 3 14 19 3" xfId="36591"/>
    <cellStyle name="Total 3 14 2" xfId="3001"/>
    <cellStyle name="Total 3 14 2 2" xfId="20814"/>
    <cellStyle name="Total 3 14 2 3" xfId="30203"/>
    <cellStyle name="Total 3 14 20" xfId="12773"/>
    <cellStyle name="Total 3 14 20 2" xfId="29971"/>
    <cellStyle name="Total 3 14 20 3" xfId="40146"/>
    <cellStyle name="Total 3 14 21" xfId="13372"/>
    <cellStyle name="Total 3 14 21 2" xfId="30509"/>
    <cellStyle name="Total 3 14 21 3" xfId="40623"/>
    <cellStyle name="Total 3 14 22" xfId="12239"/>
    <cellStyle name="Total 3 14 22 2" xfId="29526"/>
    <cellStyle name="Total 3 14 22 3" xfId="39920"/>
    <cellStyle name="Total 3 14 23" xfId="13936"/>
    <cellStyle name="Total 3 14 23 2" xfId="31073"/>
    <cellStyle name="Total 3 14 23 3" xfId="41187"/>
    <cellStyle name="Total 3 14 24" xfId="14900"/>
    <cellStyle name="Total 3 14 24 2" xfId="31921"/>
    <cellStyle name="Total 3 14 24 3" xfId="41767"/>
    <cellStyle name="Total 3 14 25" xfId="15454"/>
    <cellStyle name="Total 3 14 25 2" xfId="32417"/>
    <cellStyle name="Total 3 14 25 3" xfId="42199"/>
    <cellStyle name="Total 3 14 26" xfId="15624"/>
    <cellStyle name="Total 3 14 26 2" xfId="32587"/>
    <cellStyle name="Total 3 14 26 3" xfId="42369"/>
    <cellStyle name="Total 3 14 27" xfId="15991"/>
    <cellStyle name="Total 3 14 27 2" xfId="32954"/>
    <cellStyle name="Total 3 14 27 3" xfId="42736"/>
    <cellStyle name="Total 3 14 28" xfId="17235"/>
    <cellStyle name="Total 3 14 28 2" xfId="33945"/>
    <cellStyle name="Total 3 14 28 3" xfId="43166"/>
    <cellStyle name="Total 3 14 29" xfId="17767"/>
    <cellStyle name="Total 3 14 29 2" xfId="34420"/>
    <cellStyle name="Total 3 14 29 3" xfId="43576"/>
    <cellStyle name="Total 3 14 3" xfId="4271"/>
    <cellStyle name="Total 3 14 3 2" xfId="21931"/>
    <cellStyle name="Total 3 14 3 3" xfId="31585"/>
    <cellStyle name="Total 3 14 30" xfId="19654"/>
    <cellStyle name="Total 3 14 30 2" xfId="44059"/>
    <cellStyle name="Total 3 14 31" xfId="2163"/>
    <cellStyle name="Total 3 14 32" xfId="20111"/>
    <cellStyle name="Total 3 14 33" xfId="31380"/>
    <cellStyle name="Total 3 14 4" xfId="4852"/>
    <cellStyle name="Total 3 14 4 2" xfId="22458"/>
    <cellStyle name="Total 3 14 4 3" xfId="20995"/>
    <cellStyle name="Total 3 14 5" xfId="5070"/>
    <cellStyle name="Total 3 14 5 2" xfId="22676"/>
    <cellStyle name="Total 3 14 5 3" xfId="19908"/>
    <cellStyle name="Total 3 14 6" xfId="5599"/>
    <cellStyle name="Total 3 14 6 2" xfId="23205"/>
    <cellStyle name="Total 3 14 6 3" xfId="33568"/>
    <cellStyle name="Total 3 14 7" xfId="4924"/>
    <cellStyle name="Total 3 14 7 2" xfId="22530"/>
    <cellStyle name="Total 3 14 7 3" xfId="35150"/>
    <cellStyle name="Total 3 14 8" xfId="6101"/>
    <cellStyle name="Total 3 14 8 2" xfId="23707"/>
    <cellStyle name="Total 3 14 8 3" xfId="33215"/>
    <cellStyle name="Total 3 14 9" xfId="7300"/>
    <cellStyle name="Total 3 14 9 2" xfId="24814"/>
    <cellStyle name="Total 3 14 9 3" xfId="20391"/>
    <cellStyle name="Total 3 15" xfId="1136"/>
    <cellStyle name="Total 3 15 10" xfId="6824"/>
    <cellStyle name="Total 3 15 10 2" xfId="24413"/>
    <cellStyle name="Total 3 15 10 3" xfId="24455"/>
    <cellStyle name="Total 3 15 11" xfId="6501"/>
    <cellStyle name="Total 3 15 11 2" xfId="24105"/>
    <cellStyle name="Total 3 15 11 3" xfId="35514"/>
    <cellStyle name="Total 3 15 12" xfId="9012"/>
    <cellStyle name="Total 3 15 12 2" xfId="26465"/>
    <cellStyle name="Total 3 15 12 3" xfId="37199"/>
    <cellStyle name="Total 3 15 13" xfId="8704"/>
    <cellStyle name="Total 3 15 13 2" xfId="26157"/>
    <cellStyle name="Total 3 15 13 3" xfId="36891"/>
    <cellStyle name="Total 3 15 14" xfId="9763"/>
    <cellStyle name="Total 3 15 14 2" xfId="27216"/>
    <cellStyle name="Total 3 15 14 3" xfId="37950"/>
    <cellStyle name="Total 3 15 15" xfId="8642"/>
    <cellStyle name="Total 3 15 15 2" xfId="26095"/>
    <cellStyle name="Total 3 15 15 3" xfId="36829"/>
    <cellStyle name="Total 3 15 16" xfId="10459"/>
    <cellStyle name="Total 3 15 16 2" xfId="27912"/>
    <cellStyle name="Total 3 15 16 3" xfId="38646"/>
    <cellStyle name="Total 3 15 17" xfId="8778"/>
    <cellStyle name="Total 3 15 17 2" xfId="26231"/>
    <cellStyle name="Total 3 15 17 3" xfId="36965"/>
    <cellStyle name="Total 3 15 18" xfId="11061"/>
    <cellStyle name="Total 3 15 18 2" xfId="28514"/>
    <cellStyle name="Total 3 15 18 3" xfId="39248"/>
    <cellStyle name="Total 3 15 19" xfId="9531"/>
    <cellStyle name="Total 3 15 19 2" xfId="26984"/>
    <cellStyle name="Total 3 15 19 3" xfId="37718"/>
    <cellStyle name="Total 3 15 2" xfId="3051"/>
    <cellStyle name="Total 3 15 2 2" xfId="20864"/>
    <cellStyle name="Total 3 15 2 3" xfId="1489"/>
    <cellStyle name="Total 3 15 20" xfId="12823"/>
    <cellStyle name="Total 3 15 20 2" xfId="30021"/>
    <cellStyle name="Total 3 15 20 3" xfId="40196"/>
    <cellStyle name="Total 3 15 21" xfId="12002"/>
    <cellStyle name="Total 3 15 21 2" xfId="29304"/>
    <cellStyle name="Total 3 15 21 3" xfId="39713"/>
    <cellStyle name="Total 3 15 22" xfId="11923"/>
    <cellStyle name="Total 3 15 22 2" xfId="29225"/>
    <cellStyle name="Total 3 15 22 3" xfId="39640"/>
    <cellStyle name="Total 3 15 23" xfId="13791"/>
    <cellStyle name="Total 3 15 23 2" xfId="30928"/>
    <cellStyle name="Total 3 15 23 3" xfId="41042"/>
    <cellStyle name="Total 3 15 24" xfId="14950"/>
    <cellStyle name="Total 3 15 24 2" xfId="31971"/>
    <cellStyle name="Total 3 15 24 3" xfId="41817"/>
    <cellStyle name="Total 3 15 25" xfId="15295"/>
    <cellStyle name="Total 3 15 25 2" xfId="32258"/>
    <cellStyle name="Total 3 15 25 3" xfId="42040"/>
    <cellStyle name="Total 3 15 26" xfId="14234"/>
    <cellStyle name="Total 3 15 26 2" xfId="31348"/>
    <cellStyle name="Total 3 15 26 3" xfId="41425"/>
    <cellStyle name="Total 3 15 27" xfId="16041"/>
    <cellStyle name="Total 3 15 27 2" xfId="33004"/>
    <cellStyle name="Total 3 15 27 3" xfId="42786"/>
    <cellStyle name="Total 3 15 28" xfId="17285"/>
    <cellStyle name="Total 3 15 28 2" xfId="33995"/>
    <cellStyle name="Total 3 15 28 3" xfId="43216"/>
    <cellStyle name="Total 3 15 29" xfId="17817"/>
    <cellStyle name="Total 3 15 29 2" xfId="34470"/>
    <cellStyle name="Total 3 15 29 3" xfId="43626"/>
    <cellStyle name="Total 3 15 3" xfId="4321"/>
    <cellStyle name="Total 3 15 3 2" xfId="21981"/>
    <cellStyle name="Total 3 15 3 3" xfId="28961"/>
    <cellStyle name="Total 3 15 30" xfId="19501"/>
    <cellStyle name="Total 3 15 30 2" xfId="44028"/>
    <cellStyle name="Total 3 15 31" xfId="2213"/>
    <cellStyle name="Total 3 15 32" xfId="20161"/>
    <cellStyle name="Total 3 15 33" xfId="29113"/>
    <cellStyle name="Total 3 15 4" xfId="4676"/>
    <cellStyle name="Total 3 15 4 2" xfId="22282"/>
    <cellStyle name="Total 3 15 4 3" xfId="35715"/>
    <cellStyle name="Total 3 15 5" xfId="3579"/>
    <cellStyle name="Total 3 15 5 2" xfId="21332"/>
    <cellStyle name="Total 3 15 5 3" xfId="25114"/>
    <cellStyle name="Total 3 15 6" xfId="5649"/>
    <cellStyle name="Total 3 15 6 2" xfId="23255"/>
    <cellStyle name="Total 3 15 6 3" xfId="31538"/>
    <cellStyle name="Total 3 15 7" xfId="3401"/>
    <cellStyle name="Total 3 15 7 2" xfId="21158"/>
    <cellStyle name="Total 3 15 7 3" xfId="32107"/>
    <cellStyle name="Total 3 15 8" xfId="6151"/>
    <cellStyle name="Total 3 15 8 2" xfId="23757"/>
    <cellStyle name="Total 3 15 8 3" xfId="33431"/>
    <cellStyle name="Total 3 15 9" xfId="7858"/>
    <cellStyle name="Total 3 15 9 2" xfId="25311"/>
    <cellStyle name="Total 3 15 9 3" xfId="36045"/>
    <cellStyle name="Total 3 16" xfId="1207"/>
    <cellStyle name="Total 3 16 10" xfId="8440"/>
    <cellStyle name="Total 3 16 10 2" xfId="25893"/>
    <cellStyle name="Total 3 16 10 3" xfId="36627"/>
    <cellStyle name="Total 3 16 11" xfId="6619"/>
    <cellStyle name="Total 3 16 11 2" xfId="24220"/>
    <cellStyle name="Total 3 16 11 3" xfId="24619"/>
    <cellStyle name="Total 3 16 12" xfId="9083"/>
    <cellStyle name="Total 3 16 12 2" xfId="26536"/>
    <cellStyle name="Total 3 16 12 3" xfId="37270"/>
    <cellStyle name="Total 3 16 13" xfId="9566"/>
    <cellStyle name="Total 3 16 13 2" xfId="27019"/>
    <cellStyle name="Total 3 16 13 3" xfId="37753"/>
    <cellStyle name="Total 3 16 14" xfId="9834"/>
    <cellStyle name="Total 3 16 14 2" xfId="27287"/>
    <cellStyle name="Total 3 16 14 3" xfId="38021"/>
    <cellStyle name="Total 3 16 15" xfId="10270"/>
    <cellStyle name="Total 3 16 15 2" xfId="27723"/>
    <cellStyle name="Total 3 16 15 3" xfId="38457"/>
    <cellStyle name="Total 3 16 16" xfId="10530"/>
    <cellStyle name="Total 3 16 16 2" xfId="27983"/>
    <cellStyle name="Total 3 16 16 3" xfId="38717"/>
    <cellStyle name="Total 3 16 17" xfId="10893"/>
    <cellStyle name="Total 3 16 17 2" xfId="28346"/>
    <cellStyle name="Total 3 16 17 3" xfId="39080"/>
    <cellStyle name="Total 3 16 18" xfId="11132"/>
    <cellStyle name="Total 3 16 18 2" xfId="28585"/>
    <cellStyle name="Total 3 16 18 3" xfId="39319"/>
    <cellStyle name="Total 3 16 19" xfId="11375"/>
    <cellStyle name="Total 3 16 19 2" xfId="28828"/>
    <cellStyle name="Total 3 16 19 3" xfId="39562"/>
    <cellStyle name="Total 3 16 2" xfId="3122"/>
    <cellStyle name="Total 3 16 2 2" xfId="20935"/>
    <cellStyle name="Total 3 16 2 3" xfId="29406"/>
    <cellStyle name="Total 3 16 20" xfId="12894"/>
    <cellStyle name="Total 3 16 20 2" xfId="30092"/>
    <cellStyle name="Total 3 16 20 3" xfId="40267"/>
    <cellStyle name="Total 3 16 21" xfId="13625"/>
    <cellStyle name="Total 3 16 21 2" xfId="30762"/>
    <cellStyle name="Total 3 16 21 3" xfId="40876"/>
    <cellStyle name="Total 3 16 22" xfId="12210"/>
    <cellStyle name="Total 3 16 22 2" xfId="29498"/>
    <cellStyle name="Total 3 16 22 3" xfId="39892"/>
    <cellStyle name="Total 3 16 23" xfId="12168"/>
    <cellStyle name="Total 3 16 23 2" xfId="29459"/>
    <cellStyle name="Total 3 16 23 3" xfId="39853"/>
    <cellStyle name="Total 3 16 24" xfId="15021"/>
    <cellStyle name="Total 3 16 24 2" xfId="32042"/>
    <cellStyle name="Total 3 16 24 3" xfId="41888"/>
    <cellStyle name="Total 3 16 25" xfId="15274"/>
    <cellStyle name="Total 3 16 25 2" xfId="32237"/>
    <cellStyle name="Total 3 16 25 3" xfId="42019"/>
    <cellStyle name="Total 3 16 26" xfId="15889"/>
    <cellStyle name="Total 3 16 26 2" xfId="32852"/>
    <cellStyle name="Total 3 16 26 3" xfId="42634"/>
    <cellStyle name="Total 3 16 27" xfId="16112"/>
    <cellStyle name="Total 3 16 27 2" xfId="33075"/>
    <cellStyle name="Total 3 16 27 3" xfId="42857"/>
    <cellStyle name="Total 3 16 28" xfId="17356"/>
    <cellStyle name="Total 3 16 28 2" xfId="34066"/>
    <cellStyle name="Total 3 16 28 3" xfId="43287"/>
    <cellStyle name="Total 3 16 29" xfId="17888"/>
    <cellStyle name="Total 3 16 29 2" xfId="34541"/>
    <cellStyle name="Total 3 16 29 3" xfId="43697"/>
    <cellStyle name="Total 3 16 3" xfId="4392"/>
    <cellStyle name="Total 3 16 3 2" xfId="22052"/>
    <cellStyle name="Total 3 16 3 3" xfId="29633"/>
    <cellStyle name="Total 3 16 30" xfId="19777"/>
    <cellStyle name="Total 3 16 30 2" xfId="44182"/>
    <cellStyle name="Total 3 16 31" xfId="2284"/>
    <cellStyle name="Total 3 16 32" xfId="20232"/>
    <cellStyle name="Total 3 16 33" xfId="32114"/>
    <cellStyle name="Total 3 16 4" xfId="4655"/>
    <cellStyle name="Total 3 16 4 2" xfId="22261"/>
    <cellStyle name="Total 3 16 4 3" xfId="21489"/>
    <cellStyle name="Total 3 16 5" xfId="5473"/>
    <cellStyle name="Total 3 16 5 2" xfId="23079"/>
    <cellStyle name="Total 3 16 5 3" xfId="35549"/>
    <cellStyle name="Total 3 16 6" xfId="5720"/>
    <cellStyle name="Total 3 16 6 2" xfId="23326"/>
    <cellStyle name="Total 3 16 6 3" xfId="29594"/>
    <cellStyle name="Total 3 16 7" xfId="5999"/>
    <cellStyle name="Total 3 16 7 2" xfId="23605"/>
    <cellStyle name="Total 3 16 7 3" xfId="35531"/>
    <cellStyle name="Total 3 16 8" xfId="6222"/>
    <cellStyle name="Total 3 16 8 2" xfId="23828"/>
    <cellStyle name="Total 3 16 8 3" xfId="29097"/>
    <cellStyle name="Total 3 16 9" xfId="6447"/>
    <cellStyle name="Total 3 16 9 2" xfId="24051"/>
    <cellStyle name="Total 3 16 9 3" xfId="31910"/>
    <cellStyle name="Total 3 17" xfId="1208"/>
    <cellStyle name="Total 3 17 10" xfId="8484"/>
    <cellStyle name="Total 3 17 10 2" xfId="25937"/>
    <cellStyle name="Total 3 17 10 3" xfId="36671"/>
    <cellStyle name="Total 3 17 11" xfId="8179"/>
    <cellStyle name="Total 3 17 11 2" xfId="25632"/>
    <cellStyle name="Total 3 17 11 3" xfId="36366"/>
    <cellStyle name="Total 3 17 12" xfId="9084"/>
    <cellStyle name="Total 3 17 12 2" xfId="26537"/>
    <cellStyle name="Total 3 17 12 3" xfId="37271"/>
    <cellStyle name="Total 3 17 13" xfId="9604"/>
    <cellStyle name="Total 3 17 13 2" xfId="27057"/>
    <cellStyle name="Total 3 17 13 3" xfId="37791"/>
    <cellStyle name="Total 3 17 14" xfId="9835"/>
    <cellStyle name="Total 3 17 14 2" xfId="27288"/>
    <cellStyle name="Total 3 17 14 3" xfId="38022"/>
    <cellStyle name="Total 3 17 15" xfId="10305"/>
    <cellStyle name="Total 3 17 15 2" xfId="27758"/>
    <cellStyle name="Total 3 17 15 3" xfId="38492"/>
    <cellStyle name="Total 3 17 16" xfId="10531"/>
    <cellStyle name="Total 3 17 16 2" xfId="27984"/>
    <cellStyle name="Total 3 17 16 3" xfId="38718"/>
    <cellStyle name="Total 3 17 17" xfId="10915"/>
    <cellStyle name="Total 3 17 17 2" xfId="28368"/>
    <cellStyle name="Total 3 17 17 3" xfId="39102"/>
    <cellStyle name="Total 3 17 18" xfId="11133"/>
    <cellStyle name="Total 3 17 18 2" xfId="28586"/>
    <cellStyle name="Total 3 17 18 3" xfId="39320"/>
    <cellStyle name="Total 3 17 19" xfId="11385"/>
    <cellStyle name="Total 3 17 19 2" xfId="28838"/>
    <cellStyle name="Total 3 17 19 3" xfId="39572"/>
    <cellStyle name="Total 3 17 2" xfId="3123"/>
    <cellStyle name="Total 3 17 2 2" xfId="20936"/>
    <cellStyle name="Total 3 17 2 3" xfId="28860"/>
    <cellStyle name="Total 3 17 20" xfId="12895"/>
    <cellStyle name="Total 3 17 20 2" xfId="30093"/>
    <cellStyle name="Total 3 17 20 3" xfId="40268"/>
    <cellStyle name="Total 3 17 21" xfId="13657"/>
    <cellStyle name="Total 3 17 21 2" xfId="30794"/>
    <cellStyle name="Total 3 17 21 3" xfId="40908"/>
    <cellStyle name="Total 3 17 22" xfId="12054"/>
    <cellStyle name="Total 3 17 22 2" xfId="29355"/>
    <cellStyle name="Total 3 17 22 3" xfId="39759"/>
    <cellStyle name="Total 3 17 23" xfId="13208"/>
    <cellStyle name="Total 3 17 23 2" xfId="30345"/>
    <cellStyle name="Total 3 17 23 3" xfId="40459"/>
    <cellStyle name="Total 3 17 24" xfId="15022"/>
    <cellStyle name="Total 3 17 24 2" xfId="32043"/>
    <cellStyle name="Total 3 17 24 3" xfId="41889"/>
    <cellStyle name="Total 3 17 25" xfId="15416"/>
    <cellStyle name="Total 3 17 25 2" xfId="32379"/>
    <cellStyle name="Total 3 17 25 3" xfId="42161"/>
    <cellStyle name="Total 3 17 26" xfId="15900"/>
    <cellStyle name="Total 3 17 26 2" xfId="32863"/>
    <cellStyle name="Total 3 17 26 3" xfId="42645"/>
    <cellStyle name="Total 3 17 27" xfId="16113"/>
    <cellStyle name="Total 3 17 27 2" xfId="33076"/>
    <cellStyle name="Total 3 17 27 3" xfId="42858"/>
    <cellStyle name="Total 3 17 28" xfId="17357"/>
    <cellStyle name="Total 3 17 28 2" xfId="34067"/>
    <cellStyle name="Total 3 17 28 3" xfId="43288"/>
    <cellStyle name="Total 3 17 29" xfId="17889"/>
    <cellStyle name="Total 3 17 29 2" xfId="34542"/>
    <cellStyle name="Total 3 17 29 3" xfId="43698"/>
    <cellStyle name="Total 3 17 3" xfId="4393"/>
    <cellStyle name="Total 3 17 3 2" xfId="22053"/>
    <cellStyle name="Total 3 17 3 3" xfId="28957"/>
    <cellStyle name="Total 3 17 30" xfId="19787"/>
    <cellStyle name="Total 3 17 30 2" xfId="44192"/>
    <cellStyle name="Total 3 17 31" xfId="2285"/>
    <cellStyle name="Total 3 17 32" xfId="20233"/>
    <cellStyle name="Total 3 17 33" xfId="30163"/>
    <cellStyle name="Total 3 17 4" xfId="4814"/>
    <cellStyle name="Total 3 17 4 2" xfId="22420"/>
    <cellStyle name="Total 3 17 4 3" xfId="32186"/>
    <cellStyle name="Total 3 17 5" xfId="5501"/>
    <cellStyle name="Total 3 17 5 2" xfId="23107"/>
    <cellStyle name="Total 3 17 5 3" xfId="1674"/>
    <cellStyle name="Total 3 17 6" xfId="5721"/>
    <cellStyle name="Total 3 17 6 2" xfId="23327"/>
    <cellStyle name="Total 3 17 6 3" xfId="28917"/>
    <cellStyle name="Total 3 17 7" xfId="6010"/>
    <cellStyle name="Total 3 17 7 2" xfId="23616"/>
    <cellStyle name="Total 3 17 7 3" xfId="21541"/>
    <cellStyle name="Total 3 17 8" xfId="6223"/>
    <cellStyle name="Total 3 17 8 2" xfId="23829"/>
    <cellStyle name="Total 3 17 8 3" xfId="25033"/>
    <cellStyle name="Total 3 17 9" xfId="7363"/>
    <cellStyle name="Total 3 17 9 2" xfId="24872"/>
    <cellStyle name="Total 3 17 9 3" xfId="24603"/>
    <cellStyle name="Total 3 18" xfId="1197"/>
    <cellStyle name="Total 3 18 10" xfId="8471"/>
    <cellStyle name="Total 3 18 10 2" xfId="25924"/>
    <cellStyle name="Total 3 18 10 3" xfId="36658"/>
    <cellStyle name="Total 3 18 11" xfId="8365"/>
    <cellStyle name="Total 3 18 11 2" xfId="25818"/>
    <cellStyle name="Total 3 18 11 3" xfId="36552"/>
    <cellStyle name="Total 3 18 12" xfId="9073"/>
    <cellStyle name="Total 3 18 12 2" xfId="26526"/>
    <cellStyle name="Total 3 18 12 3" xfId="37260"/>
    <cellStyle name="Total 3 18 13" xfId="9591"/>
    <cellStyle name="Total 3 18 13 2" xfId="27044"/>
    <cellStyle name="Total 3 18 13 3" xfId="37778"/>
    <cellStyle name="Total 3 18 14" xfId="9824"/>
    <cellStyle name="Total 3 18 14 2" xfId="27277"/>
    <cellStyle name="Total 3 18 14 3" xfId="38011"/>
    <cellStyle name="Total 3 18 15" xfId="10293"/>
    <cellStyle name="Total 3 18 15 2" xfId="27746"/>
    <cellStyle name="Total 3 18 15 3" xfId="38480"/>
    <cellStyle name="Total 3 18 16" xfId="10520"/>
    <cellStyle name="Total 3 18 16 2" xfId="27973"/>
    <cellStyle name="Total 3 18 16 3" xfId="38707"/>
    <cellStyle name="Total 3 18 17" xfId="10909"/>
    <cellStyle name="Total 3 18 17 2" xfId="28362"/>
    <cellStyle name="Total 3 18 17 3" xfId="39096"/>
    <cellStyle name="Total 3 18 18" xfId="11122"/>
    <cellStyle name="Total 3 18 18 2" xfId="28575"/>
    <cellStyle name="Total 3 18 18 3" xfId="39309"/>
    <cellStyle name="Total 3 18 19" xfId="11383"/>
    <cellStyle name="Total 3 18 19 2" xfId="28836"/>
    <cellStyle name="Total 3 18 19 3" xfId="39570"/>
    <cellStyle name="Total 3 18 2" xfId="3112"/>
    <cellStyle name="Total 3 18 2 2" xfId="20925"/>
    <cellStyle name="Total 3 18 2 3" xfId="35179"/>
    <cellStyle name="Total 3 18 20" xfId="12884"/>
    <cellStyle name="Total 3 18 20 2" xfId="30082"/>
    <cellStyle name="Total 3 18 20 3" xfId="40257"/>
    <cellStyle name="Total 3 18 21" xfId="13645"/>
    <cellStyle name="Total 3 18 21 2" xfId="30782"/>
    <cellStyle name="Total 3 18 21 3" xfId="40896"/>
    <cellStyle name="Total 3 18 22" xfId="13810"/>
    <cellStyle name="Total 3 18 22 2" xfId="30947"/>
    <cellStyle name="Total 3 18 22 3" xfId="41061"/>
    <cellStyle name="Total 3 18 23" xfId="13671"/>
    <cellStyle name="Total 3 18 23 2" xfId="30808"/>
    <cellStyle name="Total 3 18 23 3" xfId="40922"/>
    <cellStyle name="Total 3 18 24" xfId="15011"/>
    <cellStyle name="Total 3 18 24 2" xfId="32032"/>
    <cellStyle name="Total 3 18 24 3" xfId="41878"/>
    <cellStyle name="Total 3 18 25" xfId="15279"/>
    <cellStyle name="Total 3 18 25 2" xfId="32242"/>
    <cellStyle name="Total 3 18 25 3" xfId="42024"/>
    <cellStyle name="Total 3 18 26" xfId="15898"/>
    <cellStyle name="Total 3 18 26 2" xfId="32861"/>
    <cellStyle name="Total 3 18 26 3" xfId="42643"/>
    <cellStyle name="Total 3 18 27" xfId="16102"/>
    <cellStyle name="Total 3 18 27 2" xfId="33065"/>
    <cellStyle name="Total 3 18 27 3" xfId="42847"/>
    <cellStyle name="Total 3 18 28" xfId="17346"/>
    <cellStyle name="Total 3 18 28 2" xfId="34056"/>
    <cellStyle name="Total 3 18 28 3" xfId="43277"/>
    <cellStyle name="Total 3 18 29" xfId="17878"/>
    <cellStyle name="Total 3 18 29 2" xfId="34531"/>
    <cellStyle name="Total 3 18 29 3" xfId="43687"/>
    <cellStyle name="Total 3 18 3" xfId="4382"/>
    <cellStyle name="Total 3 18 3 2" xfId="22042"/>
    <cellStyle name="Total 3 18 3 3" xfId="20634"/>
    <cellStyle name="Total 3 18 30" xfId="19785"/>
    <cellStyle name="Total 3 18 30 2" xfId="44190"/>
    <cellStyle name="Total 3 18 31" xfId="2274"/>
    <cellStyle name="Total 3 18 32" xfId="20222"/>
    <cellStyle name="Total 3 18 33" xfId="29134"/>
    <cellStyle name="Total 3 18 4" xfId="4660"/>
    <cellStyle name="Total 3 18 4 2" xfId="22266"/>
    <cellStyle name="Total 3 18 4 3" xfId="31611"/>
    <cellStyle name="Total 3 18 5" xfId="5493"/>
    <cellStyle name="Total 3 18 5 2" xfId="23099"/>
    <cellStyle name="Total 3 18 5 3" xfId="24658"/>
    <cellStyle name="Total 3 18 6" xfId="5710"/>
    <cellStyle name="Total 3 18 6 2" xfId="23316"/>
    <cellStyle name="Total 3 18 6 3" xfId="21705"/>
    <cellStyle name="Total 3 18 7" xfId="6008"/>
    <cellStyle name="Total 3 18 7 2" xfId="23614"/>
    <cellStyle name="Total 3 18 7 3" xfId="28908"/>
    <cellStyle name="Total 3 18 8" xfId="6212"/>
    <cellStyle name="Total 3 18 8 2" xfId="23818"/>
    <cellStyle name="Total 3 18 8 3" xfId="22151"/>
    <cellStyle name="Total 3 18 9" xfId="7222"/>
    <cellStyle name="Total 3 18 9 2" xfId="24746"/>
    <cellStyle name="Total 3 18 9 3" xfId="35500"/>
    <cellStyle name="Total 3 19" xfId="1053"/>
    <cellStyle name="Total 3 19 10" xfId="7870"/>
    <cellStyle name="Total 3 19 10 2" xfId="25323"/>
    <cellStyle name="Total 3 19 10 3" xfId="36057"/>
    <cellStyle name="Total 3 19 11" xfId="7887"/>
    <cellStyle name="Total 3 19 11 2" xfId="25340"/>
    <cellStyle name="Total 3 19 11 3" xfId="36074"/>
    <cellStyle name="Total 3 19 12" xfId="8929"/>
    <cellStyle name="Total 3 19 12 2" xfId="26382"/>
    <cellStyle name="Total 3 19 12 3" xfId="37116"/>
    <cellStyle name="Total 3 19 13" xfId="6767"/>
    <cellStyle name="Total 3 19 13 2" xfId="24357"/>
    <cellStyle name="Total 3 19 13 3" xfId="35086"/>
    <cellStyle name="Total 3 19 14" xfId="9680"/>
    <cellStyle name="Total 3 19 14 2" xfId="27133"/>
    <cellStyle name="Total 3 19 14 3" xfId="37867"/>
    <cellStyle name="Total 3 19 15" xfId="6439"/>
    <cellStyle name="Total 3 19 15 2" xfId="24043"/>
    <cellStyle name="Total 3 19 15 3" xfId="28976"/>
    <cellStyle name="Total 3 19 16" xfId="10377"/>
    <cellStyle name="Total 3 19 16 2" xfId="27830"/>
    <cellStyle name="Total 3 19 16 3" xfId="38564"/>
    <cellStyle name="Total 3 19 17" xfId="9140"/>
    <cellStyle name="Total 3 19 17 2" xfId="26593"/>
    <cellStyle name="Total 3 19 17 3" xfId="37327"/>
    <cellStyle name="Total 3 19 18" xfId="10984"/>
    <cellStyle name="Total 3 19 18 2" xfId="28437"/>
    <cellStyle name="Total 3 19 18 3" xfId="39171"/>
    <cellStyle name="Total 3 19 19" xfId="9891"/>
    <cellStyle name="Total 3 19 19 2" xfId="27344"/>
    <cellStyle name="Total 3 19 19 3" xfId="38078"/>
    <cellStyle name="Total 3 19 2" xfId="2968"/>
    <cellStyle name="Total 3 19 2 2" xfId="20786"/>
    <cellStyle name="Total 3 19 2 3" xfId="1478"/>
    <cellStyle name="Total 3 19 20" xfId="12740"/>
    <cellStyle name="Total 3 19 20 2" xfId="29943"/>
    <cellStyle name="Total 3 19 20 3" xfId="40121"/>
    <cellStyle name="Total 3 19 21" xfId="11898"/>
    <cellStyle name="Total 3 19 21 2" xfId="29200"/>
    <cellStyle name="Total 3 19 21 3" xfId="39616"/>
    <cellStyle name="Total 3 19 22" xfId="13261"/>
    <cellStyle name="Total 3 19 22 2" xfId="30398"/>
    <cellStyle name="Total 3 19 22 3" xfId="40512"/>
    <cellStyle name="Total 3 19 23" xfId="13148"/>
    <cellStyle name="Total 3 19 23 2" xfId="30285"/>
    <cellStyle name="Total 3 19 23 3" xfId="40399"/>
    <cellStyle name="Total 3 19 24" xfId="14867"/>
    <cellStyle name="Total 3 19 24 2" xfId="31892"/>
    <cellStyle name="Total 3 19 24 3" xfId="41742"/>
    <cellStyle name="Total 3 19 25" xfId="14269"/>
    <cellStyle name="Total 3 19 25 2" xfId="31379"/>
    <cellStyle name="Total 3 19 25 3" xfId="41453"/>
    <cellStyle name="Total 3 19 26" xfId="15524"/>
    <cellStyle name="Total 3 19 26 2" xfId="32487"/>
    <cellStyle name="Total 3 19 26 3" xfId="42269"/>
    <cellStyle name="Total 3 19 27" xfId="15966"/>
    <cellStyle name="Total 3 19 27 2" xfId="32929"/>
    <cellStyle name="Total 3 19 27 3" xfId="42711"/>
    <cellStyle name="Total 3 19 28" xfId="17202"/>
    <cellStyle name="Total 3 19 28 2" xfId="33917"/>
    <cellStyle name="Total 3 19 28 3" xfId="43141"/>
    <cellStyle name="Total 3 19 29" xfId="17742"/>
    <cellStyle name="Total 3 19 29 2" xfId="34395"/>
    <cellStyle name="Total 3 19 29 3" xfId="43551"/>
    <cellStyle name="Total 3 19 3" xfId="4238"/>
    <cellStyle name="Total 3 19 3 2" xfId="21904"/>
    <cellStyle name="Total 3 19 3 3" xfId="20639"/>
    <cellStyle name="Total 3 19 30" xfId="19039"/>
    <cellStyle name="Total 3 19 30 2" xfId="43895"/>
    <cellStyle name="Total 3 19 31" xfId="2130"/>
    <cellStyle name="Total 3 19 32" xfId="20082"/>
    <cellStyle name="Total 3 19 33" xfId="35711"/>
    <cellStyle name="Total 3 19 4" xfId="3614"/>
    <cellStyle name="Total 3 19 4 2" xfId="21364"/>
    <cellStyle name="Total 3 19 4 3" xfId="20999"/>
    <cellStyle name="Total 3 19 5" xfId="4937"/>
    <cellStyle name="Total 3 19 5 2" xfId="22543"/>
    <cellStyle name="Total 3 19 5 3" xfId="35037"/>
    <cellStyle name="Total 3 19 6" xfId="5571"/>
    <cellStyle name="Total 3 19 6 2" xfId="23177"/>
    <cellStyle name="Total 3 19 6 3" xfId="34815"/>
    <cellStyle name="Total 3 19 7" xfId="3456"/>
    <cellStyle name="Total 3 19 7 2" xfId="21212"/>
    <cellStyle name="Total 3 19 7 3" xfId="1525"/>
    <cellStyle name="Total 3 19 8" xfId="6076"/>
    <cellStyle name="Total 3 19 8 2" xfId="23682"/>
    <cellStyle name="Total 3 19 8 3" xfId="34683"/>
    <cellStyle name="Total 3 19 9" xfId="7513"/>
    <cellStyle name="Total 3 19 9 2" xfId="25022"/>
    <cellStyle name="Total 3 19 9 3" xfId="1786"/>
    <cellStyle name="Total 3 2" xfId="1070"/>
    <cellStyle name="Total 3 2 10" xfId="6626"/>
    <cellStyle name="Total 3 2 10 2" xfId="24227"/>
    <cellStyle name="Total 3 2 10 3" xfId="34666"/>
    <cellStyle name="Total 3 2 11" xfId="8122"/>
    <cellStyle name="Total 3 2 11 2" xfId="25575"/>
    <cellStyle name="Total 3 2 11 3" xfId="36309"/>
    <cellStyle name="Total 3 2 12" xfId="8946"/>
    <cellStyle name="Total 3 2 12 2" xfId="26399"/>
    <cellStyle name="Total 3 2 12 3" xfId="37133"/>
    <cellStyle name="Total 3 2 13" xfId="7677"/>
    <cellStyle name="Total 3 2 13 2" xfId="25130"/>
    <cellStyle name="Total 3 2 13 3" xfId="35864"/>
    <cellStyle name="Total 3 2 14" xfId="9697"/>
    <cellStyle name="Total 3 2 14 2" xfId="27150"/>
    <cellStyle name="Total 3 2 14 3" xfId="37884"/>
    <cellStyle name="Total 3 2 15" xfId="9598"/>
    <cellStyle name="Total 3 2 15 2" xfId="27051"/>
    <cellStyle name="Total 3 2 15 3" xfId="37785"/>
    <cellStyle name="Total 3 2 16" xfId="10394"/>
    <cellStyle name="Total 3 2 16 2" xfId="27847"/>
    <cellStyle name="Total 3 2 16 3" xfId="38581"/>
    <cellStyle name="Total 3 2 17" xfId="10299"/>
    <cellStyle name="Total 3 2 17 2" xfId="27752"/>
    <cellStyle name="Total 3 2 17 3" xfId="38486"/>
    <cellStyle name="Total 3 2 18" xfId="11000"/>
    <cellStyle name="Total 3 2 18 2" xfId="28453"/>
    <cellStyle name="Total 3 2 18 3" xfId="39187"/>
    <cellStyle name="Total 3 2 19" xfId="10912"/>
    <cellStyle name="Total 3 2 19 2" xfId="28365"/>
    <cellStyle name="Total 3 2 19 3" xfId="39099"/>
    <cellStyle name="Total 3 2 2" xfId="2985"/>
    <cellStyle name="Total 3 2 2 2" xfId="20802"/>
    <cellStyle name="Total 3 2 2 3" xfId="35249"/>
    <cellStyle name="Total 3 2 20" xfId="12757"/>
    <cellStyle name="Total 3 2 20 2" xfId="29959"/>
    <cellStyle name="Total 3 2 20 3" xfId="40137"/>
    <cellStyle name="Total 3 2 21" xfId="11893"/>
    <cellStyle name="Total 3 2 21 2" xfId="29195"/>
    <cellStyle name="Total 3 2 21 3" xfId="39611"/>
    <cellStyle name="Total 3 2 22" xfId="13722"/>
    <cellStyle name="Total 3 2 22 2" xfId="30859"/>
    <cellStyle name="Total 3 2 22 3" xfId="40973"/>
    <cellStyle name="Total 3 2 23" xfId="11931"/>
    <cellStyle name="Total 3 2 23 2" xfId="29233"/>
    <cellStyle name="Total 3 2 23 3" xfId="39648"/>
    <cellStyle name="Total 3 2 24" xfId="14884"/>
    <cellStyle name="Total 3 2 24 2" xfId="31908"/>
    <cellStyle name="Total 3 2 24 3" xfId="41758"/>
    <cellStyle name="Total 3 2 25" xfId="14275"/>
    <cellStyle name="Total 3 2 25 2" xfId="31385"/>
    <cellStyle name="Total 3 2 25 3" xfId="41458"/>
    <cellStyle name="Total 3 2 26" xfId="15565"/>
    <cellStyle name="Total 3 2 26 2" xfId="32528"/>
    <cellStyle name="Total 3 2 26 3" xfId="42310"/>
    <cellStyle name="Total 3 2 27" xfId="15982"/>
    <cellStyle name="Total 3 2 27 2" xfId="32945"/>
    <cellStyle name="Total 3 2 27 3" xfId="42727"/>
    <cellStyle name="Total 3 2 28" xfId="17219"/>
    <cellStyle name="Total 3 2 28 2" xfId="33933"/>
    <cellStyle name="Total 3 2 28 3" xfId="43157"/>
    <cellStyle name="Total 3 2 29" xfId="17758"/>
    <cellStyle name="Total 3 2 29 2" xfId="34411"/>
    <cellStyle name="Total 3 2 29 3" xfId="43567"/>
    <cellStyle name="Total 3 2 3" xfId="4255"/>
    <cellStyle name="Total 3 2 3 2" xfId="21920"/>
    <cellStyle name="Total 3 2 3 3" xfId="33765"/>
    <cellStyle name="Total 3 2 30" xfId="19033"/>
    <cellStyle name="Total 3 2 30 2" xfId="43891"/>
    <cellStyle name="Total 3 2 31" xfId="2147"/>
    <cellStyle name="Total 3 2 32" xfId="20098"/>
    <cellStyle name="Total 3 2 33" xfId="33401"/>
    <cellStyle name="Total 3 2 4" xfId="3620"/>
    <cellStyle name="Total 3 2 4 2" xfId="21370"/>
    <cellStyle name="Total 3 2 4 3" xfId="33390"/>
    <cellStyle name="Total 3 2 5" xfId="4997"/>
    <cellStyle name="Total 3 2 5 2" xfId="22603"/>
    <cellStyle name="Total 3 2 5 3" xfId="34835"/>
    <cellStyle name="Total 3 2 6" xfId="5587"/>
    <cellStyle name="Total 3 2 6 2" xfId="23193"/>
    <cellStyle name="Total 3 2 6 3" xfId="29754"/>
    <cellStyle name="Total 3 2 7" xfId="5497"/>
    <cellStyle name="Total 3 2 7 2" xfId="23103"/>
    <cellStyle name="Total 3 2 7 3" xfId="35131"/>
    <cellStyle name="Total 3 2 8" xfId="6092"/>
    <cellStyle name="Total 3 2 8 2" xfId="23698"/>
    <cellStyle name="Total 3 2 8 3" xfId="24635"/>
    <cellStyle name="Total 3 2 9" xfId="7708"/>
    <cellStyle name="Total 3 2 9 2" xfId="25161"/>
    <cellStyle name="Total 3 2 9 3" xfId="35895"/>
    <cellStyle name="Total 3 20" xfId="1193"/>
    <cellStyle name="Total 3 20 10" xfId="7372"/>
    <cellStyle name="Total 3 20 10 2" xfId="24881"/>
    <cellStyle name="Total 3 20 10 3" xfId="33180"/>
    <cellStyle name="Total 3 20 11" xfId="6705"/>
    <cellStyle name="Total 3 20 11 2" xfId="24301"/>
    <cellStyle name="Total 3 20 11 3" xfId="24458"/>
    <cellStyle name="Total 3 20 12" xfId="9069"/>
    <cellStyle name="Total 3 20 12 2" xfId="26522"/>
    <cellStyle name="Total 3 20 12 3" xfId="37256"/>
    <cellStyle name="Total 3 20 13" xfId="6784"/>
    <cellStyle name="Total 3 20 13 2" xfId="24374"/>
    <cellStyle name="Total 3 20 13 3" xfId="29715"/>
    <cellStyle name="Total 3 20 14" xfId="9820"/>
    <cellStyle name="Total 3 20 14 2" xfId="27273"/>
    <cellStyle name="Total 3 20 14 3" xfId="38007"/>
    <cellStyle name="Total 3 20 15" xfId="7554"/>
    <cellStyle name="Total 3 20 15 2" xfId="25053"/>
    <cellStyle name="Total 3 20 15 3" xfId="35833"/>
    <cellStyle name="Total 3 20 16" xfId="10516"/>
    <cellStyle name="Total 3 20 16 2" xfId="27969"/>
    <cellStyle name="Total 3 20 16 3" xfId="38703"/>
    <cellStyle name="Total 3 20 17" xfId="9131"/>
    <cellStyle name="Total 3 20 17 2" xfId="26584"/>
    <cellStyle name="Total 3 20 17 3" xfId="37318"/>
    <cellStyle name="Total 3 20 18" xfId="11118"/>
    <cellStyle name="Total 3 20 18 2" xfId="28571"/>
    <cellStyle name="Total 3 20 18 3" xfId="39305"/>
    <cellStyle name="Total 3 20 19" xfId="9882"/>
    <cellStyle name="Total 3 20 19 2" xfId="27335"/>
    <cellStyle name="Total 3 20 19 3" xfId="38069"/>
    <cellStyle name="Total 3 20 2" xfId="3108"/>
    <cellStyle name="Total 3 20 2 2" xfId="20921"/>
    <cellStyle name="Total 3 20 2 3" xfId="24748"/>
    <cellStyle name="Total 3 20 20" xfId="12880"/>
    <cellStyle name="Total 3 20 20 2" xfId="30078"/>
    <cellStyle name="Total 3 20 20 3" xfId="40253"/>
    <cellStyle name="Total 3 20 21" xfId="13105"/>
    <cellStyle name="Total 3 20 21 2" xfId="30242"/>
    <cellStyle name="Total 3 20 21 3" xfId="40356"/>
    <cellStyle name="Total 3 20 22" xfId="11950"/>
    <cellStyle name="Total 3 20 22 2" xfId="29252"/>
    <cellStyle name="Total 3 20 22 3" xfId="39664"/>
    <cellStyle name="Total 3 20 23" xfId="13405"/>
    <cellStyle name="Total 3 20 23 2" xfId="30542"/>
    <cellStyle name="Total 3 20 23 3" xfId="40656"/>
    <cellStyle name="Total 3 20 24" xfId="15007"/>
    <cellStyle name="Total 3 20 24 2" xfId="32028"/>
    <cellStyle name="Total 3 20 24 3" xfId="41874"/>
    <cellStyle name="Total 3 20 25" xfId="14314"/>
    <cellStyle name="Total 3 20 25 2" xfId="31420"/>
    <cellStyle name="Total 3 20 25 3" xfId="41491"/>
    <cellStyle name="Total 3 20 26" xfId="15521"/>
    <cellStyle name="Total 3 20 26 2" xfId="32484"/>
    <cellStyle name="Total 3 20 26 3" xfId="42266"/>
    <cellStyle name="Total 3 20 27" xfId="16098"/>
    <cellStyle name="Total 3 20 27 2" xfId="33061"/>
    <cellStyle name="Total 3 20 27 3" xfId="42843"/>
    <cellStyle name="Total 3 20 28" xfId="17342"/>
    <cellStyle name="Total 3 20 28 2" xfId="34052"/>
    <cellStyle name="Total 3 20 28 3" xfId="43273"/>
    <cellStyle name="Total 3 20 29" xfId="17874"/>
    <cellStyle name="Total 3 20 29 2" xfId="34527"/>
    <cellStyle name="Total 3 20 29 3" xfId="43683"/>
    <cellStyle name="Total 3 20 3" xfId="4378"/>
    <cellStyle name="Total 3 20 3 2" xfId="22038"/>
    <cellStyle name="Total 3 20 3 3" xfId="29789"/>
    <cellStyle name="Total 3 20 30" xfId="19002"/>
    <cellStyle name="Total 3 20 30 2" xfId="43861"/>
    <cellStyle name="Total 3 20 31" xfId="2270"/>
    <cellStyle name="Total 3 20 32" xfId="20218"/>
    <cellStyle name="Total 3 20 33" xfId="34178"/>
    <cellStyle name="Total 3 20 4" xfId="3660"/>
    <cellStyle name="Total 3 20 4 2" xfId="21404"/>
    <cellStyle name="Total 3 20 4 3" xfId="33616"/>
    <cellStyle name="Total 3 20 5" xfId="4932"/>
    <cellStyle name="Total 3 20 5 2" xfId="22538"/>
    <cellStyle name="Total 3 20 5 3" xfId="29620"/>
    <cellStyle name="Total 3 20 6" xfId="5706"/>
    <cellStyle name="Total 3 20 6 2" xfId="23312"/>
    <cellStyle name="Total 3 20 6 3" xfId="31694"/>
    <cellStyle name="Total 3 20 7" xfId="4939"/>
    <cellStyle name="Total 3 20 7 2" xfId="22545"/>
    <cellStyle name="Total 3 20 7 3" xfId="33746"/>
    <cellStyle name="Total 3 20 8" xfId="6208"/>
    <cellStyle name="Total 3 20 8 2" xfId="23814"/>
    <cellStyle name="Total 3 20 8 3" xfId="32143"/>
    <cellStyle name="Total 3 20 9" xfId="7798"/>
    <cellStyle name="Total 3 20 9 2" xfId="25251"/>
    <cellStyle name="Total 3 20 9 3" xfId="35985"/>
    <cellStyle name="Total 3 21" xfId="1198"/>
    <cellStyle name="Total 3 21 10" xfId="8499"/>
    <cellStyle name="Total 3 21 10 2" xfId="25952"/>
    <cellStyle name="Total 3 21 10 3" xfId="36686"/>
    <cellStyle name="Total 3 21 11" xfId="7764"/>
    <cellStyle name="Total 3 21 11 2" xfId="25217"/>
    <cellStyle name="Total 3 21 11 3" xfId="35951"/>
    <cellStyle name="Total 3 21 12" xfId="9074"/>
    <cellStyle name="Total 3 21 12 2" xfId="26527"/>
    <cellStyle name="Total 3 21 12 3" xfId="37261"/>
    <cellStyle name="Total 3 21 13" xfId="9618"/>
    <cellStyle name="Total 3 21 13 2" xfId="27071"/>
    <cellStyle name="Total 3 21 13 3" xfId="37805"/>
    <cellStyle name="Total 3 21 14" xfId="9825"/>
    <cellStyle name="Total 3 21 14 2" xfId="27278"/>
    <cellStyle name="Total 3 21 14 3" xfId="38012"/>
    <cellStyle name="Total 3 21 15" xfId="10317"/>
    <cellStyle name="Total 3 21 15 2" xfId="27770"/>
    <cellStyle name="Total 3 21 15 3" xfId="38504"/>
    <cellStyle name="Total 3 21 16" xfId="10521"/>
    <cellStyle name="Total 3 21 16 2" xfId="27974"/>
    <cellStyle name="Total 3 21 16 3" xfId="38708"/>
    <cellStyle name="Total 3 21 17" xfId="10926"/>
    <cellStyle name="Total 3 21 17 2" xfId="28379"/>
    <cellStyle name="Total 3 21 17 3" xfId="39113"/>
    <cellStyle name="Total 3 21 18" xfId="11123"/>
    <cellStyle name="Total 3 21 18 2" xfId="28576"/>
    <cellStyle name="Total 3 21 18 3" xfId="39310"/>
    <cellStyle name="Total 3 21 19" xfId="11391"/>
    <cellStyle name="Total 3 21 19 2" xfId="28844"/>
    <cellStyle name="Total 3 21 19 3" xfId="39578"/>
    <cellStyle name="Total 3 21 2" xfId="3113"/>
    <cellStyle name="Total 3 21 2 2" xfId="20926"/>
    <cellStyle name="Total 3 21 2 3" xfId="34864"/>
    <cellStyle name="Total 3 21 20" xfId="12885"/>
    <cellStyle name="Total 3 21 20 2" xfId="30083"/>
    <cellStyle name="Total 3 21 20 3" xfId="40258"/>
    <cellStyle name="Total 3 21 21" xfId="13672"/>
    <cellStyle name="Total 3 21 21 2" xfId="30809"/>
    <cellStyle name="Total 3 21 21 3" xfId="40923"/>
    <cellStyle name="Total 3 21 22" xfId="13192"/>
    <cellStyle name="Total 3 21 22 2" xfId="30329"/>
    <cellStyle name="Total 3 21 22 3" xfId="40443"/>
    <cellStyle name="Total 3 21 23" xfId="13827"/>
    <cellStyle name="Total 3 21 23 2" xfId="30964"/>
    <cellStyle name="Total 3 21 23 3" xfId="41078"/>
    <cellStyle name="Total 3 21 24" xfId="15012"/>
    <cellStyle name="Total 3 21 24 2" xfId="32033"/>
    <cellStyle name="Total 3 21 24 3" xfId="41879"/>
    <cellStyle name="Total 3 21 25" xfId="15421"/>
    <cellStyle name="Total 3 21 25 2" xfId="32384"/>
    <cellStyle name="Total 3 21 25 3" xfId="42166"/>
    <cellStyle name="Total 3 21 26" xfId="15910"/>
    <cellStyle name="Total 3 21 26 2" xfId="32873"/>
    <cellStyle name="Total 3 21 26 3" xfId="42655"/>
    <cellStyle name="Total 3 21 27" xfId="16103"/>
    <cellStyle name="Total 3 21 27 2" xfId="33066"/>
    <cellStyle name="Total 3 21 27 3" xfId="42848"/>
    <cellStyle name="Total 3 21 28" xfId="17347"/>
    <cellStyle name="Total 3 21 28 2" xfId="34057"/>
    <cellStyle name="Total 3 21 28 3" xfId="43278"/>
    <cellStyle name="Total 3 21 29" xfId="17879"/>
    <cellStyle name="Total 3 21 29 2" xfId="34532"/>
    <cellStyle name="Total 3 21 29 3" xfId="43688"/>
    <cellStyle name="Total 3 21 3" xfId="4383"/>
    <cellStyle name="Total 3 21 3 2" xfId="22043"/>
    <cellStyle name="Total 3 21 3 3" xfId="35582"/>
    <cellStyle name="Total 3 21 30" xfId="19793"/>
    <cellStyle name="Total 3 21 30 2" xfId="44198"/>
    <cellStyle name="Total 3 21 31" xfId="2275"/>
    <cellStyle name="Total 3 21 32" xfId="20223"/>
    <cellStyle name="Total 3 21 33" xfId="25091"/>
    <cellStyle name="Total 3 21 4" xfId="4819"/>
    <cellStyle name="Total 3 21 4 2" xfId="22425"/>
    <cellStyle name="Total 3 21 4 3" xfId="35736"/>
    <cellStyle name="Total 3 21 5" xfId="5512"/>
    <cellStyle name="Total 3 21 5 2" xfId="23118"/>
    <cellStyle name="Total 3 21 5 3" xfId="20443"/>
    <cellStyle name="Total 3 21 6" xfId="5711"/>
    <cellStyle name="Total 3 21 6 2" xfId="23317"/>
    <cellStyle name="Total 3 21 6 3" xfId="20591"/>
    <cellStyle name="Total 3 21 7" xfId="6020"/>
    <cellStyle name="Total 3 21 7 2" xfId="23626"/>
    <cellStyle name="Total 3 21 7 3" xfId="21697"/>
    <cellStyle name="Total 3 21 8" xfId="6213"/>
    <cellStyle name="Total 3 21 8 2" xfId="23819"/>
    <cellStyle name="Total 3 21 8 3" xfId="21034"/>
    <cellStyle name="Total 3 21 9" xfId="7330"/>
    <cellStyle name="Total 3 21 9 2" xfId="24843"/>
    <cellStyle name="Total 3 21 9 3" xfId="24605"/>
    <cellStyle name="Total 3 22" xfId="1182"/>
    <cellStyle name="Total 3 22 10" xfId="6978"/>
    <cellStyle name="Total 3 22 10 2" xfId="24544"/>
    <cellStyle name="Total 3 22 10 3" xfId="21666"/>
    <cellStyle name="Total 3 22 11" xfId="6771"/>
    <cellStyle name="Total 3 22 11 2" xfId="24361"/>
    <cellStyle name="Total 3 22 11 3" xfId="33530"/>
    <cellStyle name="Total 3 22 12" xfId="9058"/>
    <cellStyle name="Total 3 22 12 2" xfId="26511"/>
    <cellStyle name="Total 3 22 12 3" xfId="37245"/>
    <cellStyle name="Total 3 22 13" xfId="8423"/>
    <cellStyle name="Total 3 22 13 2" xfId="25876"/>
    <cellStyle name="Total 3 22 13 3" xfId="36610"/>
    <cellStyle name="Total 3 22 14" xfId="9809"/>
    <cellStyle name="Total 3 22 14 2" xfId="27262"/>
    <cellStyle name="Total 3 22 14 3" xfId="37996"/>
    <cellStyle name="Total 3 22 15" xfId="8837"/>
    <cellStyle name="Total 3 22 15 2" xfId="26290"/>
    <cellStyle name="Total 3 22 15 3" xfId="37024"/>
    <cellStyle name="Total 3 22 16" xfId="10505"/>
    <cellStyle name="Total 3 22 16 2" xfId="27958"/>
    <cellStyle name="Total 3 22 16 3" xfId="38692"/>
    <cellStyle name="Total 3 22 17" xfId="8235"/>
    <cellStyle name="Total 3 22 17 2" xfId="25688"/>
    <cellStyle name="Total 3 22 17 3" xfId="36422"/>
    <cellStyle name="Total 3 22 18" xfId="11107"/>
    <cellStyle name="Total 3 22 18 2" xfId="28560"/>
    <cellStyle name="Total 3 22 18 3" xfId="39294"/>
    <cellStyle name="Total 3 22 19" xfId="9534"/>
    <cellStyle name="Total 3 22 19 2" xfId="26987"/>
    <cellStyle name="Total 3 22 19 3" xfId="37721"/>
    <cellStyle name="Total 3 22 2" xfId="3097"/>
    <cellStyle name="Total 3 22 2 2" xfId="20910"/>
    <cellStyle name="Total 3 22 2 3" xfId="22120"/>
    <cellStyle name="Total 3 22 20" xfId="12869"/>
    <cellStyle name="Total 3 22 20 2" xfId="30067"/>
    <cellStyle name="Total 3 22 20 3" xfId="40242"/>
    <cellStyle name="Total 3 22 21" xfId="13102"/>
    <cellStyle name="Total 3 22 21 2" xfId="30239"/>
    <cellStyle name="Total 3 22 21 3" xfId="40353"/>
    <cellStyle name="Total 3 22 22" xfId="13658"/>
    <cellStyle name="Total 3 22 22 2" xfId="30795"/>
    <cellStyle name="Total 3 22 22 3" xfId="40909"/>
    <cellStyle name="Total 3 22 23" xfId="12090"/>
    <cellStyle name="Total 3 22 23 2" xfId="29390"/>
    <cellStyle name="Total 3 22 23 3" xfId="39792"/>
    <cellStyle name="Total 3 22 24" xfId="14996"/>
    <cellStyle name="Total 3 22 24 2" xfId="32017"/>
    <cellStyle name="Total 3 22 24 3" xfId="41863"/>
    <cellStyle name="Total 3 22 25" xfId="14311"/>
    <cellStyle name="Total 3 22 25 2" xfId="31417"/>
    <cellStyle name="Total 3 22 25 3" xfId="41488"/>
    <cellStyle name="Total 3 22 26" xfId="14220"/>
    <cellStyle name="Total 3 22 26 2" xfId="31334"/>
    <cellStyle name="Total 3 22 26 3" xfId="41413"/>
    <cellStyle name="Total 3 22 27" xfId="16087"/>
    <cellStyle name="Total 3 22 27 2" xfId="33050"/>
    <cellStyle name="Total 3 22 27 3" xfId="42832"/>
    <cellStyle name="Total 3 22 28" xfId="17331"/>
    <cellStyle name="Total 3 22 28 2" xfId="34041"/>
    <cellStyle name="Total 3 22 28 3" xfId="43262"/>
    <cellStyle name="Total 3 22 29" xfId="17863"/>
    <cellStyle name="Total 3 22 29 2" xfId="34516"/>
    <cellStyle name="Total 3 22 29 3" xfId="43672"/>
    <cellStyle name="Total 3 22 3" xfId="4367"/>
    <cellStyle name="Total 3 22 3 2" xfId="22027"/>
    <cellStyle name="Total 3 22 3 3" xfId="31581"/>
    <cellStyle name="Total 3 22 30" xfId="19005"/>
    <cellStyle name="Total 3 22 30 2" xfId="43864"/>
    <cellStyle name="Total 3 22 31" xfId="2259"/>
    <cellStyle name="Total 3 22 32" xfId="20207"/>
    <cellStyle name="Total 3 22 33" xfId="34755"/>
    <cellStyle name="Total 3 22 4" xfId="3657"/>
    <cellStyle name="Total 3 22 4 2" xfId="21401"/>
    <cellStyle name="Total 3 22 4 3" xfId="35246"/>
    <cellStyle name="Total 3 22 5" xfId="3564"/>
    <cellStyle name="Total 3 22 5 2" xfId="21318"/>
    <cellStyle name="Total 3 22 5 3" xfId="1560"/>
    <cellStyle name="Total 3 22 6" xfId="5695"/>
    <cellStyle name="Total 3 22 6 2" xfId="23301"/>
    <cellStyle name="Total 3 22 6 3" xfId="33227"/>
    <cellStyle name="Total 3 22 7" xfId="5053"/>
    <cellStyle name="Total 3 22 7 2" xfId="22659"/>
    <cellStyle name="Total 3 22 7 3" xfId="28938"/>
    <cellStyle name="Total 3 22 8" xfId="6197"/>
    <cellStyle name="Total 3 22 8 2" xfId="23803"/>
    <cellStyle name="Total 3 22 8 3" xfId="33212"/>
    <cellStyle name="Total 3 22 9" xfId="6453"/>
    <cellStyle name="Total 3 22 9 2" xfId="24057"/>
    <cellStyle name="Total 3 22 9 3" xfId="35633"/>
    <cellStyle name="Total 3 23" xfId="1234"/>
    <cellStyle name="Total 3 23 10" xfId="8177"/>
    <cellStyle name="Total 3 23 10 2" xfId="25630"/>
    <cellStyle name="Total 3 23 10 3" xfId="36364"/>
    <cellStyle name="Total 3 23 11" xfId="7960"/>
    <cellStyle name="Total 3 23 11 2" xfId="25413"/>
    <cellStyle name="Total 3 23 11 3" xfId="36147"/>
    <cellStyle name="Total 3 23 12" xfId="9110"/>
    <cellStyle name="Total 3 23 12 2" xfId="26563"/>
    <cellStyle name="Total 3 23 12 3" xfId="37297"/>
    <cellStyle name="Total 3 23 13" xfId="9329"/>
    <cellStyle name="Total 3 23 13 2" xfId="26782"/>
    <cellStyle name="Total 3 23 13 3" xfId="37516"/>
    <cellStyle name="Total 3 23 14" xfId="9861"/>
    <cellStyle name="Total 3 23 14 2" xfId="27314"/>
    <cellStyle name="Total 3 23 14 3" xfId="38048"/>
    <cellStyle name="Total 3 23 15" xfId="10063"/>
    <cellStyle name="Total 3 23 15 2" xfId="27516"/>
    <cellStyle name="Total 3 23 15 3" xfId="38250"/>
    <cellStyle name="Total 3 23 16" xfId="10557"/>
    <cellStyle name="Total 3 23 16 2" xfId="28010"/>
    <cellStyle name="Total 3 23 16 3" xfId="38744"/>
    <cellStyle name="Total 3 23 17" xfId="10726"/>
    <cellStyle name="Total 3 23 17 2" xfId="28179"/>
    <cellStyle name="Total 3 23 17 3" xfId="38913"/>
    <cellStyle name="Total 3 23 18" xfId="11159"/>
    <cellStyle name="Total 3 23 18 2" xfId="28612"/>
    <cellStyle name="Total 3 23 18 3" xfId="39346"/>
    <cellStyle name="Total 3 23 19" xfId="11283"/>
    <cellStyle name="Total 3 23 19 2" xfId="28736"/>
    <cellStyle name="Total 3 23 19 3" xfId="39470"/>
    <cellStyle name="Total 3 23 2" xfId="3149"/>
    <cellStyle name="Total 3 23 2 2" xfId="20962"/>
    <cellStyle name="Total 3 23 2 3" xfId="20490"/>
    <cellStyle name="Total 3 23 20" xfId="12921"/>
    <cellStyle name="Total 3 23 20 2" xfId="30119"/>
    <cellStyle name="Total 3 23 20 3" xfId="40294"/>
    <cellStyle name="Total 3 23 21" xfId="13428"/>
    <cellStyle name="Total 3 23 21 2" xfId="30565"/>
    <cellStyle name="Total 3 23 21 3" xfId="40679"/>
    <cellStyle name="Total 3 23 22" xfId="12174"/>
    <cellStyle name="Total 3 23 22 2" xfId="29463"/>
    <cellStyle name="Total 3 23 22 3" xfId="39857"/>
    <cellStyle name="Total 3 23 23" xfId="13898"/>
    <cellStyle name="Total 3 23 23 2" xfId="31035"/>
    <cellStyle name="Total 3 23 23 3" xfId="41149"/>
    <cellStyle name="Total 3 23 24" xfId="15048"/>
    <cellStyle name="Total 3 23 24 2" xfId="32069"/>
    <cellStyle name="Total 3 23 24 3" xfId="41915"/>
    <cellStyle name="Total 3 23 25" xfId="14327"/>
    <cellStyle name="Total 3 23 25 2" xfId="31433"/>
    <cellStyle name="Total 3 23 25 3" xfId="41504"/>
    <cellStyle name="Total 3 23 26" xfId="15773"/>
    <cellStyle name="Total 3 23 26 2" xfId="32736"/>
    <cellStyle name="Total 3 23 26 3" xfId="42518"/>
    <cellStyle name="Total 3 23 27" xfId="16139"/>
    <cellStyle name="Total 3 23 27 2" xfId="33102"/>
    <cellStyle name="Total 3 23 27 3" xfId="42884"/>
    <cellStyle name="Total 3 23 28" xfId="17383"/>
    <cellStyle name="Total 3 23 28 2" xfId="34093"/>
    <cellStyle name="Total 3 23 28 3" xfId="43314"/>
    <cellStyle name="Total 3 23 29" xfId="17915"/>
    <cellStyle name="Total 3 23 29 2" xfId="34568"/>
    <cellStyle name="Total 3 23 29 3" xfId="43724"/>
    <cellStyle name="Total 3 23 3" xfId="4419"/>
    <cellStyle name="Total 3 23 3 2" xfId="22079"/>
    <cellStyle name="Total 3 23 3 3" xfId="35461"/>
    <cellStyle name="Total 3 23 30" xfId="19685"/>
    <cellStyle name="Total 3 23 30 2" xfId="44090"/>
    <cellStyle name="Total 3 23 31" xfId="2311"/>
    <cellStyle name="Total 3 23 32" xfId="20259"/>
    <cellStyle name="Total 3 23 33" xfId="31373"/>
    <cellStyle name="Total 3 23 4" xfId="3673"/>
    <cellStyle name="Total 3 23 4 2" xfId="21417"/>
    <cellStyle name="Total 3 23 4 3" xfId="30199"/>
    <cellStyle name="Total 3 23 5" xfId="5288"/>
    <cellStyle name="Total 3 23 5 2" xfId="22894"/>
    <cellStyle name="Total 3 23 5 3" xfId="33244"/>
    <cellStyle name="Total 3 23 6" xfId="5747"/>
    <cellStyle name="Total 3 23 6 2" xfId="23353"/>
    <cellStyle name="Total 3 23 6 3" xfId="24492"/>
    <cellStyle name="Total 3 23 7" xfId="5883"/>
    <cellStyle name="Total 3 23 7 2" xfId="23489"/>
    <cellStyle name="Total 3 23 7 3" xfId="19801"/>
    <cellStyle name="Total 3 23 8" xfId="6249"/>
    <cellStyle name="Total 3 23 8 2" xfId="23855"/>
    <cellStyle name="Total 3 23 8 3" xfId="29240"/>
    <cellStyle name="Total 3 23 9" xfId="7200"/>
    <cellStyle name="Total 3 23 9 2" xfId="24725"/>
    <cellStyle name="Total 3 23 9 3" xfId="35079"/>
    <cellStyle name="Total 3 24" xfId="1036"/>
    <cellStyle name="Total 3 24 10" xfId="8075"/>
    <cellStyle name="Total 3 24 10 2" xfId="25528"/>
    <cellStyle name="Total 3 24 10 3" xfId="36262"/>
    <cellStyle name="Total 3 24 11" xfId="7041"/>
    <cellStyle name="Total 3 24 11 2" xfId="24586"/>
    <cellStyle name="Total 3 24 11 3" xfId="24452"/>
    <cellStyle name="Total 3 24 12" xfId="8912"/>
    <cellStyle name="Total 3 24 12 2" xfId="26365"/>
    <cellStyle name="Total 3 24 12 3" xfId="37099"/>
    <cellStyle name="Total 3 24 13" xfId="8713"/>
    <cellStyle name="Total 3 24 13 2" xfId="26166"/>
    <cellStyle name="Total 3 24 13 3" xfId="36900"/>
    <cellStyle name="Total 3 24 14" xfId="9663"/>
    <cellStyle name="Total 3 24 14 2" xfId="27116"/>
    <cellStyle name="Total 3 24 14 3" xfId="37850"/>
    <cellStyle name="Total 3 24 15" xfId="8475"/>
    <cellStyle name="Total 3 24 15 2" xfId="25928"/>
    <cellStyle name="Total 3 24 15 3" xfId="36662"/>
    <cellStyle name="Total 3 24 16" xfId="10360"/>
    <cellStyle name="Total 3 24 16 2" xfId="27813"/>
    <cellStyle name="Total 3 24 16 3" xfId="38547"/>
    <cellStyle name="Total 3 24 17" xfId="9206"/>
    <cellStyle name="Total 3 24 17 2" xfId="26659"/>
    <cellStyle name="Total 3 24 17 3" xfId="37393"/>
    <cellStyle name="Total 3 24 18" xfId="10968"/>
    <cellStyle name="Total 3 24 18 2" xfId="28421"/>
    <cellStyle name="Total 3 24 18 3" xfId="39155"/>
    <cellStyle name="Total 3 24 19" xfId="9953"/>
    <cellStyle name="Total 3 24 19 2" xfId="27406"/>
    <cellStyle name="Total 3 24 19 3" xfId="38140"/>
    <cellStyle name="Total 3 24 2" xfId="2951"/>
    <cellStyle name="Total 3 24 2 2" xfId="20770"/>
    <cellStyle name="Total 3 24 2 3" xfId="34640"/>
    <cellStyle name="Total 3 24 20" xfId="12723"/>
    <cellStyle name="Total 3 24 20 2" xfId="29927"/>
    <cellStyle name="Total 3 24 20 3" xfId="40105"/>
    <cellStyle name="Total 3 24 21" xfId="12015"/>
    <cellStyle name="Total 3 24 21 2" xfId="29316"/>
    <cellStyle name="Total 3 24 21 3" xfId="39723"/>
    <cellStyle name="Total 3 24 22" xfId="13568"/>
    <cellStyle name="Total 3 24 22 2" xfId="30705"/>
    <cellStyle name="Total 3 24 22 3" xfId="40819"/>
    <cellStyle name="Total 3 24 23" xfId="12218"/>
    <cellStyle name="Total 3 24 23 2" xfId="29506"/>
    <cellStyle name="Total 3 24 23 3" xfId="39900"/>
    <cellStyle name="Total 3 24 24" xfId="14850"/>
    <cellStyle name="Total 3 24 24 2" xfId="31876"/>
    <cellStyle name="Total 3 24 24 3" xfId="41726"/>
    <cellStyle name="Total 3 24 25" xfId="15322"/>
    <cellStyle name="Total 3 24 25 2" xfId="32285"/>
    <cellStyle name="Total 3 24 25 3" xfId="42067"/>
    <cellStyle name="Total 3 24 26" xfId="15580"/>
    <cellStyle name="Total 3 24 26 2" xfId="32543"/>
    <cellStyle name="Total 3 24 26 3" xfId="42325"/>
    <cellStyle name="Total 3 24 27" xfId="15950"/>
    <cellStyle name="Total 3 24 27 2" xfId="32913"/>
    <cellStyle name="Total 3 24 27 3" xfId="42695"/>
    <cellStyle name="Total 3 24 28" xfId="17185"/>
    <cellStyle name="Total 3 24 28 2" xfId="33901"/>
    <cellStyle name="Total 3 24 28 3" xfId="43125"/>
    <cellStyle name="Total 3 24 29" xfId="17726"/>
    <cellStyle name="Total 3 24 29 2" xfId="34379"/>
    <cellStyle name="Total 3 24 29 3" xfId="43535"/>
    <cellStyle name="Total 3 24 3" xfId="4221"/>
    <cellStyle name="Total 3 24 3 2" xfId="21888"/>
    <cellStyle name="Total 3 24 3 3" xfId="33612"/>
    <cellStyle name="Total 3 24 30" xfId="19445"/>
    <cellStyle name="Total 3 24 30 2" xfId="43981"/>
    <cellStyle name="Total 3 24 31" xfId="2113"/>
    <cellStyle name="Total 3 24 32" xfId="20066"/>
    <cellStyle name="Total 3 24 33" xfId="33289"/>
    <cellStyle name="Total 3 24 4" xfId="4706"/>
    <cellStyle name="Total 3 24 4 2" xfId="22312"/>
    <cellStyle name="Total 3 24 4 3" xfId="33262"/>
    <cellStyle name="Total 3 24 5" xfId="5013"/>
    <cellStyle name="Total 3 24 5 2" xfId="22619"/>
    <cellStyle name="Total 3 24 5 3" xfId="29774"/>
    <cellStyle name="Total 3 24 6" xfId="5555"/>
    <cellStyle name="Total 3 24 6 2" xfId="23161"/>
    <cellStyle name="Total 3 24 6 3" xfId="28921"/>
    <cellStyle name="Total 3 24 7" xfId="5028"/>
    <cellStyle name="Total 3 24 7 2" xfId="22634"/>
    <cellStyle name="Total 3 24 7 3" xfId="29617"/>
    <cellStyle name="Total 3 24 8" xfId="6060"/>
    <cellStyle name="Total 3 24 8 2" xfId="23666"/>
    <cellStyle name="Total 3 24 8 3" xfId="35000"/>
    <cellStyle name="Total 3 24 9" xfId="6328"/>
    <cellStyle name="Total 3 24 9 2" xfId="23933"/>
    <cellStyle name="Total 3 24 9 3" xfId="31674"/>
    <cellStyle name="Total 3 25" xfId="1239"/>
    <cellStyle name="Total 3 25 10" xfId="8188"/>
    <cellStyle name="Total 3 25 10 2" xfId="25641"/>
    <cellStyle name="Total 3 25 10 3" xfId="36375"/>
    <cellStyle name="Total 3 25 11" xfId="8252"/>
    <cellStyle name="Total 3 25 11 2" xfId="25705"/>
    <cellStyle name="Total 3 25 11 3" xfId="36439"/>
    <cellStyle name="Total 3 25 12" xfId="9115"/>
    <cellStyle name="Total 3 25 12 2" xfId="26568"/>
    <cellStyle name="Total 3 25 12 3" xfId="37302"/>
    <cellStyle name="Total 3 25 13" xfId="9339"/>
    <cellStyle name="Total 3 25 13 2" xfId="26792"/>
    <cellStyle name="Total 3 25 13 3" xfId="37526"/>
    <cellStyle name="Total 3 25 14" xfId="9866"/>
    <cellStyle name="Total 3 25 14 2" xfId="27319"/>
    <cellStyle name="Total 3 25 14 3" xfId="38053"/>
    <cellStyle name="Total 3 25 15" xfId="10071"/>
    <cellStyle name="Total 3 25 15 2" xfId="27524"/>
    <cellStyle name="Total 3 25 15 3" xfId="38258"/>
    <cellStyle name="Total 3 25 16" xfId="10562"/>
    <cellStyle name="Total 3 25 16 2" xfId="28015"/>
    <cellStyle name="Total 3 25 16 3" xfId="38749"/>
    <cellStyle name="Total 3 25 17" xfId="10733"/>
    <cellStyle name="Total 3 25 17 2" xfId="28186"/>
    <cellStyle name="Total 3 25 17 3" xfId="38920"/>
    <cellStyle name="Total 3 25 18" xfId="11164"/>
    <cellStyle name="Total 3 25 18 2" xfId="28617"/>
    <cellStyle name="Total 3 25 18 3" xfId="39351"/>
    <cellStyle name="Total 3 25 19" xfId="11286"/>
    <cellStyle name="Total 3 25 19 2" xfId="28739"/>
    <cellStyle name="Total 3 25 19 3" xfId="39473"/>
    <cellStyle name="Total 3 25 2" xfId="3154"/>
    <cellStyle name="Total 3 25 2 2" xfId="20967"/>
    <cellStyle name="Total 3 25 2 3" xfId="29130"/>
    <cellStyle name="Total 3 25 20" xfId="12926"/>
    <cellStyle name="Total 3 25 20 2" xfId="30124"/>
    <cellStyle name="Total 3 25 20 3" xfId="40299"/>
    <cellStyle name="Total 3 25 21" xfId="13436"/>
    <cellStyle name="Total 3 25 21 2" xfId="30573"/>
    <cellStyle name="Total 3 25 21 3" xfId="40687"/>
    <cellStyle name="Total 3 25 22" xfId="12202"/>
    <cellStyle name="Total 3 25 22 2" xfId="29491"/>
    <cellStyle name="Total 3 25 22 3" xfId="39885"/>
    <cellStyle name="Total 3 25 23" xfId="13975"/>
    <cellStyle name="Total 3 25 23 2" xfId="31112"/>
    <cellStyle name="Total 3 25 23 3" xfId="41226"/>
    <cellStyle name="Total 3 25 24" xfId="15053"/>
    <cellStyle name="Total 3 25 24 2" xfId="32074"/>
    <cellStyle name="Total 3 25 24 3" xfId="41920"/>
    <cellStyle name="Total 3 25 25" xfId="15408"/>
    <cellStyle name="Total 3 25 25 2" xfId="32371"/>
    <cellStyle name="Total 3 25 25 3" xfId="42153"/>
    <cellStyle name="Total 3 25 26" xfId="15778"/>
    <cellStyle name="Total 3 25 26 2" xfId="32741"/>
    <cellStyle name="Total 3 25 26 3" xfId="42523"/>
    <cellStyle name="Total 3 25 27" xfId="16144"/>
    <cellStyle name="Total 3 25 27 2" xfId="33107"/>
    <cellStyle name="Total 3 25 27 3" xfId="42889"/>
    <cellStyle name="Total 3 25 28" xfId="17388"/>
    <cellStyle name="Total 3 25 28 2" xfId="34098"/>
    <cellStyle name="Total 3 25 28 3" xfId="43319"/>
    <cellStyle name="Total 3 25 29" xfId="17920"/>
    <cellStyle name="Total 3 25 29 2" xfId="34573"/>
    <cellStyle name="Total 3 25 29 3" xfId="43729"/>
    <cellStyle name="Total 3 25 3" xfId="4424"/>
    <cellStyle name="Total 3 25 3 2" xfId="22084"/>
    <cellStyle name="Total 3 25 3 3" xfId="31735"/>
    <cellStyle name="Total 3 25 30" xfId="19688"/>
    <cellStyle name="Total 3 25 30 2" xfId="44093"/>
    <cellStyle name="Total 3 25 31" xfId="2316"/>
    <cellStyle name="Total 3 25 32" xfId="20264"/>
    <cellStyle name="Total 3 25 33" xfId="1448"/>
    <cellStyle name="Total 3 25 4" xfId="4806"/>
    <cellStyle name="Total 3 25 4 2" xfId="22412"/>
    <cellStyle name="Total 3 25 4 3" xfId="34840"/>
    <cellStyle name="Total 3 25 5" xfId="5296"/>
    <cellStyle name="Total 3 25 5 2" xfId="22902"/>
    <cellStyle name="Total 3 25 5 3" xfId="20453"/>
    <cellStyle name="Total 3 25 6" xfId="5752"/>
    <cellStyle name="Total 3 25 6 2" xfId="23358"/>
    <cellStyle name="Total 3 25 6 3" xfId="33718"/>
    <cellStyle name="Total 3 25 7" xfId="5888"/>
    <cellStyle name="Total 3 25 7 2" xfId="23494"/>
    <cellStyle name="Total 3 25 7 3" xfId="29588"/>
    <cellStyle name="Total 3 25 8" xfId="6254"/>
    <cellStyle name="Total 3 25 8 2" xfId="23860"/>
    <cellStyle name="Total 3 25 8 3" xfId="34794"/>
    <cellStyle name="Total 3 25 9" xfId="6776"/>
    <cellStyle name="Total 3 25 9 2" xfId="24366"/>
    <cellStyle name="Total 3 25 9 3" xfId="24457"/>
    <cellStyle name="Total 3 26" xfId="1188"/>
    <cellStyle name="Total 3 26 10" xfId="6344"/>
    <cellStyle name="Total 3 26 10 2" xfId="23949"/>
    <cellStyle name="Total 3 26 10 3" xfId="24474"/>
    <cellStyle name="Total 3 26 11" xfId="8401"/>
    <cellStyle name="Total 3 26 11 2" xfId="25854"/>
    <cellStyle name="Total 3 26 11 3" xfId="36588"/>
    <cellStyle name="Total 3 26 12" xfId="9064"/>
    <cellStyle name="Total 3 26 12 2" xfId="26517"/>
    <cellStyle name="Total 3 26 12 3" xfId="37251"/>
    <cellStyle name="Total 3 26 13" xfId="8240"/>
    <cellStyle name="Total 3 26 13 2" xfId="25693"/>
    <cellStyle name="Total 3 26 13 3" xfId="36427"/>
    <cellStyle name="Total 3 26 14" xfId="9815"/>
    <cellStyle name="Total 3 26 14 2" xfId="27268"/>
    <cellStyle name="Total 3 26 14 3" xfId="38002"/>
    <cellStyle name="Total 3 26 15" xfId="9541"/>
    <cellStyle name="Total 3 26 15 2" xfId="26994"/>
    <cellStyle name="Total 3 26 15 3" xfId="37728"/>
    <cellStyle name="Total 3 26 16" xfId="10511"/>
    <cellStyle name="Total 3 26 16 2" xfId="27964"/>
    <cellStyle name="Total 3 26 16 3" xfId="38698"/>
    <cellStyle name="Total 3 26 17" xfId="10248"/>
    <cellStyle name="Total 3 26 17 2" xfId="27701"/>
    <cellStyle name="Total 3 26 17 3" xfId="38435"/>
    <cellStyle name="Total 3 26 18" xfId="11113"/>
    <cellStyle name="Total 3 26 18 2" xfId="28566"/>
    <cellStyle name="Total 3 26 18 3" xfId="39300"/>
    <cellStyle name="Total 3 26 19" xfId="10875"/>
    <cellStyle name="Total 3 26 19 2" xfId="28328"/>
    <cellStyle name="Total 3 26 19 3" xfId="39062"/>
    <cellStyle name="Total 3 26 2" xfId="3103"/>
    <cellStyle name="Total 3 26 2 2" xfId="20916"/>
    <cellStyle name="Total 3 26 2 3" xfId="33821"/>
    <cellStyle name="Total 3 26 20" xfId="12875"/>
    <cellStyle name="Total 3 26 20 2" xfId="30073"/>
    <cellStyle name="Total 3 26 20 3" xfId="40248"/>
    <cellStyle name="Total 3 26 21" xfId="13104"/>
    <cellStyle name="Total 3 26 21 2" xfId="30241"/>
    <cellStyle name="Total 3 26 21 3" xfId="40355"/>
    <cellStyle name="Total 3 26 22" xfId="13182"/>
    <cellStyle name="Total 3 26 22 2" xfId="30319"/>
    <cellStyle name="Total 3 26 22 3" xfId="40433"/>
    <cellStyle name="Total 3 26 23" xfId="13493"/>
    <cellStyle name="Total 3 26 23 2" xfId="30630"/>
    <cellStyle name="Total 3 26 23 3" xfId="40744"/>
    <cellStyle name="Total 3 26 24" xfId="15002"/>
    <cellStyle name="Total 3 26 24 2" xfId="32023"/>
    <cellStyle name="Total 3 26 24 3" xfId="41869"/>
    <cellStyle name="Total 3 26 25" xfId="14313"/>
    <cellStyle name="Total 3 26 25 2" xfId="31419"/>
    <cellStyle name="Total 3 26 25 3" xfId="41490"/>
    <cellStyle name="Total 3 26 26" xfId="15576"/>
    <cellStyle name="Total 3 26 26 2" xfId="32539"/>
    <cellStyle name="Total 3 26 26 3" xfId="42321"/>
    <cellStyle name="Total 3 26 27" xfId="16093"/>
    <cellStyle name="Total 3 26 27 2" xfId="33056"/>
    <cellStyle name="Total 3 26 27 3" xfId="42838"/>
    <cellStyle name="Total 3 26 28" xfId="17337"/>
    <cellStyle name="Total 3 26 28 2" xfId="34047"/>
    <cellStyle name="Total 3 26 28 3" xfId="43268"/>
    <cellStyle name="Total 3 26 29" xfId="17869"/>
    <cellStyle name="Total 3 26 29 2" xfId="34522"/>
    <cellStyle name="Total 3 26 29 3" xfId="43678"/>
    <cellStyle name="Total 3 26 3" xfId="4373"/>
    <cellStyle name="Total 3 26 3 2" xfId="22033"/>
    <cellStyle name="Total 3 26 3 3" xfId="35050"/>
    <cellStyle name="Total 3 26 30" xfId="19003"/>
    <cellStyle name="Total 3 26 30 2" xfId="43862"/>
    <cellStyle name="Total 3 26 31" xfId="2265"/>
    <cellStyle name="Total 3 26 32" xfId="20213"/>
    <cellStyle name="Total 3 26 33" xfId="24556"/>
    <cellStyle name="Total 3 26 4" xfId="3659"/>
    <cellStyle name="Total 3 26 4 2" xfId="21403"/>
    <cellStyle name="Total 3 26 4 3" xfId="34746"/>
    <cellStyle name="Total 3 26 5" xfId="5009"/>
    <cellStyle name="Total 3 26 5 2" xfId="22615"/>
    <cellStyle name="Total 3 26 5 3" xfId="20462"/>
    <cellStyle name="Total 3 26 6" xfId="5701"/>
    <cellStyle name="Total 3 26 6 2" xfId="23307"/>
    <cellStyle name="Total 3 26 6 3" xfId="35420"/>
    <cellStyle name="Total 3 26 7" xfId="5454"/>
    <cellStyle name="Total 3 26 7 2" xfId="23060"/>
    <cellStyle name="Total 3 26 7 3" xfId="34705"/>
    <cellStyle name="Total 3 26 8" xfId="6203"/>
    <cellStyle name="Total 3 26 8 2" xfId="23809"/>
    <cellStyle name="Total 3 26 8 3" xfId="35405"/>
    <cellStyle name="Total 3 26 9" xfId="8014"/>
    <cellStyle name="Total 3 26 9 2" xfId="25467"/>
    <cellStyle name="Total 3 26 9 3" xfId="36201"/>
    <cellStyle name="Total 3 27" xfId="1243"/>
    <cellStyle name="Total 3 27 10" xfId="6312"/>
    <cellStyle name="Total 3 27 10 2" xfId="23917"/>
    <cellStyle name="Total 3 27 10 3" xfId="19869"/>
    <cellStyle name="Total 3 27 11" xfId="8209"/>
    <cellStyle name="Total 3 27 11 2" xfId="25662"/>
    <cellStyle name="Total 3 27 11 3" xfId="36396"/>
    <cellStyle name="Total 3 27 12" xfId="9119"/>
    <cellStyle name="Total 3 27 12 2" xfId="26572"/>
    <cellStyle name="Total 3 27 12 3" xfId="37306"/>
    <cellStyle name="Total 3 27 13" xfId="8838"/>
    <cellStyle name="Total 3 27 13 2" xfId="26291"/>
    <cellStyle name="Total 3 27 13 3" xfId="37025"/>
    <cellStyle name="Total 3 27 14" xfId="9870"/>
    <cellStyle name="Total 3 27 14 2" xfId="27323"/>
    <cellStyle name="Total 3 27 14 3" xfId="38057"/>
    <cellStyle name="Total 3 27 15" xfId="8858"/>
    <cellStyle name="Total 3 27 15 2" xfId="26311"/>
    <cellStyle name="Total 3 27 15 3" xfId="37045"/>
    <cellStyle name="Total 3 27 16" xfId="10566"/>
    <cellStyle name="Total 3 27 16 2" xfId="28019"/>
    <cellStyle name="Total 3 27 16 3" xfId="38753"/>
    <cellStyle name="Total 3 27 17" xfId="8834"/>
    <cellStyle name="Total 3 27 17 2" xfId="26287"/>
    <cellStyle name="Total 3 27 17 3" xfId="37021"/>
    <cellStyle name="Total 3 27 18" xfId="11168"/>
    <cellStyle name="Total 3 27 18 2" xfId="28621"/>
    <cellStyle name="Total 3 27 18 3" xfId="39355"/>
    <cellStyle name="Total 3 27 19" xfId="8650"/>
    <cellStyle name="Total 3 27 19 2" xfId="26103"/>
    <cellStyle name="Total 3 27 19 3" xfId="36837"/>
    <cellStyle name="Total 3 27 2" xfId="3158"/>
    <cellStyle name="Total 3 27 2 2" xfId="20971"/>
    <cellStyle name="Total 3 27 2 3" xfId="35706"/>
    <cellStyle name="Total 3 27 20" xfId="12930"/>
    <cellStyle name="Total 3 27 20 2" xfId="30128"/>
    <cellStyle name="Total 3 27 20 3" xfId="40303"/>
    <cellStyle name="Total 3 27 21" xfId="11980"/>
    <cellStyle name="Total 3 27 21 2" xfId="29282"/>
    <cellStyle name="Total 3 27 21 3" xfId="39691"/>
    <cellStyle name="Total 3 27 22" xfId="13875"/>
    <cellStyle name="Total 3 27 22 2" xfId="31012"/>
    <cellStyle name="Total 3 27 22 3" xfId="41126"/>
    <cellStyle name="Total 3 27 23" xfId="13680"/>
    <cellStyle name="Total 3 27 23 2" xfId="30817"/>
    <cellStyle name="Total 3 27 23 3" xfId="40931"/>
    <cellStyle name="Total 3 27 24" xfId="15057"/>
    <cellStyle name="Total 3 27 24 2" xfId="32078"/>
    <cellStyle name="Total 3 27 24 3" xfId="41924"/>
    <cellStyle name="Total 3 27 25" xfId="15262"/>
    <cellStyle name="Total 3 27 25 2" xfId="32225"/>
    <cellStyle name="Total 3 27 25 3" xfId="42007"/>
    <cellStyle name="Total 3 27 26" xfId="14150"/>
    <cellStyle name="Total 3 27 26 2" xfId="31266"/>
    <cellStyle name="Total 3 27 26 3" xfId="41349"/>
    <cellStyle name="Total 3 27 27" xfId="16148"/>
    <cellStyle name="Total 3 27 27 2" xfId="33111"/>
    <cellStyle name="Total 3 27 27 3" xfId="42893"/>
    <cellStyle name="Total 3 27 28" xfId="17392"/>
    <cellStyle name="Total 3 27 28 2" xfId="34102"/>
    <cellStyle name="Total 3 27 28 3" xfId="43323"/>
    <cellStyle name="Total 3 27 29" xfId="17924"/>
    <cellStyle name="Total 3 27 29 2" xfId="34577"/>
    <cellStyle name="Total 3 27 29 3" xfId="43733"/>
    <cellStyle name="Total 3 27 3" xfId="4428"/>
    <cellStyle name="Total 3 27 3 2" xfId="22088"/>
    <cellStyle name="Total 3 27 3 3" xfId="21748"/>
    <cellStyle name="Total 3 27 30" xfId="19076"/>
    <cellStyle name="Total 3 27 30 2" xfId="43913"/>
    <cellStyle name="Total 3 27 31" xfId="2320"/>
    <cellStyle name="Total 3 27 32" xfId="20268"/>
    <cellStyle name="Total 3 27 33" xfId="1794"/>
    <cellStyle name="Total 3 27 4" xfId="4643"/>
    <cellStyle name="Total 3 27 4 2" xfId="22249"/>
    <cellStyle name="Total 3 27 4 3" xfId="29065"/>
    <cellStyle name="Total 3 27 5" xfId="3488"/>
    <cellStyle name="Total 3 27 5 2" xfId="21244"/>
    <cellStyle name="Total 3 27 5 3" xfId="20373"/>
    <cellStyle name="Total 3 27 6" xfId="5756"/>
    <cellStyle name="Total 3 27 6 2" xfId="23362"/>
    <cellStyle name="Total 3 27 6 3" xfId="29027"/>
    <cellStyle name="Total 3 27 7" xfId="3415"/>
    <cellStyle name="Total 3 27 7 2" xfId="21172"/>
    <cellStyle name="Total 3 27 7 3" xfId="29080"/>
    <cellStyle name="Total 3 27 8" xfId="6258"/>
    <cellStyle name="Total 3 27 8 2" xfId="23864"/>
    <cellStyle name="Total 3 27 8 3" xfId="34944"/>
    <cellStyle name="Total 3 27 9" xfId="6430"/>
    <cellStyle name="Total 3 27 9 2" xfId="24034"/>
    <cellStyle name="Total 3 27 9 3" xfId="35513"/>
    <cellStyle name="Total 3 28" xfId="1059"/>
    <cellStyle name="Total 3 28 10" xfId="6709"/>
    <cellStyle name="Total 3 28 10 2" xfId="24305"/>
    <cellStyle name="Total 3 28 10 3" xfId="20402"/>
    <cellStyle name="Total 3 28 11" xfId="8297"/>
    <cellStyle name="Total 3 28 11 2" xfId="25750"/>
    <cellStyle name="Total 3 28 11 3" xfId="36484"/>
    <cellStyle name="Total 3 28 12" xfId="8935"/>
    <cellStyle name="Total 3 28 12 2" xfId="26388"/>
    <cellStyle name="Total 3 28 12 3" xfId="37122"/>
    <cellStyle name="Total 3 28 13" xfId="8535"/>
    <cellStyle name="Total 3 28 13 2" xfId="25988"/>
    <cellStyle name="Total 3 28 13 3" xfId="36722"/>
    <cellStyle name="Total 3 28 14" xfId="9686"/>
    <cellStyle name="Total 3 28 14 2" xfId="27139"/>
    <cellStyle name="Total 3 28 14 3" xfId="37873"/>
    <cellStyle name="Total 3 28 15" xfId="7931"/>
    <cellStyle name="Total 3 28 15 2" xfId="25384"/>
    <cellStyle name="Total 3 28 15 3" xfId="36118"/>
    <cellStyle name="Total 3 28 16" xfId="10383"/>
    <cellStyle name="Total 3 28 16 2" xfId="27836"/>
    <cellStyle name="Total 3 28 16 3" xfId="38570"/>
    <cellStyle name="Total 3 28 17" xfId="7568"/>
    <cellStyle name="Total 3 28 17 2" xfId="25064"/>
    <cellStyle name="Total 3 28 17 3" xfId="35841"/>
    <cellStyle name="Total 3 28 18" xfId="10990"/>
    <cellStyle name="Total 3 28 18 2" xfId="28443"/>
    <cellStyle name="Total 3 28 18 3" xfId="39177"/>
    <cellStyle name="Total 3 28 19" xfId="9212"/>
    <cellStyle name="Total 3 28 19 2" xfId="26665"/>
    <cellStyle name="Total 3 28 19 3" xfId="37399"/>
    <cellStyle name="Total 3 28 2" xfId="2974"/>
    <cellStyle name="Total 3 28 2 2" xfId="20792"/>
    <cellStyle name="Total 3 28 2 3" xfId="21315"/>
    <cellStyle name="Total 3 28 20" xfId="12746"/>
    <cellStyle name="Total 3 28 20 2" xfId="29949"/>
    <cellStyle name="Total 3 28 20 3" xfId="40127"/>
    <cellStyle name="Total 3 28 21" xfId="11896"/>
    <cellStyle name="Total 3 28 21 2" xfId="29198"/>
    <cellStyle name="Total 3 28 21 3" xfId="39614"/>
    <cellStyle name="Total 3 28 22" xfId="12144"/>
    <cellStyle name="Total 3 28 22 2" xfId="29438"/>
    <cellStyle name="Total 3 28 22 3" xfId="39836"/>
    <cellStyle name="Total 3 28 23" xfId="13639"/>
    <cellStyle name="Total 3 28 23 2" xfId="30776"/>
    <cellStyle name="Total 3 28 23 3" xfId="40890"/>
    <cellStyle name="Total 3 28 24" xfId="14873"/>
    <cellStyle name="Total 3 28 24 2" xfId="31898"/>
    <cellStyle name="Total 3 28 24 3" xfId="41748"/>
    <cellStyle name="Total 3 28 25" xfId="14272"/>
    <cellStyle name="Total 3 28 25 2" xfId="31382"/>
    <cellStyle name="Total 3 28 25 3" xfId="41455"/>
    <cellStyle name="Total 3 28 26" xfId="14118"/>
    <cellStyle name="Total 3 28 26 2" xfId="31237"/>
    <cellStyle name="Total 3 28 26 3" xfId="41323"/>
    <cellStyle name="Total 3 28 27" xfId="15972"/>
    <cellStyle name="Total 3 28 27 2" xfId="32935"/>
    <cellStyle name="Total 3 28 27 3" xfId="42717"/>
    <cellStyle name="Total 3 28 28" xfId="17208"/>
    <cellStyle name="Total 3 28 28 2" xfId="33923"/>
    <cellStyle name="Total 3 28 28 3" xfId="43147"/>
    <cellStyle name="Total 3 28 29" xfId="17748"/>
    <cellStyle name="Total 3 28 29 2" xfId="34401"/>
    <cellStyle name="Total 3 28 29 3" xfId="43557"/>
    <cellStyle name="Total 3 28 3" xfId="4244"/>
    <cellStyle name="Total 3 28 3 2" xfId="21910"/>
    <cellStyle name="Total 3 28 3 3" xfId="34743"/>
    <cellStyle name="Total 3 28 30" xfId="18908"/>
    <cellStyle name="Total 3 28 30 2" xfId="43780"/>
    <cellStyle name="Total 3 28 31" xfId="2136"/>
    <cellStyle name="Total 3 28 32" xfId="20088"/>
    <cellStyle name="Total 3 28 33" xfId="32116"/>
    <cellStyle name="Total 3 28 4" xfId="3617"/>
    <cellStyle name="Total 3 28 4 2" xfId="21367"/>
    <cellStyle name="Total 3 28 4 3" xfId="34884"/>
    <cellStyle name="Total 3 28 5" xfId="3431"/>
    <cellStyle name="Total 3 28 5 2" xfId="21188"/>
    <cellStyle name="Total 3 28 5 3" xfId="28858"/>
    <cellStyle name="Total 3 28 6" xfId="5577"/>
    <cellStyle name="Total 3 28 6 2" xfId="23183"/>
    <cellStyle name="Total 3 28 6 3" xfId="29599"/>
    <cellStyle name="Total 3 28 7" xfId="3464"/>
    <cellStyle name="Total 3 28 7 2" xfId="21220"/>
    <cellStyle name="Total 3 28 7 3" xfId="1534"/>
    <cellStyle name="Total 3 28 8" xfId="6082"/>
    <cellStyle name="Total 3 28 8 2" xfId="23688"/>
    <cellStyle name="Total 3 28 8 3" xfId="24480"/>
    <cellStyle name="Total 3 28 9" xfId="6475"/>
    <cellStyle name="Total 3 28 9 2" xfId="24079"/>
    <cellStyle name="Total 3 28 9 3" xfId="21682"/>
    <cellStyle name="Total 3 29" xfId="1247"/>
    <cellStyle name="Total 3 29 10" xfId="7720"/>
    <cellStyle name="Total 3 29 10 2" xfId="25173"/>
    <cellStyle name="Total 3 29 10 3" xfId="35907"/>
    <cellStyle name="Total 3 29 11" xfId="8007"/>
    <cellStyle name="Total 3 29 11 2" xfId="25460"/>
    <cellStyle name="Total 3 29 11 3" xfId="36194"/>
    <cellStyle name="Total 3 29 12" xfId="9123"/>
    <cellStyle name="Total 3 29 12 2" xfId="26576"/>
    <cellStyle name="Total 3 29 12 3" xfId="37310"/>
    <cellStyle name="Total 3 29 13" xfId="8516"/>
    <cellStyle name="Total 3 29 13 2" xfId="25969"/>
    <cellStyle name="Total 3 29 13 3" xfId="36703"/>
    <cellStyle name="Total 3 29 14" xfId="9874"/>
    <cellStyle name="Total 3 29 14 2" xfId="27327"/>
    <cellStyle name="Total 3 29 14 3" xfId="38061"/>
    <cellStyle name="Total 3 29 15" xfId="7295"/>
    <cellStyle name="Total 3 29 15 2" xfId="24809"/>
    <cellStyle name="Total 3 29 15 3" xfId="28872"/>
    <cellStyle name="Total 3 29 16" xfId="10570"/>
    <cellStyle name="Total 3 29 16 2" xfId="28023"/>
    <cellStyle name="Total 3 29 16 3" xfId="38757"/>
    <cellStyle name="Total 3 29 17" xfId="9419"/>
    <cellStyle name="Total 3 29 17 2" xfId="26872"/>
    <cellStyle name="Total 3 29 17 3" xfId="37606"/>
    <cellStyle name="Total 3 29 18" xfId="11172"/>
    <cellStyle name="Total 3 29 18 2" xfId="28625"/>
    <cellStyle name="Total 3 29 18 3" xfId="39359"/>
    <cellStyle name="Total 3 29 19" xfId="10142"/>
    <cellStyle name="Total 3 29 19 2" xfId="27595"/>
    <cellStyle name="Total 3 29 19 3" xfId="38329"/>
    <cellStyle name="Total 3 29 2" xfId="3162"/>
    <cellStyle name="Total 3 29 2 2" xfId="20975"/>
    <cellStyle name="Total 3 29 2 3" xfId="34132"/>
    <cellStyle name="Total 3 29 20" xfId="12934"/>
    <cellStyle name="Total 3 29 20 2" xfId="30132"/>
    <cellStyle name="Total 3 29 20 3" xfId="40307"/>
    <cellStyle name="Total 3 29 21" xfId="13118"/>
    <cellStyle name="Total 3 29 21 2" xfId="30255"/>
    <cellStyle name="Total 3 29 21 3" xfId="40369"/>
    <cellStyle name="Total 3 29 22" xfId="13434"/>
    <cellStyle name="Total 3 29 22 2" xfId="30571"/>
    <cellStyle name="Total 3 29 22 3" xfId="40685"/>
    <cellStyle name="Total 3 29 23" xfId="13359"/>
    <cellStyle name="Total 3 29 23 2" xfId="30496"/>
    <cellStyle name="Total 3 29 23 3" xfId="40610"/>
    <cellStyle name="Total 3 29 24" xfId="15061"/>
    <cellStyle name="Total 3 29 24 2" xfId="32082"/>
    <cellStyle name="Total 3 29 24 3" xfId="41928"/>
    <cellStyle name="Total 3 29 25" xfId="14382"/>
    <cellStyle name="Total 3 29 25 2" xfId="31486"/>
    <cellStyle name="Total 3 29 25 3" xfId="41556"/>
    <cellStyle name="Total 3 29 26" xfId="15371"/>
    <cellStyle name="Total 3 29 26 2" xfId="32334"/>
    <cellStyle name="Total 3 29 26 3" xfId="42116"/>
    <cellStyle name="Total 3 29 27" xfId="16152"/>
    <cellStyle name="Total 3 29 27 2" xfId="33115"/>
    <cellStyle name="Total 3 29 27 3" xfId="42897"/>
    <cellStyle name="Total 3 29 28" xfId="17396"/>
    <cellStyle name="Total 3 29 28 2" xfId="34106"/>
    <cellStyle name="Total 3 29 28 3" xfId="43327"/>
    <cellStyle name="Total 3 29 29" xfId="17928"/>
    <cellStyle name="Total 3 29 29 2" xfId="34581"/>
    <cellStyle name="Total 3 29 29 3" xfId="43737"/>
    <cellStyle name="Total 3 29 3" xfId="4432"/>
    <cellStyle name="Total 3 29 3 2" xfId="22092"/>
    <cellStyle name="Total 3 29 3 3" xfId="34850"/>
    <cellStyle name="Total 3 29 30" xfId="18989"/>
    <cellStyle name="Total 3 29 30 2" xfId="43848"/>
    <cellStyle name="Total 3 29 31" xfId="2324"/>
    <cellStyle name="Total 3 29 32" xfId="20272"/>
    <cellStyle name="Total 3 29 33" xfId="34924"/>
    <cellStyle name="Total 3 29 4" xfId="3750"/>
    <cellStyle name="Total 3 29 4 2" xfId="21492"/>
    <cellStyle name="Total 3 29 4 3" xfId="19802"/>
    <cellStyle name="Total 3 29 5" xfId="4762"/>
    <cellStyle name="Total 3 29 5 2" xfId="22368"/>
    <cellStyle name="Total 3 29 5 3" xfId="33261"/>
    <cellStyle name="Total 3 29 6" xfId="5760"/>
    <cellStyle name="Total 3 29 6 2" xfId="23366"/>
    <cellStyle name="Total 3 29 6 3" xfId="35539"/>
    <cellStyle name="Total 3 29 7" xfId="3348"/>
    <cellStyle name="Total 3 29 7 2" xfId="21106"/>
    <cellStyle name="Total 3 29 7 3" xfId="35343"/>
    <cellStyle name="Total 3 29 8" xfId="6262"/>
    <cellStyle name="Total 3 29 8 2" xfId="23868"/>
    <cellStyle name="Total 3 29 8 3" xfId="31208"/>
    <cellStyle name="Total 3 29 9" xfId="7990"/>
    <cellStyle name="Total 3 29 9 2" xfId="25443"/>
    <cellStyle name="Total 3 29 9 3" xfId="36177"/>
    <cellStyle name="Total 3 3" xfId="1052"/>
    <cellStyle name="Total 3 3 10" xfId="7977"/>
    <cellStyle name="Total 3 3 10 2" xfId="25430"/>
    <cellStyle name="Total 3 3 10 3" xfId="36164"/>
    <cellStyle name="Total 3 3 11" xfId="6320"/>
    <cellStyle name="Total 3 3 11 2" xfId="23925"/>
    <cellStyle name="Total 3 3 11 3" xfId="28896"/>
    <cellStyle name="Total 3 3 12" xfId="8928"/>
    <cellStyle name="Total 3 3 12 2" xfId="26381"/>
    <cellStyle name="Total 3 3 12 3" xfId="37115"/>
    <cellStyle name="Total 3 3 13" xfId="8735"/>
    <cellStyle name="Total 3 3 13 2" xfId="26188"/>
    <cellStyle name="Total 3 3 13 3" xfId="36922"/>
    <cellStyle name="Total 3 3 14" xfId="9679"/>
    <cellStyle name="Total 3 3 14 2" xfId="27132"/>
    <cellStyle name="Total 3 3 14 3" xfId="37866"/>
    <cellStyle name="Total 3 3 15" xfId="6652"/>
    <cellStyle name="Total 3 3 15 2" xfId="24252"/>
    <cellStyle name="Total 3 3 15 3" xfId="33533"/>
    <cellStyle name="Total 3 3 16" xfId="10376"/>
    <cellStyle name="Total 3 3 16 2" xfId="27829"/>
    <cellStyle name="Total 3 3 16 3" xfId="38563"/>
    <cellStyle name="Total 3 3 17" xfId="6512"/>
    <cellStyle name="Total 3 3 17 2" xfId="24115"/>
    <cellStyle name="Total 3 3 17 3" xfId="21524"/>
    <cellStyle name="Total 3 3 18" xfId="10983"/>
    <cellStyle name="Total 3 3 18 2" xfId="28436"/>
    <cellStyle name="Total 3 3 18 3" xfId="39170"/>
    <cellStyle name="Total 3 3 19" xfId="9334"/>
    <cellStyle name="Total 3 3 19 2" xfId="26787"/>
    <cellStyle name="Total 3 3 19 3" xfId="37521"/>
    <cellStyle name="Total 3 3 2" xfId="2967"/>
    <cellStyle name="Total 3 3 2 2" xfId="20785"/>
    <cellStyle name="Total 3 3 2 3" xfId="1477"/>
    <cellStyle name="Total 3 3 20" xfId="12739"/>
    <cellStyle name="Total 3 3 20 2" xfId="29942"/>
    <cellStyle name="Total 3 3 20 3" xfId="40120"/>
    <cellStyle name="Total 3 3 21" xfId="11899"/>
    <cellStyle name="Total 3 3 21 2" xfId="29201"/>
    <cellStyle name="Total 3 3 21 3" xfId="39617"/>
    <cellStyle name="Total 3 3 22" xfId="13250"/>
    <cellStyle name="Total 3 3 22 2" xfId="30387"/>
    <cellStyle name="Total 3 3 22 3" xfId="40501"/>
    <cellStyle name="Total 3 3 23" xfId="13548"/>
    <cellStyle name="Total 3 3 23 2" xfId="30685"/>
    <cellStyle name="Total 3 3 23 3" xfId="40799"/>
    <cellStyle name="Total 3 3 24" xfId="14866"/>
    <cellStyle name="Total 3 3 24 2" xfId="31891"/>
    <cellStyle name="Total 3 3 24 3" xfId="41741"/>
    <cellStyle name="Total 3 3 25" xfId="14268"/>
    <cellStyle name="Total 3 3 25 2" xfId="31378"/>
    <cellStyle name="Total 3 3 25 3" xfId="41452"/>
    <cellStyle name="Total 3 3 26" xfId="15652"/>
    <cellStyle name="Total 3 3 26 2" xfId="32615"/>
    <cellStyle name="Total 3 3 26 3" xfId="42397"/>
    <cellStyle name="Total 3 3 27" xfId="15965"/>
    <cellStyle name="Total 3 3 27 2" xfId="32928"/>
    <cellStyle name="Total 3 3 27 3" xfId="42710"/>
    <cellStyle name="Total 3 3 28" xfId="17201"/>
    <cellStyle name="Total 3 3 28 2" xfId="33916"/>
    <cellStyle name="Total 3 3 28 3" xfId="43140"/>
    <cellStyle name="Total 3 3 29" xfId="17741"/>
    <cellStyle name="Total 3 3 29 2" xfId="34394"/>
    <cellStyle name="Total 3 3 29 3" xfId="43550"/>
    <cellStyle name="Total 3 3 3" xfId="4237"/>
    <cellStyle name="Total 3 3 3 2" xfId="21903"/>
    <cellStyle name="Total 3 3 3 3" xfId="21754"/>
    <cellStyle name="Total 3 3 30" xfId="19040"/>
    <cellStyle name="Total 3 3 30 2" xfId="43896"/>
    <cellStyle name="Total 3 3 31" xfId="2129"/>
    <cellStyle name="Total 3 3 32" xfId="20081"/>
    <cellStyle name="Total 3 3 33" xfId="21048"/>
    <cellStyle name="Total 3 3 4" xfId="3613"/>
    <cellStyle name="Total 3 3 4 2" xfId="21363"/>
    <cellStyle name="Total 3 3 4 3" xfId="22116"/>
    <cellStyle name="Total 3 3 5" xfId="5110"/>
    <cellStyle name="Total 3 3 5 2" xfId="22716"/>
    <cellStyle name="Total 3 3 5 3" xfId="34717"/>
    <cellStyle name="Total 3 3 6" xfId="5570"/>
    <cellStyle name="Total 3 3 6 2" xfId="23176"/>
    <cellStyle name="Total 3 3 6 3" xfId="35126"/>
    <cellStyle name="Total 3 3 7" xfId="4754"/>
    <cellStyle name="Total 3 3 7 2" xfId="22360"/>
    <cellStyle name="Total 3 3 7 3" xfId="21738"/>
    <cellStyle name="Total 3 3 8" xfId="6075"/>
    <cellStyle name="Total 3 3 8 2" xfId="23681"/>
    <cellStyle name="Total 3 3 8 3" xfId="1697"/>
    <cellStyle name="Total 3 3 9" xfId="6720"/>
    <cellStyle name="Total 3 3 9 2" xfId="24312"/>
    <cellStyle name="Total 3 3 9 3" xfId="34776"/>
    <cellStyle name="Total 3 30" xfId="1231"/>
    <cellStyle name="Total 3 30 10" xfId="6592"/>
    <cellStyle name="Total 3 30 10 2" xfId="24195"/>
    <cellStyle name="Total 3 30 10 3" xfId="29720"/>
    <cellStyle name="Total 3 30 11" xfId="7434"/>
    <cellStyle name="Total 3 30 11 2" xfId="24943"/>
    <cellStyle name="Total 3 30 11 3" xfId="35345"/>
    <cellStyle name="Total 3 30 12" xfId="9107"/>
    <cellStyle name="Total 3 30 12 2" xfId="26560"/>
    <cellStyle name="Total 3 30 12 3" xfId="37294"/>
    <cellStyle name="Total 3 30 13" xfId="7734"/>
    <cellStyle name="Total 3 30 13 2" xfId="25187"/>
    <cellStyle name="Total 3 30 13 3" xfId="35921"/>
    <cellStyle name="Total 3 30 14" xfId="9858"/>
    <cellStyle name="Total 3 30 14 2" xfId="27311"/>
    <cellStyle name="Total 3 30 14 3" xfId="38045"/>
    <cellStyle name="Total 3 30 15" xfId="9576"/>
    <cellStyle name="Total 3 30 15 2" xfId="27029"/>
    <cellStyle name="Total 3 30 15 3" xfId="37763"/>
    <cellStyle name="Total 3 30 16" xfId="10554"/>
    <cellStyle name="Total 3 30 16 2" xfId="28007"/>
    <cellStyle name="Total 3 30 16 3" xfId="38741"/>
    <cellStyle name="Total 3 30 17" xfId="10279"/>
    <cellStyle name="Total 3 30 17 2" xfId="27732"/>
    <cellStyle name="Total 3 30 17 3" xfId="38466"/>
    <cellStyle name="Total 3 30 18" xfId="11156"/>
    <cellStyle name="Total 3 30 18 2" xfId="28609"/>
    <cellStyle name="Total 3 30 18 3" xfId="39343"/>
    <cellStyle name="Total 3 30 19" xfId="10896"/>
    <cellStyle name="Total 3 30 19 2" xfId="28349"/>
    <cellStyle name="Total 3 30 19 3" xfId="39083"/>
    <cellStyle name="Total 3 30 2" xfId="3146"/>
    <cellStyle name="Total 3 30 2 2" xfId="20959"/>
    <cellStyle name="Total 3 30 2 3" xfId="21603"/>
    <cellStyle name="Total 3 30 20" xfId="12918"/>
    <cellStyle name="Total 3 30 20 2" xfId="30116"/>
    <cellStyle name="Total 3 30 20 3" xfId="40291"/>
    <cellStyle name="Total 3 30 21" xfId="13134"/>
    <cellStyle name="Total 3 30 21 2" xfId="30271"/>
    <cellStyle name="Total 3 30 21 3" xfId="40385"/>
    <cellStyle name="Total 3 30 22" xfId="13443"/>
    <cellStyle name="Total 3 30 22 2" xfId="30580"/>
    <cellStyle name="Total 3 30 22 3" xfId="40694"/>
    <cellStyle name="Total 3 30 23" xfId="13903"/>
    <cellStyle name="Total 3 30 23 2" xfId="31040"/>
    <cellStyle name="Total 3 30 23 3" xfId="41154"/>
    <cellStyle name="Total 3 30 24" xfId="15045"/>
    <cellStyle name="Total 3 30 24 2" xfId="32066"/>
    <cellStyle name="Total 3 30 24 3" xfId="41912"/>
    <cellStyle name="Total 3 30 25" xfId="15409"/>
    <cellStyle name="Total 3 30 25 2" xfId="32372"/>
    <cellStyle name="Total 3 30 25 3" xfId="42154"/>
    <cellStyle name="Total 3 30 26" xfId="15631"/>
    <cellStyle name="Total 3 30 26 2" xfId="32594"/>
    <cellStyle name="Total 3 30 26 3" xfId="42376"/>
    <cellStyle name="Total 3 30 27" xfId="16136"/>
    <cellStyle name="Total 3 30 27 2" xfId="33099"/>
    <cellStyle name="Total 3 30 27 3" xfId="42881"/>
    <cellStyle name="Total 3 30 28" xfId="17380"/>
    <cellStyle name="Total 3 30 28 2" xfId="34090"/>
    <cellStyle name="Total 3 30 28 3" xfId="43311"/>
    <cellStyle name="Total 3 30 29" xfId="17912"/>
    <cellStyle name="Total 3 30 29 2" xfId="34565"/>
    <cellStyle name="Total 3 30 29 3" xfId="43721"/>
    <cellStyle name="Total 3 30 3" xfId="4416"/>
    <cellStyle name="Total 3 30 3 2" xfId="22076"/>
    <cellStyle name="Total 3 30 3 3" xfId="28958"/>
    <cellStyle name="Total 3 30 30" xfId="18983"/>
    <cellStyle name="Total 3 30 30 2" xfId="43843"/>
    <cellStyle name="Total 3 30 31" xfId="2308"/>
    <cellStyle name="Total 3 30 32" xfId="20256"/>
    <cellStyle name="Total 3 30 33" xfId="34642"/>
    <cellStyle name="Total 3 30 4" xfId="4807"/>
    <cellStyle name="Total 3 30 4 2" xfId="22413"/>
    <cellStyle name="Total 3 30 4 3" xfId="19916"/>
    <cellStyle name="Total 3 30 5" xfId="5080"/>
    <cellStyle name="Total 3 30 5 2" xfId="22686"/>
    <cellStyle name="Total 3 30 5 3" xfId="35033"/>
    <cellStyle name="Total 3 30 6" xfId="5744"/>
    <cellStyle name="Total 3 30 6 2" xfId="23350"/>
    <cellStyle name="Total 3 30 6 3" xfId="31539"/>
    <cellStyle name="Total 3 30 7" xfId="5480"/>
    <cellStyle name="Total 3 30 7 2" xfId="23086"/>
    <cellStyle name="Total 3 30 7 3" xfId="31550"/>
    <cellStyle name="Total 3 30 8" xfId="6246"/>
    <cellStyle name="Total 3 30 8 2" xfId="23852"/>
    <cellStyle name="Total 3 30 8 3" xfId="33160"/>
    <cellStyle name="Total 3 30 9" xfId="8098"/>
    <cellStyle name="Total 3 30 9 2" xfId="25551"/>
    <cellStyle name="Total 3 30 9 3" xfId="36285"/>
    <cellStyle name="Total 3 31" xfId="1251"/>
    <cellStyle name="Total 3 31 10" xfId="6329"/>
    <cellStyle name="Total 3 31 10 2" xfId="23934"/>
    <cellStyle name="Total 3 31 10 3" xfId="29728"/>
    <cellStyle name="Total 3 31 11" xfId="7254"/>
    <cellStyle name="Total 3 31 11 2" xfId="24772"/>
    <cellStyle name="Total 3 31 11 3" xfId="31498"/>
    <cellStyle name="Total 3 31 12" xfId="9127"/>
    <cellStyle name="Total 3 31 12 2" xfId="26580"/>
    <cellStyle name="Total 3 31 12 3" xfId="37314"/>
    <cellStyle name="Total 3 31 13" xfId="6804"/>
    <cellStyle name="Total 3 31 13 2" xfId="24393"/>
    <cellStyle name="Total 3 31 13 3" xfId="34973"/>
    <cellStyle name="Total 3 31 14" xfId="9878"/>
    <cellStyle name="Total 3 31 14 2" xfId="27331"/>
    <cellStyle name="Total 3 31 14 3" xfId="38065"/>
    <cellStyle name="Total 3 31 15" xfId="8959"/>
    <cellStyle name="Total 3 31 15 2" xfId="26412"/>
    <cellStyle name="Total 3 31 15 3" xfId="37146"/>
    <cellStyle name="Total 3 31 16" xfId="10574"/>
    <cellStyle name="Total 3 31 16 2" xfId="28027"/>
    <cellStyle name="Total 3 31 16 3" xfId="38761"/>
    <cellStyle name="Total 3 31 17" xfId="9710"/>
    <cellStyle name="Total 3 31 17 2" xfId="27163"/>
    <cellStyle name="Total 3 31 17 3" xfId="37897"/>
    <cellStyle name="Total 3 31 18" xfId="11176"/>
    <cellStyle name="Total 3 31 18 2" xfId="28629"/>
    <cellStyle name="Total 3 31 18 3" xfId="39363"/>
    <cellStyle name="Total 3 31 19" xfId="10406"/>
    <cellStyle name="Total 3 31 19 2" xfId="27859"/>
    <cellStyle name="Total 3 31 19 3" xfId="38593"/>
    <cellStyle name="Total 3 31 2" xfId="3166"/>
    <cellStyle name="Total 3 31 2 2" xfId="20979"/>
    <cellStyle name="Total 3 31 2 3" xfId="29107"/>
    <cellStyle name="Total 3 31 20" xfId="12938"/>
    <cellStyle name="Total 3 31 20 2" xfId="30136"/>
    <cellStyle name="Total 3 31 20 3" xfId="40311"/>
    <cellStyle name="Total 3 31 21" xfId="13120"/>
    <cellStyle name="Total 3 31 21 2" xfId="30257"/>
    <cellStyle name="Total 3 31 21 3" xfId="40371"/>
    <cellStyle name="Total 3 31 22" xfId="13454"/>
    <cellStyle name="Total 3 31 22 2" xfId="30591"/>
    <cellStyle name="Total 3 31 22 3" xfId="40705"/>
    <cellStyle name="Total 3 31 23" xfId="13255"/>
    <cellStyle name="Total 3 31 23 2" xfId="30392"/>
    <cellStyle name="Total 3 31 23 3" xfId="40506"/>
    <cellStyle name="Total 3 31 24" xfId="15065"/>
    <cellStyle name="Total 3 31 24 2" xfId="32086"/>
    <cellStyle name="Total 3 31 24 3" xfId="41932"/>
    <cellStyle name="Total 3 31 25" xfId="14333"/>
    <cellStyle name="Total 3 31 25 2" xfId="31439"/>
    <cellStyle name="Total 3 31 25 3" xfId="41510"/>
    <cellStyle name="Total 3 31 26" xfId="15569"/>
    <cellStyle name="Total 3 31 26 2" xfId="32532"/>
    <cellStyle name="Total 3 31 26 3" xfId="42314"/>
    <cellStyle name="Total 3 31 27" xfId="16156"/>
    <cellStyle name="Total 3 31 27 2" xfId="33119"/>
    <cellStyle name="Total 3 31 27 3" xfId="42901"/>
    <cellStyle name="Total 3 31 28" xfId="17400"/>
    <cellStyle name="Total 3 31 28 2" xfId="34110"/>
    <cellStyle name="Total 3 31 28 3" xfId="43331"/>
    <cellStyle name="Total 3 31 29" xfId="17932"/>
    <cellStyle name="Total 3 31 29 2" xfId="34585"/>
    <cellStyle name="Total 3 31 29 3" xfId="43741"/>
    <cellStyle name="Total 3 31 3" xfId="4436"/>
    <cellStyle name="Total 3 31 3 2" xfId="22096"/>
    <cellStyle name="Total 3 31 3 3" xfId="1635"/>
    <cellStyle name="Total 3 31 30" xfId="18987"/>
    <cellStyle name="Total 3 31 30 2" xfId="43846"/>
    <cellStyle name="Total 3 31 31" xfId="2328"/>
    <cellStyle name="Total 3 31 32" xfId="20276"/>
    <cellStyle name="Total 3 31 33" xfId="30220"/>
    <cellStyle name="Total 3 31 4" xfId="3679"/>
    <cellStyle name="Total 3 31 4 2" xfId="21423"/>
    <cellStyle name="Total 3 31 4 3" xfId="35220"/>
    <cellStyle name="Total 3 31 5" xfId="5002"/>
    <cellStyle name="Total 3 31 5 2" xfId="22608"/>
    <cellStyle name="Total 3 31 5 3" xfId="31566"/>
    <cellStyle name="Total 3 31 6" xfId="5764"/>
    <cellStyle name="Total 3 31 6 2" xfId="23370"/>
    <cellStyle name="Total 3 31 6 3" xfId="1683"/>
    <cellStyle name="Total 3 31 7" xfId="4692"/>
    <cellStyle name="Total 3 31 7 2" xfId="22298"/>
    <cellStyle name="Total 3 31 7 3" xfId="33936"/>
    <cellStyle name="Total 3 31 8" xfId="6266"/>
    <cellStyle name="Total 3 31 8 2" xfId="23872"/>
    <cellStyle name="Total 3 31 8 3" xfId="1702"/>
    <cellStyle name="Total 3 31 9" xfId="6741"/>
    <cellStyle name="Total 3 31 9 2" xfId="24331"/>
    <cellStyle name="Total 3 31 9 3" xfId="35508"/>
    <cellStyle name="Total 3 32" xfId="1315"/>
    <cellStyle name="Total 3 32 10" xfId="7189"/>
    <cellStyle name="Total 3 32 10 2" xfId="24714"/>
    <cellStyle name="Total 3 32 10 3" xfId="34970"/>
    <cellStyle name="Total 3 32 11" xfId="8011"/>
    <cellStyle name="Total 3 32 11 2" xfId="25464"/>
    <cellStyle name="Total 3 32 11 3" xfId="36198"/>
    <cellStyle name="Total 3 32 12" xfId="9180"/>
    <cellStyle name="Total 3 32 12 2" xfId="26633"/>
    <cellStyle name="Total 3 32 12 3" xfId="37367"/>
    <cellStyle name="Total 3 32 13" xfId="8622"/>
    <cellStyle name="Total 3 32 13 2" xfId="26075"/>
    <cellStyle name="Total 3 32 13 3" xfId="36809"/>
    <cellStyle name="Total 3 32 14" xfId="9929"/>
    <cellStyle name="Total 3 32 14 2" xfId="27382"/>
    <cellStyle name="Total 3 32 14 3" xfId="38116"/>
    <cellStyle name="Total 3 32 15" xfId="8493"/>
    <cellStyle name="Total 3 32 15 2" xfId="25946"/>
    <cellStyle name="Total 3 32 15 3" xfId="36680"/>
    <cellStyle name="Total 3 32 16" xfId="10620"/>
    <cellStyle name="Total 3 32 16 2" xfId="28073"/>
    <cellStyle name="Total 3 32 16 3" xfId="38807"/>
    <cellStyle name="Total 3 32 17" xfId="8384"/>
    <cellStyle name="Total 3 32 17 2" xfId="25837"/>
    <cellStyle name="Total 3 32 17 3" xfId="36571"/>
    <cellStyle name="Total 3 32 18" xfId="11214"/>
    <cellStyle name="Total 3 32 18 2" xfId="28667"/>
    <cellStyle name="Total 3 32 18 3" xfId="39401"/>
    <cellStyle name="Total 3 32 19" xfId="8870"/>
    <cellStyle name="Total 3 32 19 2" xfId="26323"/>
    <cellStyle name="Total 3 32 19 3" xfId="37057"/>
    <cellStyle name="Total 3 32 2" xfId="3230"/>
    <cellStyle name="Total 3 32 2 2" xfId="21026"/>
    <cellStyle name="Total 3 32 2 3" xfId="34749"/>
    <cellStyle name="Total 3 32 20" xfId="13002"/>
    <cellStyle name="Total 3 32 20 2" xfId="30181"/>
    <cellStyle name="Total 3 32 20 3" xfId="40333"/>
    <cellStyle name="Total 3 32 21" xfId="13188"/>
    <cellStyle name="Total 3 32 21 2" xfId="30325"/>
    <cellStyle name="Total 3 32 21 3" xfId="40439"/>
    <cellStyle name="Total 3 32 22" xfId="13477"/>
    <cellStyle name="Total 3 32 22 2" xfId="30614"/>
    <cellStyle name="Total 3 32 22 3" xfId="40728"/>
    <cellStyle name="Total 3 32 23" xfId="13747"/>
    <cellStyle name="Total 3 32 23 2" xfId="30884"/>
    <cellStyle name="Total 3 32 23 3" xfId="40998"/>
    <cellStyle name="Total 3 32 24" xfId="15129"/>
    <cellStyle name="Total 3 32 24 2" xfId="32131"/>
    <cellStyle name="Total 3 32 24 3" xfId="41954"/>
    <cellStyle name="Total 3 32 25" xfId="15530"/>
    <cellStyle name="Total 3 32 25 2" xfId="32493"/>
    <cellStyle name="Total 3 32 25 3" xfId="42275"/>
    <cellStyle name="Total 3 32 26" xfId="14134"/>
    <cellStyle name="Total 3 32 26 2" xfId="31251"/>
    <cellStyle name="Total 3 32 26 3" xfId="41336"/>
    <cellStyle name="Total 3 32 27" xfId="16178"/>
    <cellStyle name="Total 3 32 27 2" xfId="33141"/>
    <cellStyle name="Total 3 32 27 3" xfId="42923"/>
    <cellStyle name="Total 3 32 28" xfId="17464"/>
    <cellStyle name="Total 3 32 28 2" xfId="34154"/>
    <cellStyle name="Total 3 32 28 3" xfId="43353"/>
    <cellStyle name="Total 3 32 29" xfId="17954"/>
    <cellStyle name="Total 3 32 29 2" xfId="34607"/>
    <cellStyle name="Total 3 32 29 3" xfId="43763"/>
    <cellStyle name="Total 3 32 3" xfId="4500"/>
    <cellStyle name="Total 3 32 3 2" xfId="22140"/>
    <cellStyle name="Total 3 32 3 3" xfId="29066"/>
    <cellStyle name="Total 3 32 30" xfId="19480"/>
    <cellStyle name="Total 3 32 30 2" xfId="44007"/>
    <cellStyle name="Total 3 32 31" xfId="2392"/>
    <cellStyle name="Total 3 32 32" xfId="20324"/>
    <cellStyle name="Total 3 32 33" xfId="1452"/>
    <cellStyle name="Total 3 32 4" xfId="4947"/>
    <cellStyle name="Total 3 32 4 2" xfId="22553"/>
    <cellStyle name="Total 3 32 4 3" xfId="35567"/>
    <cellStyle name="Total 3 32 5" xfId="3462"/>
    <cellStyle name="Total 3 32 5 2" xfId="21218"/>
    <cellStyle name="Total 3 32 5 3" xfId="1532"/>
    <cellStyle name="Total 3 32 6" xfId="5803"/>
    <cellStyle name="Total 3 32 6 2" xfId="23409"/>
    <cellStyle name="Total 3 32 6 3" xfId="34693"/>
    <cellStyle name="Total 3 32 7" xfId="5163"/>
    <cellStyle name="Total 3 32 7 2" xfId="22769"/>
    <cellStyle name="Total 3 32 7 3" xfId="31165"/>
    <cellStyle name="Total 3 32 8" xfId="6288"/>
    <cellStyle name="Total 3 32 8 2" xfId="23894"/>
    <cellStyle name="Total 3 32 8 3" xfId="34792"/>
    <cellStyle name="Total 3 32 9" xfId="7194"/>
    <cellStyle name="Total 3 32 9 2" xfId="24719"/>
    <cellStyle name="Total 3 32 9 3" xfId="29708"/>
    <cellStyle name="Total 3 33" xfId="1305"/>
    <cellStyle name="Total 3 33 10" xfId="6672"/>
    <cellStyle name="Total 3 33 10 2" xfId="24270"/>
    <cellStyle name="Total 3 33 10 3" xfId="34778"/>
    <cellStyle name="Total 3 33 11" xfId="8496"/>
    <cellStyle name="Total 3 33 11 2" xfId="25949"/>
    <cellStyle name="Total 3 33 11 3" xfId="36683"/>
    <cellStyle name="Total 3 33 12" xfId="9172"/>
    <cellStyle name="Total 3 33 12 2" xfId="26625"/>
    <cellStyle name="Total 3 33 12 3" xfId="37359"/>
    <cellStyle name="Total 3 33 13" xfId="8826"/>
    <cellStyle name="Total 3 33 13 2" xfId="26279"/>
    <cellStyle name="Total 3 33 13 3" xfId="37013"/>
    <cellStyle name="Total 3 33 14" xfId="9921"/>
    <cellStyle name="Total 3 33 14 2" xfId="27374"/>
    <cellStyle name="Total 3 33 14 3" xfId="38108"/>
    <cellStyle name="Total 3 33 15" xfId="9431"/>
    <cellStyle name="Total 3 33 15 2" xfId="26884"/>
    <cellStyle name="Total 3 33 15 3" xfId="37618"/>
    <cellStyle name="Total 3 33 16" xfId="10612"/>
    <cellStyle name="Total 3 33 16 2" xfId="28065"/>
    <cellStyle name="Total 3 33 16 3" xfId="38799"/>
    <cellStyle name="Total 3 33 17" xfId="10151"/>
    <cellStyle name="Total 3 33 17 2" xfId="27604"/>
    <cellStyle name="Total 3 33 17 3" xfId="38338"/>
    <cellStyle name="Total 3 33 18" xfId="11209"/>
    <cellStyle name="Total 3 33 18 2" xfId="28662"/>
    <cellStyle name="Total 3 33 18 3" xfId="39396"/>
    <cellStyle name="Total 3 33 19" xfId="10795"/>
    <cellStyle name="Total 3 33 19 2" xfId="28248"/>
    <cellStyle name="Total 3 33 19 3" xfId="38982"/>
    <cellStyle name="Total 3 33 2" xfId="3220"/>
    <cellStyle name="Total 3 33 2 2" xfId="21021"/>
    <cellStyle name="Total 3 33 2 3" xfId="34206"/>
    <cellStyle name="Total 3 33 20" xfId="12992"/>
    <cellStyle name="Total 3 33 20 2" xfId="30176"/>
    <cellStyle name="Total 3 33 20 3" xfId="40329"/>
    <cellStyle name="Total 3 33 21" xfId="13194"/>
    <cellStyle name="Total 3 33 21 2" xfId="30331"/>
    <cellStyle name="Total 3 33 21 3" xfId="40445"/>
    <cellStyle name="Total 3 33 22" xfId="12189"/>
    <cellStyle name="Total 3 33 22 2" xfId="29478"/>
    <cellStyle name="Total 3 33 22 3" xfId="39872"/>
    <cellStyle name="Total 3 33 23" xfId="13849"/>
    <cellStyle name="Total 3 33 23 2" xfId="30986"/>
    <cellStyle name="Total 3 33 23 3" xfId="41100"/>
    <cellStyle name="Total 3 33 24" xfId="15119"/>
    <cellStyle name="Total 3 33 24 2" xfId="32126"/>
    <cellStyle name="Total 3 33 24 3" xfId="41950"/>
    <cellStyle name="Total 3 33 25" xfId="15516"/>
    <cellStyle name="Total 3 33 25 2" xfId="32479"/>
    <cellStyle name="Total 3 33 25 3" xfId="42261"/>
    <cellStyle name="Total 3 33 26" xfId="14062"/>
    <cellStyle name="Total 3 33 26 2" xfId="31182"/>
    <cellStyle name="Total 3 33 26 3" xfId="41274"/>
    <cellStyle name="Total 3 33 27" xfId="16174"/>
    <cellStyle name="Total 3 33 27 2" xfId="33137"/>
    <cellStyle name="Total 3 33 27 3" xfId="42919"/>
    <cellStyle name="Total 3 33 28" xfId="17454"/>
    <cellStyle name="Total 3 33 28 2" xfId="34149"/>
    <cellStyle name="Total 3 33 28 3" xfId="43349"/>
    <cellStyle name="Total 3 33 29" xfId="17950"/>
    <cellStyle name="Total 3 33 29 2" xfId="34603"/>
    <cellStyle name="Total 3 33 29 3" xfId="43759"/>
    <cellStyle name="Total 3 33 3" xfId="4490"/>
    <cellStyle name="Total 3 33 3 2" xfId="22135"/>
    <cellStyle name="Total 3 33 3 3" xfId="28954"/>
    <cellStyle name="Total 3 33 30" xfId="18971"/>
    <cellStyle name="Total 3 33 30 2" xfId="43836"/>
    <cellStyle name="Total 3 33 31" xfId="2382"/>
    <cellStyle name="Total 3 33 32" xfId="20319"/>
    <cellStyle name="Total 3 33 33" xfId="35355"/>
    <cellStyle name="Total 3 33 4" xfId="4923"/>
    <cellStyle name="Total 3 33 4 2" xfId="22529"/>
    <cellStyle name="Total 3 33 4 3" xfId="35569"/>
    <cellStyle name="Total 3 33 5" xfId="3344"/>
    <cellStyle name="Total 3 33 5 2" xfId="21102"/>
    <cellStyle name="Total 3 33 5 3" xfId="35601"/>
    <cellStyle name="Total 3 33 6" xfId="5798"/>
    <cellStyle name="Total 3 33 6 2" xfId="23404"/>
    <cellStyle name="Total 3 33 6 3" xfId="25111"/>
    <cellStyle name="Total 3 33 7" xfId="5363"/>
    <cellStyle name="Total 3 33 7 2" xfId="22969"/>
    <cellStyle name="Total 3 33 7 3" xfId="28929"/>
    <cellStyle name="Total 3 33 8" xfId="6284"/>
    <cellStyle name="Total 3 33 8 2" xfId="23890"/>
    <cellStyle name="Total 3 33 8 3" xfId="21687"/>
    <cellStyle name="Total 3 33 9" xfId="6765"/>
    <cellStyle name="Total 3 33 9 2" xfId="24355"/>
    <cellStyle name="Total 3 33 9 3" xfId="20556"/>
    <cellStyle name="Total 3 34" xfId="1370"/>
    <cellStyle name="Total 3 34 10" xfId="6492"/>
    <cellStyle name="Total 3 34 10 2" xfId="24096"/>
    <cellStyle name="Total 3 34 10 3" xfId="20410"/>
    <cellStyle name="Total 3 34 11" xfId="9230"/>
    <cellStyle name="Total 3 34 11 2" xfId="26683"/>
    <cellStyle name="Total 3 34 11 3" xfId="37417"/>
    <cellStyle name="Total 3 34 12" xfId="9476"/>
    <cellStyle name="Total 3 34 12 2" xfId="26929"/>
    <cellStyle name="Total 3 34 12 3" xfId="37663"/>
    <cellStyle name="Total 3 34 13" xfId="9974"/>
    <cellStyle name="Total 3 34 13 2" xfId="27427"/>
    <cellStyle name="Total 3 34 13 3" xfId="38161"/>
    <cellStyle name="Total 3 34 14" xfId="10192"/>
    <cellStyle name="Total 3 34 14 2" xfId="27645"/>
    <cellStyle name="Total 3 34 14 3" xfId="38379"/>
    <cellStyle name="Total 3 34 15" xfId="10658"/>
    <cellStyle name="Total 3 34 15 2" xfId="28111"/>
    <cellStyle name="Total 3 34 15 3" xfId="38845"/>
    <cellStyle name="Total 3 34 16" xfId="10828"/>
    <cellStyle name="Total 3 34 16 2" xfId="28281"/>
    <cellStyle name="Total 3 34 16 3" xfId="39015"/>
    <cellStyle name="Total 3 34 17" xfId="11244"/>
    <cellStyle name="Total 3 34 17 2" xfId="28697"/>
    <cellStyle name="Total 3 34 17 3" xfId="39431"/>
    <cellStyle name="Total 3 34 18" xfId="11338"/>
    <cellStyle name="Total 3 34 18 2" xfId="28791"/>
    <cellStyle name="Total 3 34 18 3" xfId="39525"/>
    <cellStyle name="Total 3 34 19" xfId="13057"/>
    <cellStyle name="Total 3 34 19 2" xfId="30212"/>
    <cellStyle name="Total 3 34 19 3" xfId="40346"/>
    <cellStyle name="Total 3 34 2" xfId="4555"/>
    <cellStyle name="Total 3 34 2 2" xfId="22177"/>
    <cellStyle name="Total 3 34 2 3" xfId="19925"/>
    <cellStyle name="Total 3 34 20" xfId="13555"/>
    <cellStyle name="Total 3 34 20 2" xfId="30692"/>
    <cellStyle name="Total 3 34 20 3" xfId="40806"/>
    <cellStyle name="Total 3 34 21" xfId="13716"/>
    <cellStyle name="Total 3 34 21 2" xfId="30853"/>
    <cellStyle name="Total 3 34 21 3" xfId="40967"/>
    <cellStyle name="Total 3 34 22" xfId="13955"/>
    <cellStyle name="Total 3 34 22 2" xfId="31092"/>
    <cellStyle name="Total 3 34 22 3" xfId="41206"/>
    <cellStyle name="Total 3 34 23" xfId="15184"/>
    <cellStyle name="Total 3 34 23 2" xfId="32164"/>
    <cellStyle name="Total 3 34 23 3" xfId="41967"/>
    <cellStyle name="Total 3 34 24" xfId="14352"/>
    <cellStyle name="Total 3 34 24 2" xfId="31457"/>
    <cellStyle name="Total 3 34 24 3" xfId="41528"/>
    <cellStyle name="Total 3 34 25" xfId="15843"/>
    <cellStyle name="Total 3 34 25 2" xfId="32806"/>
    <cellStyle name="Total 3 34 25 3" xfId="42588"/>
    <cellStyle name="Total 3 34 26" xfId="16191"/>
    <cellStyle name="Total 3 34 26 2" xfId="33154"/>
    <cellStyle name="Total 3 34 26 3" xfId="42936"/>
    <cellStyle name="Total 3 34 27" xfId="17519"/>
    <cellStyle name="Total 3 34 27 2" xfId="34187"/>
    <cellStyle name="Total 3 34 27 3" xfId="43366"/>
    <cellStyle name="Total 3 34 28" xfId="17967"/>
    <cellStyle name="Total 3 34 28 2" xfId="34620"/>
    <cellStyle name="Total 3 34 28 3" xfId="43776"/>
    <cellStyle name="Total 3 34 29" xfId="19740"/>
    <cellStyle name="Total 3 34 29 2" xfId="44145"/>
    <cellStyle name="Total 3 34 3" xfId="3702"/>
    <cellStyle name="Total 3 34 3 2" xfId="21445"/>
    <cellStyle name="Total 3 34 3 3" xfId="35595"/>
    <cellStyle name="Total 3 34 30" xfId="2447"/>
    <cellStyle name="Total 3 34 31" xfId="20361"/>
    <cellStyle name="Total 3 34 32" xfId="21007"/>
    <cellStyle name="Total 3 34 4" xfId="5401"/>
    <cellStyle name="Total 3 34 4 2" xfId="23007"/>
    <cellStyle name="Total 3 34 4 3" xfId="35135"/>
    <cellStyle name="Total 3 34 5" xfId="5836"/>
    <cellStyle name="Total 3 34 5 2" xfId="23442"/>
    <cellStyle name="Total 3 34 5 3" xfId="34879"/>
    <cellStyle name="Total 3 34 6" xfId="5953"/>
    <cellStyle name="Total 3 34 6 2" xfId="23559"/>
    <cellStyle name="Total 3 34 6 3" xfId="34803"/>
    <cellStyle name="Total 3 34 7" xfId="6301"/>
    <cellStyle name="Total 3 34 7 2" xfId="23907"/>
    <cellStyle name="Total 3 34 7 3" xfId="33702"/>
    <cellStyle name="Total 3 34 8" xfId="6825"/>
    <cellStyle name="Total 3 34 8 2" xfId="24414"/>
    <cellStyle name="Total 3 34 8 3" xfId="21513"/>
    <cellStyle name="Total 3 34 9" xfId="8341"/>
    <cellStyle name="Total 3 34 9 2" xfId="25794"/>
    <cellStyle name="Total 3 34 9 3" xfId="36528"/>
    <cellStyle name="Total 3 35" xfId="733"/>
    <cellStyle name="Total 3 35 10" xfId="6418"/>
    <cellStyle name="Total 3 35 10 2" xfId="24022"/>
    <cellStyle name="Total 3 35 10 3" xfId="21522"/>
    <cellStyle name="Total 3 35 11" xfId="7893"/>
    <cellStyle name="Total 3 35 11 2" xfId="25346"/>
    <cellStyle name="Total 3 35 11 3" xfId="36080"/>
    <cellStyle name="Total 3 35 12" xfId="7324"/>
    <cellStyle name="Total 3 35 12 2" xfId="24837"/>
    <cellStyle name="Total 3 35 12 3" xfId="20280"/>
    <cellStyle name="Total 3 35 13" xfId="9209"/>
    <cellStyle name="Total 3 35 13 2" xfId="26662"/>
    <cellStyle name="Total 3 35 13 3" xfId="37396"/>
    <cellStyle name="Total 3 35 14" xfId="7416"/>
    <cellStyle name="Total 3 35 14 2" xfId="24925"/>
    <cellStyle name="Total 3 35 14 3" xfId="35603"/>
    <cellStyle name="Total 3 35 15" xfId="9956"/>
    <cellStyle name="Total 3 35 15 2" xfId="27409"/>
    <cellStyle name="Total 3 35 15 3" xfId="38143"/>
    <cellStyle name="Total 3 35 16" xfId="7871"/>
    <cellStyle name="Total 3 35 16 2" xfId="25324"/>
    <cellStyle name="Total 3 35 16 3" xfId="36058"/>
    <cellStyle name="Total 3 35 17" xfId="10641"/>
    <cellStyle name="Total 3 35 17 2" xfId="28094"/>
    <cellStyle name="Total 3 35 17 3" xfId="38828"/>
    <cellStyle name="Total 3 35 18" xfId="7716"/>
    <cellStyle name="Total 3 35 18 2" xfId="25169"/>
    <cellStyle name="Total 3 35 18 3" xfId="35903"/>
    <cellStyle name="Total 3 35 19" xfId="12420"/>
    <cellStyle name="Total 3 35 19 2" xfId="29664"/>
    <cellStyle name="Total 3 35 19 3" xfId="39952"/>
    <cellStyle name="Total 3 35 2" xfId="3918"/>
    <cellStyle name="Total 3 35 2 2" xfId="21618"/>
    <cellStyle name="Total 3 35 2 3" xfId="35692"/>
    <cellStyle name="Total 3 35 20" xfId="13378"/>
    <cellStyle name="Total 3 35 20 2" xfId="30515"/>
    <cellStyle name="Total 3 35 20 3" xfId="40629"/>
    <cellStyle name="Total 3 35 21" xfId="13675"/>
    <cellStyle name="Total 3 35 21 2" xfId="30812"/>
    <cellStyle name="Total 3 35 21 3" xfId="40926"/>
    <cellStyle name="Total 3 35 22" xfId="13528"/>
    <cellStyle name="Total 3 35 22 2" xfId="30665"/>
    <cellStyle name="Total 3 35 22 3" xfId="40779"/>
    <cellStyle name="Total 3 35 23" xfId="14547"/>
    <cellStyle name="Total 3 35 23 2" xfId="31609"/>
    <cellStyle name="Total 3 35 23 3" xfId="41573"/>
    <cellStyle name="Total 3 35 24" xfId="14161"/>
    <cellStyle name="Total 3 35 24 2" xfId="31277"/>
    <cellStyle name="Total 3 35 24 3" xfId="41360"/>
    <cellStyle name="Total 3 35 25" xfId="15644"/>
    <cellStyle name="Total 3 35 25 2" xfId="32607"/>
    <cellStyle name="Total 3 35 25 3" xfId="42389"/>
    <cellStyle name="Total 3 35 26" xfId="15611"/>
    <cellStyle name="Total 3 35 26 2" xfId="32574"/>
    <cellStyle name="Total 3 35 26 3" xfId="42356"/>
    <cellStyle name="Total 3 35 27" xfId="16882"/>
    <cellStyle name="Total 3 35 27 2" xfId="33635"/>
    <cellStyle name="Total 3 35 27 3" xfId="42972"/>
    <cellStyle name="Total 3 35 28" xfId="17573"/>
    <cellStyle name="Total 3 35 28 2" xfId="34226"/>
    <cellStyle name="Total 3 35 28 3" xfId="43382"/>
    <cellStyle name="Total 3 35 29" xfId="19657"/>
    <cellStyle name="Total 3 35 29 2" xfId="44062"/>
    <cellStyle name="Total 3 35 3" xfId="3501"/>
    <cellStyle name="Total 3 35 3 2" xfId="21257"/>
    <cellStyle name="Total 3 35 3 3" xfId="33618"/>
    <cellStyle name="Total 3 35 30" xfId="2648"/>
    <cellStyle name="Total 3 35 31" xfId="20505"/>
    <cellStyle name="Total 3 35 32" xfId="20108"/>
    <cellStyle name="Total 3 35 4" xfId="5099"/>
    <cellStyle name="Total 3 35 4 2" xfId="22705"/>
    <cellStyle name="Total 3 35 4 3" xfId="34941"/>
    <cellStyle name="Total 3 35 5" xfId="5055"/>
    <cellStyle name="Total 3 35 5 2" xfId="22661"/>
    <cellStyle name="Total 3 35 5 3" xfId="21571"/>
    <cellStyle name="Total 3 35 6" xfId="3340"/>
    <cellStyle name="Total 3 35 6 2" xfId="21098"/>
    <cellStyle name="Total 3 35 6 3" xfId="29081"/>
    <cellStyle name="Total 3 35 7" xfId="5823"/>
    <cellStyle name="Total 3 35 7 2" xfId="23429"/>
    <cellStyle name="Total 3 35 7 3" xfId="35216"/>
    <cellStyle name="Total 3 35 8" xfId="7628"/>
    <cellStyle name="Total 3 35 8 2" xfId="25098"/>
    <cellStyle name="Total 3 35 8 3" xfId="35854"/>
    <cellStyle name="Total 3 35 9" xfId="6585"/>
    <cellStyle name="Total 3 35 9 2" xfId="24188"/>
    <cellStyle name="Total 3 35 9 3" xfId="21521"/>
    <cellStyle name="Total 3 36" xfId="3743"/>
    <cellStyle name="Total 3 36 2" xfId="21485"/>
    <cellStyle name="Total 3 36 3" xfId="1598"/>
    <cellStyle name="Total 3 37" xfId="3424"/>
    <cellStyle name="Total 3 37 2" xfId="21181"/>
    <cellStyle name="Total 3 37 3" xfId="34954"/>
    <cellStyle name="Total 3 38" xfId="4958"/>
    <cellStyle name="Total 3 38 2" xfId="22564"/>
    <cellStyle name="Total 3 38 3" xfId="21577"/>
    <cellStyle name="Total 3 39" xfId="5294"/>
    <cellStyle name="Total 3 39 2" xfId="22900"/>
    <cellStyle name="Total 3 39 3" xfId="35437"/>
    <cellStyle name="Total 3 4" xfId="1132"/>
    <cellStyle name="Total 3 4 10" xfId="6524"/>
    <cellStyle name="Total 3 4 10 2" xfId="24127"/>
    <cellStyle name="Total 3 4 10 3" xfId="35515"/>
    <cellStyle name="Total 3 4 11" xfId="7398"/>
    <cellStyle name="Total 3 4 11 2" xfId="24907"/>
    <cellStyle name="Total 3 4 11 3" xfId="1740"/>
    <cellStyle name="Total 3 4 12" xfId="9008"/>
    <cellStyle name="Total 3 4 12 2" xfId="26461"/>
    <cellStyle name="Total 3 4 12 3" xfId="37195"/>
    <cellStyle name="Total 3 4 13" xfId="9234"/>
    <cellStyle name="Total 3 4 13 2" xfId="26687"/>
    <cellStyle name="Total 3 4 13 3" xfId="37421"/>
    <cellStyle name="Total 3 4 14" xfId="9759"/>
    <cellStyle name="Total 3 4 14 2" xfId="27212"/>
    <cellStyle name="Total 3 4 14 3" xfId="37946"/>
    <cellStyle name="Total 3 4 15" xfId="9978"/>
    <cellStyle name="Total 3 4 15 2" xfId="27431"/>
    <cellStyle name="Total 3 4 15 3" xfId="38165"/>
    <cellStyle name="Total 3 4 16" xfId="10455"/>
    <cellStyle name="Total 3 4 16 2" xfId="27908"/>
    <cellStyle name="Total 3 4 16 3" xfId="38642"/>
    <cellStyle name="Total 3 4 17" xfId="10662"/>
    <cellStyle name="Total 3 4 17 2" xfId="28115"/>
    <cellStyle name="Total 3 4 17 3" xfId="38849"/>
    <cellStyle name="Total 3 4 18" xfId="11057"/>
    <cellStyle name="Total 3 4 18 2" xfId="28510"/>
    <cellStyle name="Total 3 4 18 3" xfId="39244"/>
    <cellStyle name="Total 3 4 19" xfId="11247"/>
    <cellStyle name="Total 3 4 19 2" xfId="28700"/>
    <cellStyle name="Total 3 4 19 3" xfId="39434"/>
    <cellStyle name="Total 3 4 2" xfId="3047"/>
    <cellStyle name="Total 3 4 2 2" xfId="20860"/>
    <cellStyle name="Total 3 4 2 3" xfId="1485"/>
    <cellStyle name="Total 3 4 20" xfId="12819"/>
    <cellStyle name="Total 3 4 20 2" xfId="30017"/>
    <cellStyle name="Total 3 4 20 3" xfId="40192"/>
    <cellStyle name="Total 3 4 21" xfId="11880"/>
    <cellStyle name="Total 3 4 21 2" xfId="29182"/>
    <cellStyle name="Total 3 4 21 3" xfId="39598"/>
    <cellStyle name="Total 3 4 22" xfId="13760"/>
    <cellStyle name="Total 3 4 22 2" xfId="30897"/>
    <cellStyle name="Total 3 4 22 3" xfId="41011"/>
    <cellStyle name="Total 3 4 23" xfId="13162"/>
    <cellStyle name="Total 3 4 23 2" xfId="30299"/>
    <cellStyle name="Total 3 4 23 3" xfId="40413"/>
    <cellStyle name="Total 3 4 24" xfId="14946"/>
    <cellStyle name="Total 3 4 24 2" xfId="31967"/>
    <cellStyle name="Total 3 4 24 3" xfId="41813"/>
    <cellStyle name="Total 3 4 25" xfId="14295"/>
    <cellStyle name="Total 3 4 25 2" xfId="31403"/>
    <cellStyle name="Total 3 4 25 3" xfId="41474"/>
    <cellStyle name="Total 3 4 26" xfId="14355"/>
    <cellStyle name="Total 3 4 26 2" xfId="31460"/>
    <cellStyle name="Total 3 4 26 3" xfId="41531"/>
    <cellStyle name="Total 3 4 27" xfId="16037"/>
    <cellStyle name="Total 3 4 27 2" xfId="33000"/>
    <cellStyle name="Total 3 4 27 3" xfId="42782"/>
    <cellStyle name="Total 3 4 28" xfId="17281"/>
    <cellStyle name="Total 3 4 28 2" xfId="33991"/>
    <cellStyle name="Total 3 4 28 3" xfId="43212"/>
    <cellStyle name="Total 3 4 29" xfId="17813"/>
    <cellStyle name="Total 3 4 29 2" xfId="34466"/>
    <cellStyle name="Total 3 4 29 3" xfId="43622"/>
    <cellStyle name="Total 3 4 3" xfId="4317"/>
    <cellStyle name="Total 3 4 3 2" xfId="21977"/>
    <cellStyle name="Total 3 4 3 3" xfId="33608"/>
    <cellStyle name="Total 3 4 30" xfId="19019"/>
    <cellStyle name="Total 3 4 30 2" xfId="43878"/>
    <cellStyle name="Total 3 4 31" xfId="2209"/>
    <cellStyle name="Total 3 4 32" xfId="20157"/>
    <cellStyle name="Total 3 4 33" xfId="34137"/>
    <cellStyle name="Total 3 4 4" xfId="3641"/>
    <cellStyle name="Total 3 4 4 2" xfId="21387"/>
    <cellStyle name="Total 3 4 4 3" xfId="1567"/>
    <cellStyle name="Total 3 4 5" xfId="3706"/>
    <cellStyle name="Total 3 4 5 2" xfId="21449"/>
    <cellStyle name="Total 3 4 5 3" xfId="35314"/>
    <cellStyle name="Total 3 4 6" xfId="5645"/>
    <cellStyle name="Total 3 4 6 2" xfId="23251"/>
    <cellStyle name="Total 3 4 6 3" xfId="1680"/>
    <cellStyle name="Total 3 4 7" xfId="5839"/>
    <cellStyle name="Total 3 4 7 2" xfId="23445"/>
    <cellStyle name="Total 3 4 7 3" xfId="33338"/>
    <cellStyle name="Total 3 4 8" xfId="6147"/>
    <cellStyle name="Total 3 4 8 2" xfId="23753"/>
    <cellStyle name="Total 3 4 8 3" xfId="35404"/>
    <cellStyle name="Total 3 4 9" xfId="8080"/>
    <cellStyle name="Total 3 4 9 2" xfId="25533"/>
    <cellStyle name="Total 3 4 9 3" xfId="36267"/>
    <cellStyle name="Total 3 40" xfId="5448"/>
    <cellStyle name="Total 3 40 2" xfId="23054"/>
    <cellStyle name="Total 3 40 3" xfId="35552"/>
    <cellStyle name="Total 3 41" xfId="5886"/>
    <cellStyle name="Total 3 41 2" xfId="23492"/>
    <cellStyle name="Total 3 41 3" xfId="33222"/>
    <cellStyle name="Total 3 42" xfId="7995"/>
    <cellStyle name="Total 3 42 2" xfId="25448"/>
    <cellStyle name="Total 3 42 3" xfId="36182"/>
    <cellStyle name="Total 3 43" xfId="7954"/>
    <cellStyle name="Total 3 43 2" xfId="25407"/>
    <cellStyle name="Total 3 43 3" xfId="36141"/>
    <cellStyle name="Total 3 44" xfId="7758"/>
    <cellStyle name="Total 3 44 2" xfId="25211"/>
    <cellStyle name="Total 3 44 3" xfId="35945"/>
    <cellStyle name="Total 3 45" xfId="8224"/>
    <cellStyle name="Total 3 45 2" xfId="25677"/>
    <cellStyle name="Total 3 45 3" xfId="36411"/>
    <cellStyle name="Total 3 46" xfId="7717"/>
    <cellStyle name="Total 3 46 2" xfId="25170"/>
    <cellStyle name="Total 3 46 3" xfId="35904"/>
    <cellStyle name="Total 3 47" xfId="9337"/>
    <cellStyle name="Total 3 47 2" xfId="26790"/>
    <cellStyle name="Total 3 47 3" xfId="37524"/>
    <cellStyle name="Total 3 48" xfId="9532"/>
    <cellStyle name="Total 3 48 2" xfId="26985"/>
    <cellStyle name="Total 3 48 3" xfId="37719"/>
    <cellStyle name="Total 3 49" xfId="10069"/>
    <cellStyle name="Total 3 49 2" xfId="27522"/>
    <cellStyle name="Total 3 49 3" xfId="38256"/>
    <cellStyle name="Total 3 5" xfId="1117"/>
    <cellStyle name="Total 3 5 10" xfId="6584"/>
    <cellStyle name="Total 3 5 10 2" xfId="24187"/>
    <cellStyle name="Total 3 5 10 3" xfId="24465"/>
    <cellStyle name="Total 3 5 11" xfId="7918"/>
    <cellStyle name="Total 3 5 11 2" xfId="25371"/>
    <cellStyle name="Total 3 5 11 3" xfId="36105"/>
    <cellStyle name="Total 3 5 12" xfId="8993"/>
    <cellStyle name="Total 3 5 12 2" xfId="26446"/>
    <cellStyle name="Total 3 5 12 3" xfId="37180"/>
    <cellStyle name="Total 3 5 13" xfId="6314"/>
    <cellStyle name="Total 3 5 13 2" xfId="23919"/>
    <cellStyle name="Total 3 5 13 3" xfId="1706"/>
    <cellStyle name="Total 3 5 14" xfId="9744"/>
    <cellStyle name="Total 3 5 14 2" xfId="27197"/>
    <cellStyle name="Total 3 5 14 3" xfId="37931"/>
    <cellStyle name="Total 3 5 15" xfId="9556"/>
    <cellStyle name="Total 3 5 15 2" xfId="27009"/>
    <cellStyle name="Total 3 5 15 3" xfId="37743"/>
    <cellStyle name="Total 3 5 16" xfId="10440"/>
    <cellStyle name="Total 3 5 16 2" xfId="27893"/>
    <cellStyle name="Total 3 5 16 3" xfId="38627"/>
    <cellStyle name="Total 3 5 17" xfId="10261"/>
    <cellStyle name="Total 3 5 17 2" xfId="27714"/>
    <cellStyle name="Total 3 5 17 3" xfId="38448"/>
    <cellStyle name="Total 3 5 18" xfId="11042"/>
    <cellStyle name="Total 3 5 18 2" xfId="28495"/>
    <cellStyle name="Total 3 5 18 3" xfId="39229"/>
    <cellStyle name="Total 3 5 19" xfId="10885"/>
    <cellStyle name="Total 3 5 19 2" xfId="28338"/>
    <cellStyle name="Total 3 5 19 3" xfId="39072"/>
    <cellStyle name="Total 3 5 2" xfId="3032"/>
    <cellStyle name="Total 3 5 2 2" xfId="20845"/>
    <cellStyle name="Total 3 5 2 3" xfId="34865"/>
    <cellStyle name="Total 3 5 20" xfId="12804"/>
    <cellStyle name="Total 3 5 20 2" xfId="30002"/>
    <cellStyle name="Total 3 5 20 3" xfId="40177"/>
    <cellStyle name="Total 3 5 21" xfId="13349"/>
    <cellStyle name="Total 3 5 21 2" xfId="30486"/>
    <cellStyle name="Total 3 5 21 3" xfId="40600"/>
    <cellStyle name="Total 3 5 22" xfId="12184"/>
    <cellStyle name="Total 3 5 22 2" xfId="29473"/>
    <cellStyle name="Total 3 5 22 3" xfId="39867"/>
    <cellStyle name="Total 3 5 23" xfId="13819"/>
    <cellStyle name="Total 3 5 23 2" xfId="30956"/>
    <cellStyle name="Total 3 5 23 3" xfId="41070"/>
    <cellStyle name="Total 3 5 24" xfId="14931"/>
    <cellStyle name="Total 3 5 24 2" xfId="31952"/>
    <cellStyle name="Total 3 5 24 3" xfId="41798"/>
    <cellStyle name="Total 3 5 25" xfId="15444"/>
    <cellStyle name="Total 3 5 25 2" xfId="32407"/>
    <cellStyle name="Total 3 5 25 3" xfId="42189"/>
    <cellStyle name="Total 3 5 26" xfId="15645"/>
    <cellStyle name="Total 3 5 26 2" xfId="32608"/>
    <cellStyle name="Total 3 5 26 3" xfId="42390"/>
    <cellStyle name="Total 3 5 27" xfId="16022"/>
    <cellStyle name="Total 3 5 27 2" xfId="32985"/>
    <cellStyle name="Total 3 5 27 3" xfId="42767"/>
    <cellStyle name="Total 3 5 28" xfId="17266"/>
    <cellStyle name="Total 3 5 28 2" xfId="33976"/>
    <cellStyle name="Total 3 5 28 3" xfId="43197"/>
    <cellStyle name="Total 3 5 29" xfId="17798"/>
    <cellStyle name="Total 3 5 29 2" xfId="34451"/>
    <cellStyle name="Total 3 5 29 3" xfId="43607"/>
    <cellStyle name="Total 3 5 3" xfId="4302"/>
    <cellStyle name="Total 3 5 3 2" xfId="21962"/>
    <cellStyle name="Total 3 5 3 3" xfId="20479"/>
    <cellStyle name="Total 3 5 30" xfId="18910"/>
    <cellStyle name="Total 3 5 30 2" xfId="43782"/>
    <cellStyle name="Total 3 5 31" xfId="2194"/>
    <cellStyle name="Total 3 5 32" xfId="20142"/>
    <cellStyle name="Total 3 5 33" xfId="35479"/>
    <cellStyle name="Total 3 5 4" xfId="4842"/>
    <cellStyle name="Total 3 5 4 2" xfId="22448"/>
    <cellStyle name="Total 3 5 4 3" xfId="35219"/>
    <cellStyle name="Total 3 5 5" xfId="5100"/>
    <cellStyle name="Total 3 5 5 2" xfId="22706"/>
    <cellStyle name="Total 3 5 5 3" xfId="34212"/>
    <cellStyle name="Total 3 5 6" xfId="5630"/>
    <cellStyle name="Total 3 5 6 2" xfId="23236"/>
    <cellStyle name="Total 3 5 6 3" xfId="35014"/>
    <cellStyle name="Total 3 5 7" xfId="5465"/>
    <cellStyle name="Total 3 5 7 2" xfId="23071"/>
    <cellStyle name="Total 3 5 7 3" xfId="33728"/>
    <cellStyle name="Total 3 5 8" xfId="6132"/>
    <cellStyle name="Total 3 5 8 2" xfId="23738"/>
    <cellStyle name="Total 3 5 8 3" xfId="30224"/>
    <cellStyle name="Total 3 5 9" xfId="7386"/>
    <cellStyle name="Total 3 5 9 2" xfId="24895"/>
    <cellStyle name="Total 3 5 9 3" xfId="24604"/>
    <cellStyle name="Total 3 50" xfId="10241"/>
    <cellStyle name="Total 3 50 2" xfId="27694"/>
    <cellStyle name="Total 3 50 3" xfId="38428"/>
    <cellStyle name="Total 3 51" xfId="10731"/>
    <cellStyle name="Total 3 51 2" xfId="28184"/>
    <cellStyle name="Total 3 51 3" xfId="38918"/>
    <cellStyle name="Total 3 52" xfId="10869"/>
    <cellStyle name="Total 3 52 2" xfId="28322"/>
    <cellStyle name="Total 3 52 3" xfId="39056"/>
    <cellStyle name="Total 3 53" xfId="12248"/>
    <cellStyle name="Total 3 53 2" xfId="29535"/>
    <cellStyle name="Total 3 53 3" xfId="39929"/>
    <cellStyle name="Total 3 54" xfId="11861"/>
    <cellStyle name="Total 3 54 2" xfId="29163"/>
    <cellStyle name="Total 3 54 3" xfId="39580"/>
    <cellStyle name="Total 3 55" xfId="13302"/>
    <cellStyle name="Total 3 55 2" xfId="30439"/>
    <cellStyle name="Total 3 55 3" xfId="40553"/>
    <cellStyle name="Total 3 56" xfId="13380"/>
    <cellStyle name="Total 3 56 2" xfId="30517"/>
    <cellStyle name="Total 3 56 3" xfId="40631"/>
    <cellStyle name="Total 3 57" xfId="14375"/>
    <cellStyle name="Total 3 57 2" xfId="31479"/>
    <cellStyle name="Total 3 57 3" xfId="41550"/>
    <cellStyle name="Total 3 58" xfId="14113"/>
    <cellStyle name="Total 3 58 2" xfId="31232"/>
    <cellStyle name="Total 3 58 3" xfId="41318"/>
    <cellStyle name="Total 3 59" xfId="15539"/>
    <cellStyle name="Total 3 59 2" xfId="32502"/>
    <cellStyle name="Total 3 59 3" xfId="42284"/>
    <cellStyle name="Total 3 6" xfId="1035"/>
    <cellStyle name="Total 3 6 10" xfId="6832"/>
    <cellStyle name="Total 3 6 10 2" xfId="24420"/>
    <cellStyle name="Total 3 6 10 3" xfId="29713"/>
    <cellStyle name="Total 3 6 11" xfId="8198"/>
    <cellStyle name="Total 3 6 11 2" xfId="25651"/>
    <cellStyle name="Total 3 6 11 3" xfId="36385"/>
    <cellStyle name="Total 3 6 12" xfId="8911"/>
    <cellStyle name="Total 3 6 12 2" xfId="26364"/>
    <cellStyle name="Total 3 6 12 3" xfId="37098"/>
    <cellStyle name="Total 3 6 13" xfId="8806"/>
    <cellStyle name="Total 3 6 13 2" xfId="26259"/>
    <cellStyle name="Total 3 6 13 3" xfId="36993"/>
    <cellStyle name="Total 3 6 14" xfId="9662"/>
    <cellStyle name="Total 3 6 14 2" xfId="27115"/>
    <cellStyle name="Total 3 6 14 3" xfId="37849"/>
    <cellStyle name="Total 3 6 15" xfId="7715"/>
    <cellStyle name="Total 3 6 15 2" xfId="25168"/>
    <cellStyle name="Total 3 6 15 3" xfId="35902"/>
    <cellStyle name="Total 3 6 16" xfId="10359"/>
    <cellStyle name="Total 3 6 16 2" xfId="27812"/>
    <cellStyle name="Total 3 6 16 3" xfId="38546"/>
    <cellStyle name="Total 3 6 17" xfId="9321"/>
    <cellStyle name="Total 3 6 17 2" xfId="26774"/>
    <cellStyle name="Total 3 6 17 3" xfId="37508"/>
    <cellStyle name="Total 3 6 18" xfId="10967"/>
    <cellStyle name="Total 3 6 18 2" xfId="28420"/>
    <cellStyle name="Total 3 6 18 3" xfId="39154"/>
    <cellStyle name="Total 3 6 19" xfId="10056"/>
    <cellStyle name="Total 3 6 19 2" xfId="27509"/>
    <cellStyle name="Total 3 6 19 3" xfId="38243"/>
    <cellStyle name="Total 3 6 2" xfId="2950"/>
    <cellStyle name="Total 3 6 2 2" xfId="20769"/>
    <cellStyle name="Total 3 6 2 3" xfId="34957"/>
    <cellStyle name="Total 3 6 20" xfId="12722"/>
    <cellStyle name="Total 3 6 20 2" xfId="29926"/>
    <cellStyle name="Total 3 6 20 3" xfId="40104"/>
    <cellStyle name="Total 3 6 21" xfId="11904"/>
    <cellStyle name="Total 3 6 21 2" xfId="29206"/>
    <cellStyle name="Total 3 6 21 3" xfId="39622"/>
    <cellStyle name="Total 3 6 22" xfId="12258"/>
    <cellStyle name="Total 3 6 22 2" xfId="29543"/>
    <cellStyle name="Total 3 6 22 3" xfId="39936"/>
    <cellStyle name="Total 3 6 23" xfId="11932"/>
    <cellStyle name="Total 3 6 23 2" xfId="29234"/>
    <cellStyle name="Total 3 6 23 3" xfId="39649"/>
    <cellStyle name="Total 3 6 24" xfId="14849"/>
    <cellStyle name="Total 3 6 24 2" xfId="31875"/>
    <cellStyle name="Total 3 6 24 3" xfId="41725"/>
    <cellStyle name="Total 3 6 25" xfId="14262"/>
    <cellStyle name="Total 3 6 25 2" xfId="31372"/>
    <cellStyle name="Total 3 6 25 3" xfId="41448"/>
    <cellStyle name="Total 3 6 26" xfId="15617"/>
    <cellStyle name="Total 3 6 26 2" xfId="32580"/>
    <cellStyle name="Total 3 6 26 3" xfId="42362"/>
    <cellStyle name="Total 3 6 27" xfId="15949"/>
    <cellStyle name="Total 3 6 27 2" xfId="32912"/>
    <cellStyle name="Total 3 6 27 3" xfId="42694"/>
    <cellStyle name="Total 3 6 28" xfId="17184"/>
    <cellStyle name="Total 3 6 28 2" xfId="33900"/>
    <cellStyle name="Total 3 6 28 3" xfId="43124"/>
    <cellStyle name="Total 3 6 29" xfId="17725"/>
    <cellStyle name="Total 3 6 29 2" xfId="34378"/>
    <cellStyle name="Total 3 6 29 3" xfId="43534"/>
    <cellStyle name="Total 3 6 3" xfId="4220"/>
    <cellStyle name="Total 3 6 3 2" xfId="21887"/>
    <cellStyle name="Total 3 6 3 3" xfId="34744"/>
    <cellStyle name="Total 3 6 30" xfId="19044"/>
    <cellStyle name="Total 3 6 30 2" xfId="43900"/>
    <cellStyle name="Total 3 6 31" xfId="2112"/>
    <cellStyle name="Total 3 6 32" xfId="20065"/>
    <cellStyle name="Total 3 6 33" xfId="33627"/>
    <cellStyle name="Total 3 6 4" xfId="3607"/>
    <cellStyle name="Total 3 6 4 2" xfId="21357"/>
    <cellStyle name="Total 3 6 4 3" xfId="34128"/>
    <cellStyle name="Total 3 6 5" xfId="5063"/>
    <cellStyle name="Total 3 6 5 2" xfId="22669"/>
    <cellStyle name="Total 3 6 5 3" xfId="29050"/>
    <cellStyle name="Total 3 6 6" xfId="5554"/>
    <cellStyle name="Total 3 6 6 2" xfId="23160"/>
    <cellStyle name="Total 3 6 6 3" xfId="29598"/>
    <cellStyle name="Total 3 6 7" xfId="5108"/>
    <cellStyle name="Total 3 6 7 2" xfId="22714"/>
    <cellStyle name="Total 3 6 7 3" xfId="35256"/>
    <cellStyle name="Total 3 6 8" xfId="6059"/>
    <cellStyle name="Total 3 6 8 2" xfId="23665"/>
    <cellStyle name="Total 3 6 8 3" xfId="35410"/>
    <cellStyle name="Total 3 6 9" xfId="7713"/>
    <cellStyle name="Total 3 6 9 2" xfId="25166"/>
    <cellStyle name="Total 3 6 9 3" xfId="35900"/>
    <cellStyle name="Total 3 60" xfId="15776"/>
    <cellStyle name="Total 3 60 2" xfId="32739"/>
    <cellStyle name="Total 3 60 3" xfId="42521"/>
    <cellStyle name="Total 3 61" xfId="16721"/>
    <cellStyle name="Total 3 61 2" xfId="33514"/>
    <cellStyle name="Total 3 61 3" xfId="42960"/>
    <cellStyle name="Total 3 62" xfId="17561"/>
    <cellStyle name="Total 3 62 2" xfId="34214"/>
    <cellStyle name="Total 3 62 3" xfId="43370"/>
    <cellStyle name="Total 3 63" xfId="19054"/>
    <cellStyle name="Total 3 63 2" xfId="43908"/>
    <cellStyle name="Total 3 64" xfId="1802"/>
    <cellStyle name="Total 3 7" xfId="1155"/>
    <cellStyle name="Total 3 7 10" xfId="6851"/>
    <cellStyle name="Total 3 7 10 2" xfId="24437"/>
    <cellStyle name="Total 3 7 10 3" xfId="35382"/>
    <cellStyle name="Total 3 7 11" xfId="7312"/>
    <cellStyle name="Total 3 7 11 2" xfId="24826"/>
    <cellStyle name="Total 3 7 11 3" xfId="20329"/>
    <cellStyle name="Total 3 7 12" xfId="9031"/>
    <cellStyle name="Total 3 7 12 2" xfId="26484"/>
    <cellStyle name="Total 3 7 12 3" xfId="37218"/>
    <cellStyle name="Total 3 7 13" xfId="8006"/>
    <cellStyle name="Total 3 7 13 2" xfId="25459"/>
    <cellStyle name="Total 3 7 13 3" xfId="36193"/>
    <cellStyle name="Total 3 7 14" xfId="9782"/>
    <cellStyle name="Total 3 7 14 2" xfId="27235"/>
    <cellStyle name="Total 3 7 14 3" xfId="37969"/>
    <cellStyle name="Total 3 7 15" xfId="7504"/>
    <cellStyle name="Total 3 7 15 2" xfId="25013"/>
    <cellStyle name="Total 3 7 15 3" xfId="1777"/>
    <cellStyle name="Total 3 7 16" xfId="10478"/>
    <cellStyle name="Total 3 7 16 2" xfId="27931"/>
    <cellStyle name="Total 3 7 16 3" xfId="38665"/>
    <cellStyle name="Total 3 7 17" xfId="9599"/>
    <cellStyle name="Total 3 7 17 2" xfId="27052"/>
    <cellStyle name="Total 3 7 17 3" xfId="37786"/>
    <cellStyle name="Total 3 7 18" xfId="11080"/>
    <cellStyle name="Total 3 7 18 2" xfId="28533"/>
    <cellStyle name="Total 3 7 18 3" xfId="39267"/>
    <cellStyle name="Total 3 7 19" xfId="10300"/>
    <cellStyle name="Total 3 7 19 2" xfId="27753"/>
    <cellStyle name="Total 3 7 19 3" xfId="38487"/>
    <cellStyle name="Total 3 7 2" xfId="3070"/>
    <cellStyle name="Total 3 7 2 2" xfId="20883"/>
    <cellStyle name="Total 3 7 2 3" xfId="33283"/>
    <cellStyle name="Total 3 7 20" xfId="12842"/>
    <cellStyle name="Total 3 7 20 2" xfId="30040"/>
    <cellStyle name="Total 3 7 20 3" xfId="40215"/>
    <cellStyle name="Total 3 7 21" xfId="11866"/>
    <cellStyle name="Total 3 7 21 2" xfId="29168"/>
    <cellStyle name="Total 3 7 21 3" xfId="39584"/>
    <cellStyle name="Total 3 7 22" xfId="13276"/>
    <cellStyle name="Total 3 7 22 2" xfId="30413"/>
    <cellStyle name="Total 3 7 22 3" xfId="40527"/>
    <cellStyle name="Total 3 7 23" xfId="13394"/>
    <cellStyle name="Total 3 7 23 2" xfId="30531"/>
    <cellStyle name="Total 3 7 23 3" xfId="40645"/>
    <cellStyle name="Total 3 7 24" xfId="14969"/>
    <cellStyle name="Total 3 7 24 2" xfId="31990"/>
    <cellStyle name="Total 3 7 24 3" xfId="41836"/>
    <cellStyle name="Total 3 7 25" xfId="15292"/>
    <cellStyle name="Total 3 7 25 2" xfId="32255"/>
    <cellStyle name="Total 3 7 25 3" xfId="42037"/>
    <cellStyle name="Total 3 7 26" xfId="15659"/>
    <cellStyle name="Total 3 7 26 2" xfId="32622"/>
    <cellStyle name="Total 3 7 26 3" xfId="42404"/>
    <cellStyle name="Total 3 7 27" xfId="16060"/>
    <cellStyle name="Total 3 7 27 2" xfId="33023"/>
    <cellStyle name="Total 3 7 27 3" xfId="42805"/>
    <cellStyle name="Total 3 7 28" xfId="17304"/>
    <cellStyle name="Total 3 7 28 2" xfId="34014"/>
    <cellStyle name="Total 3 7 28 3" xfId="43235"/>
    <cellStyle name="Total 3 7 29" xfId="17836"/>
    <cellStyle name="Total 3 7 29 2" xfId="34489"/>
    <cellStyle name="Total 3 7 29 3" xfId="43645"/>
    <cellStyle name="Total 3 7 3" xfId="4340"/>
    <cellStyle name="Total 3 7 3 2" xfId="22000"/>
    <cellStyle name="Total 3 7 3 3" xfId="34740"/>
    <cellStyle name="Total 3 7 30" xfId="19461"/>
    <cellStyle name="Total 3 7 30 2" xfId="43988"/>
    <cellStyle name="Total 3 7 31" xfId="2232"/>
    <cellStyle name="Total 3 7 32" xfId="20180"/>
    <cellStyle name="Total 3 7 33" xfId="20024"/>
    <cellStyle name="Total 3 7 4" xfId="4673"/>
    <cellStyle name="Total 3 7 4 2" xfId="22279"/>
    <cellStyle name="Total 3 7 4 3" xfId="25097"/>
    <cellStyle name="Total 3 7 5" xfId="5119"/>
    <cellStyle name="Total 3 7 5 2" xfId="22725"/>
    <cellStyle name="Total 3 7 5 3" xfId="35031"/>
    <cellStyle name="Total 3 7 6" xfId="5668"/>
    <cellStyle name="Total 3 7 6 2" xfId="23274"/>
    <cellStyle name="Total 3 7 6 3" xfId="19884"/>
    <cellStyle name="Total 3 7 7" xfId="5050"/>
    <cellStyle name="Total 3 7 7 2" xfId="22656"/>
    <cellStyle name="Total 3 7 7 3" xfId="33249"/>
    <cellStyle name="Total 3 7 8" xfId="6170"/>
    <cellStyle name="Total 3 7 8 2" xfId="23776"/>
    <cellStyle name="Total 3 7 8 3" xfId="35668"/>
    <cellStyle name="Total 3 7 9" xfId="7679"/>
    <cellStyle name="Total 3 7 9 2" xfId="25132"/>
    <cellStyle name="Total 3 7 9 3" xfId="35866"/>
    <cellStyle name="Total 3 8" xfId="1102"/>
    <cellStyle name="Total 3 8 10" xfId="6640"/>
    <cellStyle name="Total 3 8 10 2" xfId="24240"/>
    <cellStyle name="Total 3 8 10 3" xfId="29718"/>
    <cellStyle name="Total 3 8 11" xfId="8579"/>
    <cellStyle name="Total 3 8 11 2" xfId="26032"/>
    <cellStyle name="Total 3 8 11 3" xfId="36766"/>
    <cellStyle name="Total 3 8 12" xfId="8978"/>
    <cellStyle name="Total 3 8 12 2" xfId="26431"/>
    <cellStyle name="Total 3 8 12 3" xfId="37165"/>
    <cellStyle name="Total 3 8 13" xfId="8481"/>
    <cellStyle name="Total 3 8 13 2" xfId="25934"/>
    <cellStyle name="Total 3 8 13 3" xfId="36668"/>
    <cellStyle name="Total 3 8 14" xfId="9729"/>
    <cellStyle name="Total 3 8 14 2" xfId="27182"/>
    <cellStyle name="Total 3 8 14 3" xfId="37916"/>
    <cellStyle name="Total 3 8 15" xfId="7848"/>
    <cellStyle name="Total 3 8 15 2" xfId="25301"/>
    <cellStyle name="Total 3 8 15 3" xfId="36035"/>
    <cellStyle name="Total 3 8 16" xfId="10425"/>
    <cellStyle name="Total 3 8 16 2" xfId="27878"/>
    <cellStyle name="Total 3 8 16 3" xfId="38612"/>
    <cellStyle name="Total 3 8 17" xfId="6668"/>
    <cellStyle name="Total 3 8 17 2" xfId="24267"/>
    <cellStyle name="Total 3 8 17 3" xfId="21672"/>
    <cellStyle name="Total 3 8 18" xfId="11027"/>
    <cellStyle name="Total 3 8 18 2" xfId="28480"/>
    <cellStyle name="Total 3 8 18 3" xfId="39214"/>
    <cellStyle name="Total 3 8 19" xfId="9344"/>
    <cellStyle name="Total 3 8 19 2" xfId="26797"/>
    <cellStyle name="Total 3 8 19 3" xfId="37531"/>
    <cellStyle name="Total 3 8 2" xfId="3017"/>
    <cellStyle name="Total 3 8 2 2" xfId="20830"/>
    <cellStyle name="Total 3 8 2 3" xfId="21005"/>
    <cellStyle name="Total 3 8 20" xfId="12789"/>
    <cellStyle name="Total 3 8 20 2" xfId="29987"/>
    <cellStyle name="Total 3 8 20 3" xfId="40162"/>
    <cellStyle name="Total 3 8 21" xfId="13170"/>
    <cellStyle name="Total 3 8 21 2" xfId="30307"/>
    <cellStyle name="Total 3 8 21 3" xfId="40421"/>
    <cellStyle name="Total 3 8 22" xfId="12117"/>
    <cellStyle name="Total 3 8 22 2" xfId="29416"/>
    <cellStyle name="Total 3 8 22 3" xfId="39816"/>
    <cellStyle name="Total 3 8 23" xfId="12079"/>
    <cellStyle name="Total 3 8 23 2" xfId="29380"/>
    <cellStyle name="Total 3 8 23 3" xfId="39784"/>
    <cellStyle name="Total 3 8 24" xfId="14916"/>
    <cellStyle name="Total 3 8 24 2" xfId="31937"/>
    <cellStyle name="Total 3 8 24 3" xfId="41783"/>
    <cellStyle name="Total 3 8 25" xfId="15593"/>
    <cellStyle name="Total 3 8 25 2" xfId="32556"/>
    <cellStyle name="Total 3 8 25 3" xfId="42338"/>
    <cellStyle name="Total 3 8 26" xfId="15245"/>
    <cellStyle name="Total 3 8 26 2" xfId="32208"/>
    <cellStyle name="Total 3 8 26 3" xfId="41990"/>
    <cellStyle name="Total 3 8 27" xfId="16007"/>
    <cellStyle name="Total 3 8 27 2" xfId="32970"/>
    <cellStyle name="Total 3 8 27 3" xfId="42752"/>
    <cellStyle name="Total 3 8 28" xfId="17251"/>
    <cellStyle name="Total 3 8 28 2" xfId="33961"/>
    <cellStyle name="Total 3 8 28 3" xfId="43182"/>
    <cellStyle name="Total 3 8 29" xfId="17783"/>
    <cellStyle name="Total 3 8 29 2" xfId="34436"/>
    <cellStyle name="Total 3 8 29 3" xfId="43592"/>
    <cellStyle name="Total 3 8 3" xfId="4287"/>
    <cellStyle name="Total 3 8 3 2" xfId="21947"/>
    <cellStyle name="Total 3 8 3 3" xfId="35586"/>
    <cellStyle name="Total 3 8 30" xfId="19391"/>
    <cellStyle name="Total 3 8 30 2" xfId="43949"/>
    <cellStyle name="Total 3 8 31" xfId="2179"/>
    <cellStyle name="Total 3 8 32" xfId="20127"/>
    <cellStyle name="Total 3 8 33" xfId="30222"/>
    <cellStyle name="Total 3 8 4" xfId="5029"/>
    <cellStyle name="Total 3 8 4 2" xfId="22635"/>
    <cellStyle name="Total 3 8 4 3" xfId="28940"/>
    <cellStyle name="Total 3 8 5" xfId="4625"/>
    <cellStyle name="Total 3 8 5 2" xfId="22231"/>
    <cellStyle name="Total 3 8 5 3" xfId="35157"/>
    <cellStyle name="Total 3 8 6" xfId="5615"/>
    <cellStyle name="Total 3 8 6 2" xfId="23221"/>
    <cellStyle name="Total 3 8 6 3" xfId="21708"/>
    <cellStyle name="Total 3 8 7" xfId="4780"/>
    <cellStyle name="Total 3 8 7 2" xfId="22386"/>
    <cellStyle name="Total 3 8 7 3" xfId="35155"/>
    <cellStyle name="Total 3 8 8" xfId="6117"/>
    <cellStyle name="Total 3 8 8 2" xfId="23723"/>
    <cellStyle name="Total 3 8 8 3" xfId="20579"/>
    <cellStyle name="Total 3 8 9" xfId="7983"/>
    <cellStyle name="Total 3 8 9 2" xfId="25436"/>
    <cellStyle name="Total 3 8 9 3" xfId="36170"/>
    <cellStyle name="Total 3 9" xfId="1124"/>
    <cellStyle name="Total 3 9 10" xfId="6578"/>
    <cellStyle name="Total 3 9 10 2" xfId="24181"/>
    <cellStyle name="Total 3 9 10 3" xfId="34668"/>
    <cellStyle name="Total 3 9 11" xfId="8362"/>
    <cellStyle name="Total 3 9 11 2" xfId="25815"/>
    <cellStyle name="Total 3 9 11 3" xfId="36549"/>
    <cellStyle name="Total 3 9 12" xfId="9000"/>
    <cellStyle name="Total 3 9 12 2" xfId="26453"/>
    <cellStyle name="Total 3 9 12 3" xfId="37187"/>
    <cellStyle name="Total 3 9 13" xfId="8635"/>
    <cellStyle name="Total 3 9 13 2" xfId="26088"/>
    <cellStyle name="Total 3 9 13 3" xfId="36822"/>
    <cellStyle name="Total 3 9 14" xfId="9751"/>
    <cellStyle name="Total 3 9 14 2" xfId="27204"/>
    <cellStyle name="Total 3 9 14 3" xfId="37938"/>
    <cellStyle name="Total 3 9 15" xfId="8428"/>
    <cellStyle name="Total 3 9 15 2" xfId="25881"/>
    <cellStyle name="Total 3 9 15 3" xfId="36615"/>
    <cellStyle name="Total 3 9 16" xfId="10447"/>
    <cellStyle name="Total 3 9 16 2" xfId="27900"/>
    <cellStyle name="Total 3 9 16 3" xfId="38634"/>
    <cellStyle name="Total 3 9 17" xfId="9258"/>
    <cellStyle name="Total 3 9 17 2" xfId="26711"/>
    <cellStyle name="Total 3 9 17 3" xfId="37445"/>
    <cellStyle name="Total 3 9 18" xfId="11049"/>
    <cellStyle name="Total 3 9 18 2" xfId="28502"/>
    <cellStyle name="Total 3 9 18 3" xfId="39236"/>
    <cellStyle name="Total 3 9 19" xfId="10000"/>
    <cellStyle name="Total 3 9 19 2" xfId="27453"/>
    <cellStyle name="Total 3 9 19 3" xfId="38187"/>
    <cellStyle name="Total 3 9 2" xfId="3039"/>
    <cellStyle name="Total 3 9 2 2" xfId="20852"/>
    <cellStyle name="Total 3 9 2 3" xfId="31331"/>
    <cellStyle name="Total 3 9 20" xfId="12811"/>
    <cellStyle name="Total 3 9 20 2" xfId="30009"/>
    <cellStyle name="Total 3 9 20 3" xfId="40184"/>
    <cellStyle name="Total 3 9 21" xfId="12250"/>
    <cellStyle name="Total 3 9 21 2" xfId="29537"/>
    <cellStyle name="Total 3 9 21 3" xfId="39931"/>
    <cellStyle name="Total 3 9 22" xfId="13741"/>
    <cellStyle name="Total 3 9 22 2" xfId="30878"/>
    <cellStyle name="Total 3 9 22 3" xfId="40992"/>
    <cellStyle name="Total 3 9 23" xfId="13132"/>
    <cellStyle name="Total 3 9 23 2" xfId="30269"/>
    <cellStyle name="Total 3 9 23 3" xfId="40383"/>
    <cellStyle name="Total 3 9 24" xfId="14938"/>
    <cellStyle name="Total 3 9 24 2" xfId="31959"/>
    <cellStyle name="Total 3 9 24 3" xfId="41805"/>
    <cellStyle name="Total 3 9 25" xfId="15301"/>
    <cellStyle name="Total 3 9 25 2" xfId="32264"/>
    <cellStyle name="Total 3 9 25 3" xfId="42046"/>
    <cellStyle name="Total 3 9 26" xfId="15656"/>
    <cellStyle name="Total 3 9 26 2" xfId="32619"/>
    <cellStyle name="Total 3 9 26 3" xfId="42401"/>
    <cellStyle name="Total 3 9 27" xfId="16029"/>
    <cellStyle name="Total 3 9 27 2" xfId="32992"/>
    <cellStyle name="Total 3 9 27 3" xfId="42774"/>
    <cellStyle name="Total 3 9 28" xfId="17273"/>
    <cellStyle name="Total 3 9 28 2" xfId="33983"/>
    <cellStyle name="Total 3 9 28 3" xfId="43204"/>
    <cellStyle name="Total 3 9 29" xfId="17805"/>
    <cellStyle name="Total 3 9 29 2" xfId="34458"/>
    <cellStyle name="Total 3 9 29 3" xfId="43614"/>
    <cellStyle name="Total 3 9 3" xfId="4309"/>
    <cellStyle name="Total 3 9 3 2" xfId="21969"/>
    <cellStyle name="Total 3 9 3 3" xfId="21752"/>
    <cellStyle name="Total 3 9 30" xfId="19263"/>
    <cellStyle name="Total 3 9 30 2" xfId="43941"/>
    <cellStyle name="Total 3 9 31" xfId="2201"/>
    <cellStyle name="Total 3 9 32" xfId="20149"/>
    <cellStyle name="Total 3 9 33" xfId="29135"/>
    <cellStyle name="Total 3 9 4" xfId="4682"/>
    <cellStyle name="Total 3 9 4 2" xfId="22288"/>
    <cellStyle name="Total 3 9 4 3" xfId="32129"/>
    <cellStyle name="Total 3 9 5" xfId="5115"/>
    <cellStyle name="Total 3 9 5 2" xfId="22721"/>
    <cellStyle name="Total 3 9 5 3" xfId="28937"/>
    <cellStyle name="Total 3 9 6" xfId="5637"/>
    <cellStyle name="Total 3 9 6 2" xfId="23243"/>
    <cellStyle name="Total 3 9 6 3" xfId="24652"/>
    <cellStyle name="Total 3 9 7" xfId="4952"/>
    <cellStyle name="Total 3 9 7 2" xfId="22558"/>
    <cellStyle name="Total 3 9 7 3" xfId="33593"/>
    <cellStyle name="Total 3 9 8" xfId="6139"/>
    <cellStyle name="Total 3 9 8 2" xfId="23745"/>
    <cellStyle name="Total 3 9 8 3" xfId="34680"/>
    <cellStyle name="Total 3 9 9" xfId="7997"/>
    <cellStyle name="Total 3 9 9 2" xfId="25450"/>
    <cellStyle name="Total 3 9 9 3" xfId="36184"/>
    <cellStyle name="Warning Text 2" xfId="557"/>
    <cellStyle name="Warning Text 3" xfId="558"/>
  </cellStyles>
  <dxfs count="0"/>
  <tableStyles count="0" defaultTableStyle="TableStyleMedium9" defaultPivotStyle="PivotStyleLight16"/>
  <colors>
    <mruColors>
      <color rgb="FF990000"/>
      <color rgb="FF0000FF"/>
      <color rgb="FF006600"/>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343"/>
  <sheetViews>
    <sheetView tabSelected="1" zoomScale="80" zoomScaleNormal="80" workbookViewId="0">
      <pane ySplit="5" topLeftCell="A6" activePane="bottomLeft" state="frozen"/>
      <selection pane="bottomLeft" activeCell="B27" sqref="B27"/>
    </sheetView>
  </sheetViews>
  <sheetFormatPr defaultColWidth="9.140625" defaultRowHeight="12.75"/>
  <cols>
    <col min="1" max="1" width="4.5703125" style="11" customWidth="1"/>
    <col min="2" max="2" width="8.7109375" style="11" customWidth="1"/>
    <col min="3" max="3" width="6.42578125" style="11" customWidth="1"/>
    <col min="4" max="4" width="6.28515625" style="11" customWidth="1"/>
    <col min="5" max="5" width="23.85546875" style="11" customWidth="1"/>
    <col min="6" max="6" width="13.5703125" style="5" customWidth="1"/>
    <col min="7" max="7" width="16.7109375" style="5" customWidth="1"/>
    <col min="8" max="8" width="11.5703125" style="5" customWidth="1"/>
    <col min="9" max="9" width="9.5703125" style="11" customWidth="1"/>
    <col min="10" max="10" width="9.28515625" style="11" customWidth="1"/>
    <col min="11" max="11" width="7.7109375" style="11" customWidth="1"/>
    <col min="12" max="12" width="10" style="11" customWidth="1"/>
    <col min="13" max="13" width="9.42578125" style="11" customWidth="1"/>
    <col min="14" max="14" width="7.7109375" style="11" customWidth="1"/>
    <col min="15" max="15" width="10.7109375" style="11" customWidth="1"/>
    <col min="16" max="16" width="10" style="5" customWidth="1"/>
    <col min="17" max="17" width="8.42578125" style="5" customWidth="1"/>
    <col min="18" max="16384" width="9.140625" style="11"/>
  </cols>
  <sheetData>
    <row r="1" spans="1:17" s="3" customFormat="1" ht="35.450000000000003" customHeight="1">
      <c r="A1" s="267" t="s">
        <v>2549</v>
      </c>
      <c r="B1" s="267"/>
      <c r="C1" s="267"/>
      <c r="D1" s="267"/>
      <c r="E1" s="267"/>
      <c r="F1" s="267"/>
      <c r="G1" s="267"/>
      <c r="H1" s="267"/>
      <c r="I1" s="267"/>
      <c r="J1" s="267"/>
      <c r="K1" s="267"/>
      <c r="L1" s="267"/>
      <c r="M1" s="267"/>
      <c r="N1" s="267"/>
      <c r="O1" s="267"/>
      <c r="P1" s="267"/>
      <c r="Q1" s="267"/>
    </row>
    <row r="2" spans="1:17" s="3" customFormat="1" ht="24" customHeight="1">
      <c r="A2" s="266" t="s">
        <v>748</v>
      </c>
      <c r="B2" s="266"/>
      <c r="C2" s="266"/>
      <c r="D2" s="266"/>
      <c r="E2" s="266"/>
      <c r="F2" s="266"/>
      <c r="G2" s="266"/>
      <c r="H2" s="266"/>
      <c r="I2" s="266"/>
      <c r="J2" s="266"/>
      <c r="K2" s="266"/>
      <c r="L2" s="266"/>
      <c r="M2" s="266"/>
      <c r="N2" s="266"/>
      <c r="O2" s="266"/>
      <c r="P2" s="266"/>
      <c r="Q2" s="266"/>
    </row>
    <row r="3" spans="1:17" s="3" customFormat="1" ht="24" customHeight="1">
      <c r="A3" s="265" t="s">
        <v>2587</v>
      </c>
      <c r="B3" s="265"/>
      <c r="C3" s="265"/>
      <c r="D3" s="265"/>
      <c r="E3" s="265"/>
      <c r="F3" s="265"/>
      <c r="G3" s="265"/>
      <c r="H3" s="265"/>
      <c r="I3" s="265"/>
      <c r="J3" s="265"/>
      <c r="K3" s="265"/>
      <c r="L3" s="265"/>
      <c r="M3" s="265"/>
      <c r="N3" s="265"/>
      <c r="O3" s="265"/>
      <c r="P3" s="265"/>
      <c r="Q3" s="265"/>
    </row>
    <row r="4" spans="1:17" s="88" customFormat="1" ht="31.9" customHeight="1">
      <c r="A4" s="277" t="s">
        <v>0</v>
      </c>
      <c r="B4" s="278" t="s">
        <v>657</v>
      </c>
      <c r="C4" s="277" t="s">
        <v>659</v>
      </c>
      <c r="D4" s="277" t="s">
        <v>660</v>
      </c>
      <c r="E4" s="279" t="s">
        <v>1561</v>
      </c>
      <c r="F4" s="279" t="s">
        <v>2</v>
      </c>
      <c r="G4" s="279" t="s">
        <v>1562</v>
      </c>
      <c r="H4" s="279" t="s">
        <v>3</v>
      </c>
      <c r="I4" s="268" t="s">
        <v>2336</v>
      </c>
      <c r="J4" s="268" t="s">
        <v>2547</v>
      </c>
      <c r="K4" s="268" t="s">
        <v>2333</v>
      </c>
      <c r="L4" s="270" t="s">
        <v>2337</v>
      </c>
      <c r="M4" s="271"/>
      <c r="N4" s="272"/>
      <c r="O4" s="268" t="s">
        <v>2546</v>
      </c>
      <c r="P4" s="273" t="s">
        <v>654</v>
      </c>
      <c r="Q4" s="274"/>
    </row>
    <row r="5" spans="1:17" s="88" customFormat="1" ht="37.15" customHeight="1">
      <c r="A5" s="277"/>
      <c r="B5" s="278"/>
      <c r="C5" s="277"/>
      <c r="D5" s="277"/>
      <c r="E5" s="279"/>
      <c r="F5" s="279"/>
      <c r="G5" s="279"/>
      <c r="H5" s="279"/>
      <c r="I5" s="269"/>
      <c r="J5" s="269"/>
      <c r="K5" s="269"/>
      <c r="L5" s="232" t="s">
        <v>2334</v>
      </c>
      <c r="M5" s="232" t="s">
        <v>2335</v>
      </c>
      <c r="N5" s="232" t="s">
        <v>656</v>
      </c>
      <c r="O5" s="269"/>
      <c r="P5" s="275"/>
      <c r="Q5" s="276"/>
    </row>
    <row r="6" spans="1:17" s="88" customFormat="1" ht="43.5" customHeight="1">
      <c r="A6" s="231"/>
      <c r="B6" s="231"/>
      <c r="C6" s="231"/>
      <c r="D6" s="231"/>
      <c r="E6" s="174" t="s">
        <v>661</v>
      </c>
      <c r="F6" s="231"/>
      <c r="G6" s="231"/>
      <c r="H6" s="231"/>
      <c r="I6" s="174"/>
      <c r="J6" s="178"/>
      <c r="K6" s="178"/>
      <c r="L6" s="178"/>
      <c r="M6" s="178"/>
      <c r="N6" s="178"/>
      <c r="O6" s="178"/>
      <c r="P6" s="231"/>
      <c r="Q6" s="231"/>
    </row>
    <row r="7" spans="1:17" s="54" customFormat="1" ht="43.5" customHeight="1">
      <c r="A7" s="231"/>
      <c r="B7" s="231"/>
      <c r="C7" s="231"/>
      <c r="D7" s="231"/>
      <c r="E7" s="174" t="s">
        <v>662</v>
      </c>
      <c r="F7" s="231"/>
      <c r="G7" s="231"/>
      <c r="H7" s="231"/>
      <c r="I7" s="174"/>
      <c r="J7" s="178"/>
      <c r="K7" s="178"/>
      <c r="L7" s="178"/>
      <c r="M7" s="178"/>
      <c r="N7" s="178"/>
      <c r="O7" s="178"/>
      <c r="P7" s="231"/>
      <c r="Q7" s="231"/>
    </row>
    <row r="8" spans="1:17" s="5" customFormat="1" ht="43.5" customHeight="1">
      <c r="A8" s="58">
        <f>+IF(H8="","",COUNTA($H$8:$H8))</f>
        <v>1</v>
      </c>
      <c r="B8" s="58" t="s">
        <v>749</v>
      </c>
      <c r="C8" s="58">
        <v>2</v>
      </c>
      <c r="D8" s="58">
        <v>165</v>
      </c>
      <c r="E8" s="74" t="s">
        <v>7</v>
      </c>
      <c r="F8" s="58" t="s">
        <v>1599</v>
      </c>
      <c r="G8" s="58" t="s">
        <v>454</v>
      </c>
      <c r="H8" s="58" t="s">
        <v>257</v>
      </c>
      <c r="I8" s="74">
        <v>46000</v>
      </c>
      <c r="J8" s="179"/>
      <c r="K8" s="179">
        <f>J8*I8</f>
        <v>0</v>
      </c>
      <c r="L8" s="179"/>
      <c r="M8" s="179"/>
      <c r="N8" s="179">
        <f>M8+L8</f>
        <v>0</v>
      </c>
      <c r="O8" s="179">
        <f>N8*I8</f>
        <v>0</v>
      </c>
      <c r="P8" s="58" t="s">
        <v>2415</v>
      </c>
      <c r="Q8" s="58"/>
    </row>
    <row r="9" spans="1:17" s="5" customFormat="1" ht="43.5" customHeight="1">
      <c r="A9" s="58">
        <f>+IF(H9="","",COUNTA($H$8:$H9))</f>
        <v>2</v>
      </c>
      <c r="B9" s="58" t="s">
        <v>750</v>
      </c>
      <c r="C9" s="58">
        <v>7</v>
      </c>
      <c r="D9" s="58">
        <v>460</v>
      </c>
      <c r="E9" s="74" t="s">
        <v>751</v>
      </c>
      <c r="F9" s="58" t="s">
        <v>752</v>
      </c>
      <c r="G9" s="58" t="s">
        <v>454</v>
      </c>
      <c r="H9" s="58" t="s">
        <v>257</v>
      </c>
      <c r="I9" s="74">
        <v>12900</v>
      </c>
      <c r="J9" s="179"/>
      <c r="K9" s="179">
        <f t="shared" ref="K9:K55" si="0">J9*I9</f>
        <v>0</v>
      </c>
      <c r="L9" s="179"/>
      <c r="M9" s="179"/>
      <c r="N9" s="179">
        <f t="shared" ref="N9:N55" si="1">M9+L9</f>
        <v>0</v>
      </c>
      <c r="O9" s="179">
        <f t="shared" ref="O9:O55" si="2">N9*I9</f>
        <v>0</v>
      </c>
      <c r="P9" s="58"/>
      <c r="Q9" s="58"/>
    </row>
    <row r="10" spans="1:17" s="5" customFormat="1" ht="43.5" customHeight="1">
      <c r="A10" s="58">
        <f>+IF(H10="","",COUNTA($H$8:$H10))</f>
        <v>3</v>
      </c>
      <c r="B10" s="58" t="s">
        <v>753</v>
      </c>
      <c r="C10" s="58">
        <v>7</v>
      </c>
      <c r="D10" s="58">
        <v>460</v>
      </c>
      <c r="E10" s="74" t="s">
        <v>751</v>
      </c>
      <c r="F10" s="58" t="s">
        <v>754</v>
      </c>
      <c r="G10" s="58" t="s">
        <v>454</v>
      </c>
      <c r="H10" s="58" t="s">
        <v>257</v>
      </c>
      <c r="I10" s="74">
        <v>24000</v>
      </c>
      <c r="J10" s="179"/>
      <c r="K10" s="179">
        <f t="shared" si="0"/>
        <v>0</v>
      </c>
      <c r="L10" s="179"/>
      <c r="M10" s="179"/>
      <c r="N10" s="179">
        <f t="shared" si="1"/>
        <v>0</v>
      </c>
      <c r="O10" s="179">
        <f t="shared" si="2"/>
        <v>0</v>
      </c>
      <c r="P10" s="58"/>
      <c r="Q10" s="58"/>
    </row>
    <row r="11" spans="1:17" s="5" customFormat="1" ht="43.5" customHeight="1">
      <c r="A11" s="58">
        <f>+IF(H11="","",COUNTA($H$8:$H11))</f>
        <v>4</v>
      </c>
      <c r="B11" s="58" t="s">
        <v>755</v>
      </c>
      <c r="C11" s="63">
        <v>9</v>
      </c>
      <c r="D11" s="58">
        <v>600</v>
      </c>
      <c r="E11" s="74" t="s">
        <v>1563</v>
      </c>
      <c r="F11" s="58" t="s">
        <v>756</v>
      </c>
      <c r="G11" s="58" t="s">
        <v>1600</v>
      </c>
      <c r="H11" s="58" t="s">
        <v>1556</v>
      </c>
      <c r="I11" s="74">
        <v>270000</v>
      </c>
      <c r="J11" s="179"/>
      <c r="K11" s="179">
        <f t="shared" si="0"/>
        <v>0</v>
      </c>
      <c r="L11" s="179"/>
      <c r="M11" s="179"/>
      <c r="N11" s="179">
        <f t="shared" si="1"/>
        <v>0</v>
      </c>
      <c r="O11" s="179">
        <f t="shared" si="2"/>
        <v>0</v>
      </c>
      <c r="P11" s="58"/>
      <c r="Q11" s="58"/>
    </row>
    <row r="12" spans="1:17" s="5" customFormat="1" ht="43.5" customHeight="1">
      <c r="A12" s="58">
        <f>+IF(H12="","",COUNTA($H$8:$H12))</f>
        <v>5</v>
      </c>
      <c r="B12" s="58" t="s">
        <v>757</v>
      </c>
      <c r="C12" s="63">
        <v>9</v>
      </c>
      <c r="D12" s="58">
        <v>460</v>
      </c>
      <c r="E12" s="74" t="s">
        <v>1563</v>
      </c>
      <c r="F12" s="58" t="s">
        <v>758</v>
      </c>
      <c r="G12" s="58" t="s">
        <v>1600</v>
      </c>
      <c r="H12" s="58" t="s">
        <v>1556</v>
      </c>
      <c r="I12" s="74">
        <v>530000</v>
      </c>
      <c r="J12" s="179"/>
      <c r="K12" s="179">
        <f t="shared" si="0"/>
        <v>0</v>
      </c>
      <c r="L12" s="179"/>
      <c r="M12" s="179"/>
      <c r="N12" s="179">
        <f t="shared" si="1"/>
        <v>0</v>
      </c>
      <c r="O12" s="179">
        <f t="shared" si="2"/>
        <v>0</v>
      </c>
      <c r="P12" s="58"/>
      <c r="Q12" s="58"/>
    </row>
    <row r="13" spans="1:17" s="5" customFormat="1" ht="43.5" customHeight="1">
      <c r="A13" s="58">
        <f>+IF(H13="","",COUNTA($H$8:$H13))</f>
        <v>6</v>
      </c>
      <c r="B13" s="58" t="s">
        <v>759</v>
      </c>
      <c r="C13" s="64">
        <v>10</v>
      </c>
      <c r="D13" s="58">
        <v>618</v>
      </c>
      <c r="E13" s="74" t="s">
        <v>760</v>
      </c>
      <c r="F13" s="58" t="s">
        <v>761</v>
      </c>
      <c r="G13" s="58" t="s">
        <v>454</v>
      </c>
      <c r="H13" s="58" t="s">
        <v>257</v>
      </c>
      <c r="I13" s="74">
        <v>60800</v>
      </c>
      <c r="J13" s="179"/>
      <c r="K13" s="179">
        <f t="shared" si="0"/>
        <v>0</v>
      </c>
      <c r="L13" s="179"/>
      <c r="M13" s="179"/>
      <c r="N13" s="179">
        <f t="shared" si="1"/>
        <v>0</v>
      </c>
      <c r="O13" s="179">
        <f t="shared" si="2"/>
        <v>0</v>
      </c>
      <c r="P13" s="58"/>
      <c r="Q13" s="58"/>
    </row>
    <row r="14" spans="1:17" s="5" customFormat="1" ht="43.5" customHeight="1">
      <c r="A14" s="58">
        <f>+IF(H14="","",COUNTA($H$8:$H14))</f>
        <v>7</v>
      </c>
      <c r="B14" s="58" t="s">
        <v>762</v>
      </c>
      <c r="C14" s="58">
        <v>12</v>
      </c>
      <c r="D14" s="58">
        <v>662</v>
      </c>
      <c r="E14" s="74" t="s">
        <v>250</v>
      </c>
      <c r="F14" s="58" t="s">
        <v>763</v>
      </c>
      <c r="G14" s="58" t="s">
        <v>454</v>
      </c>
      <c r="H14" s="58" t="s">
        <v>257</v>
      </c>
      <c r="I14" s="74">
        <v>14750</v>
      </c>
      <c r="J14" s="179"/>
      <c r="K14" s="179">
        <f t="shared" si="0"/>
        <v>0</v>
      </c>
      <c r="L14" s="179"/>
      <c r="M14" s="179"/>
      <c r="N14" s="179">
        <f t="shared" si="1"/>
        <v>0</v>
      </c>
      <c r="O14" s="179">
        <f t="shared" si="2"/>
        <v>0</v>
      </c>
      <c r="P14" s="58" t="s">
        <v>2415</v>
      </c>
      <c r="Q14" s="58" t="s">
        <v>1648</v>
      </c>
    </row>
    <row r="15" spans="1:17" s="5" customFormat="1" ht="43.5" customHeight="1">
      <c r="A15" s="58">
        <f>+IF(H15="","",COUNTA($H$8:$H15))</f>
        <v>8</v>
      </c>
      <c r="B15" s="58" t="s">
        <v>764</v>
      </c>
      <c r="C15" s="58">
        <v>15</v>
      </c>
      <c r="D15" s="58">
        <v>738</v>
      </c>
      <c r="E15" s="74" t="s">
        <v>260</v>
      </c>
      <c r="F15" s="58" t="s">
        <v>765</v>
      </c>
      <c r="G15" s="58" t="s">
        <v>454</v>
      </c>
      <c r="H15" s="58" t="s">
        <v>257</v>
      </c>
      <c r="I15" s="74">
        <v>59850</v>
      </c>
      <c r="J15" s="179"/>
      <c r="K15" s="179">
        <f t="shared" si="0"/>
        <v>0</v>
      </c>
      <c r="L15" s="179"/>
      <c r="M15" s="179"/>
      <c r="N15" s="179">
        <f t="shared" si="1"/>
        <v>0</v>
      </c>
      <c r="O15" s="179">
        <f t="shared" si="2"/>
        <v>0</v>
      </c>
      <c r="P15" s="58"/>
      <c r="Q15" s="58"/>
    </row>
    <row r="16" spans="1:17" s="5" customFormat="1" ht="43.5" customHeight="1">
      <c r="A16" s="58">
        <f>+IF(H16="","",COUNTA($H$8:$H16))</f>
        <v>9</v>
      </c>
      <c r="B16" s="58" t="s">
        <v>766</v>
      </c>
      <c r="C16" s="58">
        <v>18</v>
      </c>
      <c r="D16" s="58">
        <v>887</v>
      </c>
      <c r="E16" s="74" t="s">
        <v>767</v>
      </c>
      <c r="F16" s="58" t="s">
        <v>768</v>
      </c>
      <c r="G16" s="58" t="s">
        <v>454</v>
      </c>
      <c r="H16" s="58" t="s">
        <v>257</v>
      </c>
      <c r="I16" s="74">
        <v>18000</v>
      </c>
      <c r="J16" s="179"/>
      <c r="K16" s="179">
        <f t="shared" si="0"/>
        <v>0</v>
      </c>
      <c r="L16" s="179"/>
      <c r="M16" s="179"/>
      <c r="N16" s="179">
        <f t="shared" si="1"/>
        <v>0</v>
      </c>
      <c r="O16" s="179">
        <f t="shared" si="2"/>
        <v>0</v>
      </c>
      <c r="P16" s="58"/>
      <c r="Q16" s="58"/>
    </row>
    <row r="17" spans="1:17" s="5" customFormat="1" ht="43.5" customHeight="1">
      <c r="A17" s="58">
        <f>+IF(H17="","",COUNTA($H$8:$H17))</f>
        <v>10</v>
      </c>
      <c r="B17" s="58" t="s">
        <v>769</v>
      </c>
      <c r="C17" s="58">
        <v>21</v>
      </c>
      <c r="D17" s="58">
        <v>922</v>
      </c>
      <c r="E17" s="74" t="s">
        <v>770</v>
      </c>
      <c r="F17" s="58" t="s">
        <v>1602</v>
      </c>
      <c r="G17" s="58" t="s">
        <v>454</v>
      </c>
      <c r="H17" s="58" t="s">
        <v>257</v>
      </c>
      <c r="I17" s="74">
        <v>93555</v>
      </c>
      <c r="J17" s="179"/>
      <c r="K17" s="179">
        <f t="shared" si="0"/>
        <v>0</v>
      </c>
      <c r="L17" s="179"/>
      <c r="M17" s="179"/>
      <c r="N17" s="179">
        <f t="shared" si="1"/>
        <v>0</v>
      </c>
      <c r="O17" s="179">
        <f t="shared" si="2"/>
        <v>0</v>
      </c>
      <c r="P17" s="58"/>
      <c r="Q17" s="58"/>
    </row>
    <row r="18" spans="1:17" s="5" customFormat="1" ht="43.5" customHeight="1">
      <c r="A18" s="58">
        <f>+IF(H18="","",COUNTA($H$8:$H18))</f>
        <v>11</v>
      </c>
      <c r="B18" s="58" t="s">
        <v>771</v>
      </c>
      <c r="C18" s="58">
        <v>21</v>
      </c>
      <c r="D18" s="58">
        <v>922</v>
      </c>
      <c r="E18" s="74" t="s">
        <v>770</v>
      </c>
      <c r="F18" s="58" t="s">
        <v>2576</v>
      </c>
      <c r="G18" s="58" t="s">
        <v>454</v>
      </c>
      <c r="H18" s="58" t="s">
        <v>257</v>
      </c>
      <c r="I18" s="74">
        <v>25440</v>
      </c>
      <c r="J18" s="179"/>
      <c r="K18" s="179">
        <f t="shared" si="0"/>
        <v>0</v>
      </c>
      <c r="L18" s="179"/>
      <c r="M18" s="179"/>
      <c r="N18" s="179">
        <f t="shared" si="1"/>
        <v>0</v>
      </c>
      <c r="O18" s="179">
        <f t="shared" si="2"/>
        <v>0</v>
      </c>
      <c r="P18" s="58"/>
      <c r="Q18" s="58"/>
    </row>
    <row r="19" spans="1:17" s="5" customFormat="1" ht="43.5" customHeight="1">
      <c r="A19" s="58">
        <f>+IF(H19="","",COUNTA($H$8:$H19))</f>
        <v>12</v>
      </c>
      <c r="B19" s="58" t="s">
        <v>772</v>
      </c>
      <c r="C19" s="63">
        <v>23</v>
      </c>
      <c r="D19" s="58">
        <v>1006</v>
      </c>
      <c r="E19" s="74" t="s">
        <v>773</v>
      </c>
      <c r="F19" s="58" t="s">
        <v>1603</v>
      </c>
      <c r="G19" s="58" t="s">
        <v>1600</v>
      </c>
      <c r="H19" s="58" t="s">
        <v>1556</v>
      </c>
      <c r="I19" s="74">
        <v>1580000</v>
      </c>
      <c r="J19" s="179"/>
      <c r="K19" s="179">
        <f t="shared" si="0"/>
        <v>0</v>
      </c>
      <c r="L19" s="179"/>
      <c r="M19" s="179"/>
      <c r="N19" s="179">
        <f t="shared" si="1"/>
        <v>0</v>
      </c>
      <c r="O19" s="179">
        <f t="shared" si="2"/>
        <v>0</v>
      </c>
      <c r="P19" s="58"/>
      <c r="Q19" s="58"/>
    </row>
    <row r="20" spans="1:17" s="88" customFormat="1" ht="43.5" customHeight="1">
      <c r="A20" s="58" t="str">
        <f>+IF(H20="","",COUNTA($H$8:$H20))</f>
        <v/>
      </c>
      <c r="B20" s="58" t="s">
        <v>2459</v>
      </c>
      <c r="C20" s="65"/>
      <c r="D20" s="231"/>
      <c r="E20" s="174" t="s">
        <v>1560</v>
      </c>
      <c r="F20" s="58"/>
      <c r="G20" s="58"/>
      <c r="H20" s="58"/>
      <c r="I20" s="74"/>
      <c r="J20" s="179"/>
      <c r="K20" s="179"/>
      <c r="L20" s="179"/>
      <c r="M20" s="179"/>
      <c r="N20" s="179"/>
      <c r="O20" s="179"/>
      <c r="P20" s="58"/>
      <c r="Q20" s="58"/>
    </row>
    <row r="21" spans="1:17" s="5" customFormat="1" ht="43.5" customHeight="1">
      <c r="A21" s="58">
        <f>+IF(H21="","",COUNTA($H$8:$H21))</f>
        <v>13</v>
      </c>
      <c r="B21" s="58" t="s">
        <v>774</v>
      </c>
      <c r="C21" s="63">
        <v>26</v>
      </c>
      <c r="D21" s="58">
        <v>101</v>
      </c>
      <c r="E21" s="74" t="s">
        <v>251</v>
      </c>
      <c r="F21" s="58" t="s">
        <v>252</v>
      </c>
      <c r="G21" s="58" t="s">
        <v>454</v>
      </c>
      <c r="H21" s="58" t="s">
        <v>257</v>
      </c>
      <c r="I21" s="74">
        <v>45000</v>
      </c>
      <c r="J21" s="179"/>
      <c r="K21" s="179">
        <f t="shared" si="0"/>
        <v>0</v>
      </c>
      <c r="L21" s="179"/>
      <c r="M21" s="179"/>
      <c r="N21" s="179">
        <f t="shared" si="1"/>
        <v>0</v>
      </c>
      <c r="O21" s="179">
        <f t="shared" si="2"/>
        <v>0</v>
      </c>
      <c r="P21" s="58"/>
      <c r="Q21" s="58"/>
    </row>
    <row r="22" spans="1:17" s="5" customFormat="1" ht="43.5" customHeight="1">
      <c r="A22" s="58">
        <f>+IF(H22="","",COUNTA($H$8:$H22))</f>
        <v>14</v>
      </c>
      <c r="B22" s="58" t="s">
        <v>775</v>
      </c>
      <c r="C22" s="63">
        <v>30</v>
      </c>
      <c r="D22" s="58">
        <v>972</v>
      </c>
      <c r="E22" s="74" t="s">
        <v>1564</v>
      </c>
      <c r="F22" s="58" t="s">
        <v>61</v>
      </c>
      <c r="G22" s="58" t="s">
        <v>454</v>
      </c>
      <c r="H22" s="58" t="s">
        <v>257</v>
      </c>
      <c r="I22" s="74">
        <v>46100</v>
      </c>
      <c r="J22" s="179"/>
      <c r="K22" s="179">
        <f t="shared" si="0"/>
        <v>0</v>
      </c>
      <c r="L22" s="179"/>
      <c r="M22" s="179"/>
      <c r="N22" s="179">
        <f t="shared" si="1"/>
        <v>0</v>
      </c>
      <c r="O22" s="179">
        <f t="shared" si="2"/>
        <v>0</v>
      </c>
      <c r="P22" s="58"/>
      <c r="Q22" s="58"/>
    </row>
    <row r="23" spans="1:17" s="5" customFormat="1" ht="43.5" customHeight="1">
      <c r="A23" s="58">
        <f>+IF(H23="","",COUNTA($H$8:$H23))</f>
        <v>15</v>
      </c>
      <c r="B23" s="58" t="s">
        <v>776</v>
      </c>
      <c r="C23" s="63">
        <v>31</v>
      </c>
      <c r="D23" s="58">
        <v>1048</v>
      </c>
      <c r="E23" s="74" t="s">
        <v>777</v>
      </c>
      <c r="F23" s="58" t="s">
        <v>98</v>
      </c>
      <c r="G23" s="58" t="s">
        <v>454</v>
      </c>
      <c r="H23" s="58" t="s">
        <v>257</v>
      </c>
      <c r="I23" s="74">
        <v>19564</v>
      </c>
      <c r="J23" s="179"/>
      <c r="K23" s="179">
        <f t="shared" si="0"/>
        <v>0</v>
      </c>
      <c r="L23" s="179"/>
      <c r="M23" s="179"/>
      <c r="N23" s="179">
        <f t="shared" si="1"/>
        <v>0</v>
      </c>
      <c r="O23" s="179">
        <f t="shared" si="2"/>
        <v>0</v>
      </c>
      <c r="P23" s="58"/>
      <c r="Q23" s="58"/>
    </row>
    <row r="24" spans="1:17" s="4" customFormat="1" ht="43.5" customHeight="1">
      <c r="A24" s="58" t="str">
        <f>+IF(H24="","",COUNTA($H$8:$H24))</f>
        <v/>
      </c>
      <c r="B24" s="58" t="s">
        <v>2459</v>
      </c>
      <c r="C24" s="231"/>
      <c r="D24" s="231"/>
      <c r="E24" s="174" t="s">
        <v>663</v>
      </c>
      <c r="F24" s="58"/>
      <c r="G24" s="58"/>
      <c r="H24" s="58"/>
      <c r="I24" s="74"/>
      <c r="J24" s="179"/>
      <c r="K24" s="179"/>
      <c r="L24" s="179"/>
      <c r="M24" s="179"/>
      <c r="N24" s="179"/>
      <c r="O24" s="179"/>
      <c r="P24" s="58"/>
      <c r="Q24" s="58"/>
    </row>
    <row r="25" spans="1:17" s="4" customFormat="1" ht="43.5" customHeight="1">
      <c r="A25" s="58" t="str">
        <f>+IF(H25="","",COUNTA($H$8:$H25))</f>
        <v/>
      </c>
      <c r="B25" s="58" t="s">
        <v>2459</v>
      </c>
      <c r="C25" s="231"/>
      <c r="D25" s="231"/>
      <c r="E25" s="174" t="s">
        <v>664</v>
      </c>
      <c r="F25" s="58"/>
      <c r="G25" s="58"/>
      <c r="H25" s="58"/>
      <c r="I25" s="74"/>
      <c r="J25" s="179"/>
      <c r="K25" s="179"/>
      <c r="L25" s="179"/>
      <c r="M25" s="179"/>
      <c r="N25" s="179"/>
      <c r="O25" s="179"/>
      <c r="P25" s="58"/>
      <c r="Q25" s="58"/>
    </row>
    <row r="26" spans="1:17" ht="43.5" customHeight="1">
      <c r="A26" s="58">
        <f>+IF(H26="","",COUNTA($H$8:$H26))</f>
        <v>16</v>
      </c>
      <c r="B26" s="58" t="s">
        <v>2592</v>
      </c>
      <c r="C26" s="58">
        <v>37</v>
      </c>
      <c r="D26" s="58">
        <v>353</v>
      </c>
      <c r="E26" s="74" t="s">
        <v>137</v>
      </c>
      <c r="F26" s="58" t="s">
        <v>98</v>
      </c>
      <c r="G26" s="58" t="s">
        <v>1604</v>
      </c>
      <c r="H26" s="58" t="s">
        <v>10</v>
      </c>
      <c r="I26" s="74">
        <v>14500</v>
      </c>
      <c r="J26" s="179"/>
      <c r="K26" s="179">
        <f t="shared" si="0"/>
        <v>0</v>
      </c>
      <c r="L26" s="179"/>
      <c r="M26" s="179"/>
      <c r="N26" s="179">
        <f t="shared" si="1"/>
        <v>0</v>
      </c>
      <c r="O26" s="179">
        <f t="shared" si="2"/>
        <v>0</v>
      </c>
      <c r="P26" s="58"/>
      <c r="Q26" s="58" t="s">
        <v>1648</v>
      </c>
    </row>
    <row r="27" spans="1:17" s="5" customFormat="1" ht="43.5" customHeight="1">
      <c r="A27" s="58">
        <f>+IF(H27="","",COUNTA($H$8:$H27))</f>
        <v>17</v>
      </c>
      <c r="B27" s="58" t="s">
        <v>778</v>
      </c>
      <c r="C27" s="58">
        <v>37</v>
      </c>
      <c r="D27" s="58">
        <v>353</v>
      </c>
      <c r="E27" s="74" t="s">
        <v>137</v>
      </c>
      <c r="F27" s="58" t="s">
        <v>29</v>
      </c>
      <c r="G27" s="58" t="s">
        <v>1607</v>
      </c>
      <c r="H27" s="58" t="s">
        <v>10</v>
      </c>
      <c r="I27" s="74">
        <v>3477</v>
      </c>
      <c r="J27" s="179"/>
      <c r="K27" s="179">
        <f t="shared" si="0"/>
        <v>0</v>
      </c>
      <c r="L27" s="179"/>
      <c r="M27" s="179"/>
      <c r="N27" s="179">
        <f t="shared" si="1"/>
        <v>0</v>
      </c>
      <c r="O27" s="179">
        <f t="shared" si="2"/>
        <v>0</v>
      </c>
      <c r="P27" s="58"/>
      <c r="Q27" s="58" t="s">
        <v>1648</v>
      </c>
    </row>
    <row r="28" spans="1:17" s="5" customFormat="1" ht="43.5" customHeight="1">
      <c r="A28" s="58">
        <f>+IF(H28="","",COUNTA($H$8:$H28))</f>
        <v>18</v>
      </c>
      <c r="B28" s="58" t="s">
        <v>779</v>
      </c>
      <c r="C28" s="58">
        <v>39</v>
      </c>
      <c r="D28" s="58">
        <v>439</v>
      </c>
      <c r="E28" s="74" t="s">
        <v>781</v>
      </c>
      <c r="F28" s="58" t="s">
        <v>782</v>
      </c>
      <c r="G28" s="58" t="s">
        <v>1605</v>
      </c>
      <c r="H28" s="58" t="s">
        <v>10</v>
      </c>
      <c r="I28" s="74">
        <v>13986</v>
      </c>
      <c r="J28" s="179"/>
      <c r="K28" s="179">
        <f t="shared" si="0"/>
        <v>0</v>
      </c>
      <c r="L28" s="179"/>
      <c r="M28" s="179"/>
      <c r="N28" s="179">
        <f t="shared" si="1"/>
        <v>0</v>
      </c>
      <c r="O28" s="179">
        <f t="shared" si="2"/>
        <v>0</v>
      </c>
      <c r="P28" s="58"/>
      <c r="Q28" s="58"/>
    </row>
    <row r="29" spans="1:17" s="5" customFormat="1" ht="43.5" customHeight="1">
      <c r="A29" s="58">
        <f>+IF(H29="","",COUNTA($H$8:$H29))</f>
        <v>19</v>
      </c>
      <c r="B29" s="58" t="s">
        <v>780</v>
      </c>
      <c r="C29" s="58">
        <v>43</v>
      </c>
      <c r="D29" s="58">
        <v>564</v>
      </c>
      <c r="E29" s="74" t="s">
        <v>12</v>
      </c>
      <c r="F29" s="58" t="s">
        <v>65</v>
      </c>
      <c r="G29" s="58" t="s">
        <v>1605</v>
      </c>
      <c r="H29" s="58" t="s">
        <v>10</v>
      </c>
      <c r="I29" s="74">
        <v>5200</v>
      </c>
      <c r="J29" s="179"/>
      <c r="K29" s="179">
        <f t="shared" si="0"/>
        <v>0</v>
      </c>
      <c r="L29" s="179"/>
      <c r="M29" s="179"/>
      <c r="N29" s="179">
        <f t="shared" si="1"/>
        <v>0</v>
      </c>
      <c r="O29" s="179">
        <f t="shared" si="2"/>
        <v>0</v>
      </c>
      <c r="P29" s="58" t="s">
        <v>2415</v>
      </c>
      <c r="Q29" s="58" t="s">
        <v>1648</v>
      </c>
    </row>
    <row r="30" spans="1:17" ht="43.5" customHeight="1">
      <c r="A30" s="58">
        <f>+IF(H30="","",COUNTA($H$8:$H30))</f>
        <v>20</v>
      </c>
      <c r="B30" s="58" t="s">
        <v>2593</v>
      </c>
      <c r="C30" s="58">
        <v>48</v>
      </c>
      <c r="D30" s="58">
        <v>707</v>
      </c>
      <c r="E30" s="74" t="s">
        <v>388</v>
      </c>
      <c r="F30" s="58" t="s">
        <v>787</v>
      </c>
      <c r="G30" s="58" t="s">
        <v>454</v>
      </c>
      <c r="H30" s="58" t="s">
        <v>257</v>
      </c>
      <c r="I30" s="74">
        <v>22150</v>
      </c>
      <c r="J30" s="179"/>
      <c r="K30" s="179">
        <f t="shared" si="0"/>
        <v>0</v>
      </c>
      <c r="L30" s="179"/>
      <c r="M30" s="179"/>
      <c r="N30" s="179">
        <f t="shared" si="1"/>
        <v>0</v>
      </c>
      <c r="O30" s="179">
        <f t="shared" si="2"/>
        <v>0</v>
      </c>
      <c r="P30" s="58" t="s">
        <v>2415</v>
      </c>
      <c r="Q30" s="58" t="s">
        <v>1648</v>
      </c>
    </row>
    <row r="31" spans="1:17" s="5" customFormat="1" ht="43.5" customHeight="1">
      <c r="A31" s="58">
        <f>+IF(H31="","",COUNTA($H$8:$H31))</f>
        <v>21</v>
      </c>
      <c r="B31" s="58" t="s">
        <v>783</v>
      </c>
      <c r="C31" s="67">
        <v>56</v>
      </c>
      <c r="D31" s="58">
        <v>854</v>
      </c>
      <c r="E31" s="74" t="s">
        <v>211</v>
      </c>
      <c r="F31" s="58" t="s">
        <v>14</v>
      </c>
      <c r="G31" s="58" t="s">
        <v>1605</v>
      </c>
      <c r="H31" s="58" t="s">
        <v>10</v>
      </c>
      <c r="I31" s="74">
        <v>480</v>
      </c>
      <c r="J31" s="179"/>
      <c r="K31" s="179">
        <f t="shared" si="0"/>
        <v>0</v>
      </c>
      <c r="L31" s="179"/>
      <c r="M31" s="179"/>
      <c r="N31" s="179">
        <f t="shared" si="1"/>
        <v>0</v>
      </c>
      <c r="O31" s="179">
        <f t="shared" si="2"/>
        <v>0</v>
      </c>
      <c r="P31" s="58" t="s">
        <v>2415</v>
      </c>
      <c r="Q31" s="58" t="s">
        <v>1648</v>
      </c>
    </row>
    <row r="32" spans="1:17" s="5" customFormat="1" ht="43.5" customHeight="1">
      <c r="A32" s="58">
        <f>+IF(H32="","",COUNTA($H$8:$H32))</f>
        <v>22</v>
      </c>
      <c r="B32" s="58" t="s">
        <v>2594</v>
      </c>
      <c r="C32" s="67">
        <v>56</v>
      </c>
      <c r="D32" s="58">
        <v>854</v>
      </c>
      <c r="E32" s="74" t="s">
        <v>211</v>
      </c>
      <c r="F32" s="58" t="s">
        <v>14</v>
      </c>
      <c r="G32" s="58" t="s">
        <v>2338</v>
      </c>
      <c r="H32" s="58" t="s">
        <v>10</v>
      </c>
      <c r="I32" s="74">
        <v>2450</v>
      </c>
      <c r="J32" s="179"/>
      <c r="K32" s="179">
        <f t="shared" si="0"/>
        <v>0</v>
      </c>
      <c r="L32" s="179"/>
      <c r="M32" s="179"/>
      <c r="N32" s="179">
        <f t="shared" si="1"/>
        <v>0</v>
      </c>
      <c r="O32" s="179">
        <f t="shared" si="2"/>
        <v>0</v>
      </c>
      <c r="P32" s="58" t="s">
        <v>2415</v>
      </c>
      <c r="Q32" s="58" t="s">
        <v>1648</v>
      </c>
    </row>
    <row r="33" spans="1:17" s="5" customFormat="1" ht="43.5" customHeight="1">
      <c r="A33" s="58">
        <f>+IF(H33="","",COUNTA($H$8:$H33))</f>
        <v>23</v>
      </c>
      <c r="B33" s="58" t="s">
        <v>2595</v>
      </c>
      <c r="C33" s="67">
        <v>56</v>
      </c>
      <c r="D33" s="58">
        <v>854</v>
      </c>
      <c r="E33" s="74" t="s">
        <v>253</v>
      </c>
      <c r="F33" s="58" t="s">
        <v>485</v>
      </c>
      <c r="G33" s="58" t="s">
        <v>1705</v>
      </c>
      <c r="H33" s="58" t="s">
        <v>10</v>
      </c>
      <c r="I33" s="74">
        <v>1890</v>
      </c>
      <c r="J33" s="179"/>
      <c r="K33" s="179">
        <f t="shared" si="0"/>
        <v>0</v>
      </c>
      <c r="L33" s="179"/>
      <c r="M33" s="179"/>
      <c r="N33" s="179">
        <f t="shared" si="1"/>
        <v>0</v>
      </c>
      <c r="O33" s="179">
        <f t="shared" si="2"/>
        <v>0</v>
      </c>
      <c r="P33" s="58" t="s">
        <v>2415</v>
      </c>
      <c r="Q33" s="58" t="s">
        <v>1648</v>
      </c>
    </row>
    <row r="34" spans="1:17" s="5" customFormat="1" ht="43.5" customHeight="1">
      <c r="A34" s="58">
        <f>+IF(H34="","",COUNTA($H$8:$H34))</f>
        <v>24</v>
      </c>
      <c r="B34" s="58" t="s">
        <v>784</v>
      </c>
      <c r="C34" s="58">
        <v>58</v>
      </c>
      <c r="D34" s="58">
        <v>855</v>
      </c>
      <c r="E34" s="74" t="s">
        <v>509</v>
      </c>
      <c r="F34" s="58" t="s">
        <v>795</v>
      </c>
      <c r="G34" s="58" t="s">
        <v>1605</v>
      </c>
      <c r="H34" s="58" t="s">
        <v>10</v>
      </c>
      <c r="I34" s="74">
        <v>3100</v>
      </c>
      <c r="J34" s="179"/>
      <c r="K34" s="179">
        <f t="shared" si="0"/>
        <v>0</v>
      </c>
      <c r="L34" s="179"/>
      <c r="M34" s="179"/>
      <c r="N34" s="179">
        <f t="shared" si="1"/>
        <v>0</v>
      </c>
      <c r="O34" s="179">
        <f t="shared" si="2"/>
        <v>0</v>
      </c>
      <c r="P34" s="58"/>
      <c r="Q34" s="58" t="s">
        <v>1648</v>
      </c>
    </row>
    <row r="35" spans="1:17" s="5" customFormat="1" ht="43.5" customHeight="1">
      <c r="A35" s="58">
        <f>+IF(H35="","",COUNTA($H$8:$H35))</f>
        <v>25</v>
      </c>
      <c r="B35" s="58" t="s">
        <v>2596</v>
      </c>
      <c r="C35" s="58">
        <v>72</v>
      </c>
      <c r="D35" s="58">
        <v>897</v>
      </c>
      <c r="E35" s="74" t="s">
        <v>110</v>
      </c>
      <c r="F35" s="58" t="s">
        <v>429</v>
      </c>
      <c r="G35" s="58" t="s">
        <v>1605</v>
      </c>
      <c r="H35" s="58" t="s">
        <v>10</v>
      </c>
      <c r="I35" s="74">
        <v>3900</v>
      </c>
      <c r="J35" s="179"/>
      <c r="K35" s="179">
        <f t="shared" si="0"/>
        <v>0</v>
      </c>
      <c r="L35" s="179"/>
      <c r="M35" s="179"/>
      <c r="N35" s="179">
        <f t="shared" si="1"/>
        <v>0</v>
      </c>
      <c r="O35" s="179">
        <f t="shared" si="2"/>
        <v>0</v>
      </c>
      <c r="P35" s="58" t="s">
        <v>2415</v>
      </c>
      <c r="Q35" s="58" t="s">
        <v>1648</v>
      </c>
    </row>
    <row r="36" spans="1:17" s="88" customFormat="1" ht="43.5" customHeight="1">
      <c r="A36" s="58" t="str">
        <f>+IF(H36="","",COUNTA($H$8:$H36))</f>
        <v/>
      </c>
      <c r="B36" s="58" t="s">
        <v>2459</v>
      </c>
      <c r="C36" s="231"/>
      <c r="D36" s="231"/>
      <c r="E36" s="174" t="s">
        <v>665</v>
      </c>
      <c r="F36" s="58"/>
      <c r="G36" s="58"/>
      <c r="H36" s="58"/>
      <c r="I36" s="74"/>
      <c r="J36" s="179"/>
      <c r="K36" s="179"/>
      <c r="L36" s="179"/>
      <c r="M36" s="179"/>
      <c r="N36" s="179"/>
      <c r="O36" s="179"/>
      <c r="P36" s="58"/>
      <c r="Q36" s="58"/>
    </row>
    <row r="37" spans="1:17" s="5" customFormat="1" ht="43.5" customHeight="1">
      <c r="A37" s="58">
        <f>+IF(H37="","",COUNTA($H$8:$H37))</f>
        <v>26</v>
      </c>
      <c r="B37" s="58" t="s">
        <v>785</v>
      </c>
      <c r="C37" s="58">
        <v>76</v>
      </c>
      <c r="D37" s="58">
        <v>46</v>
      </c>
      <c r="E37" s="74" t="s">
        <v>334</v>
      </c>
      <c r="F37" s="58" t="s">
        <v>368</v>
      </c>
      <c r="G37" s="58" t="s">
        <v>1605</v>
      </c>
      <c r="H37" s="58" t="s">
        <v>10</v>
      </c>
      <c r="I37" s="74">
        <v>2450</v>
      </c>
      <c r="J37" s="179"/>
      <c r="K37" s="179">
        <f t="shared" si="0"/>
        <v>0</v>
      </c>
      <c r="L37" s="179"/>
      <c r="M37" s="179"/>
      <c r="N37" s="179">
        <f t="shared" si="1"/>
        <v>0</v>
      </c>
      <c r="O37" s="179">
        <f t="shared" si="2"/>
        <v>0</v>
      </c>
      <c r="P37" s="58" t="s">
        <v>2415</v>
      </c>
      <c r="Q37" s="58" t="s">
        <v>1648</v>
      </c>
    </row>
    <row r="38" spans="1:17" ht="43.5" customHeight="1">
      <c r="A38" s="58">
        <f>+IF(H38="","",COUNTA($H$8:$H38))</f>
        <v>27</v>
      </c>
      <c r="B38" s="58" t="s">
        <v>789</v>
      </c>
      <c r="C38" s="58">
        <v>77</v>
      </c>
      <c r="D38" s="58">
        <v>283</v>
      </c>
      <c r="E38" s="74" t="s">
        <v>336</v>
      </c>
      <c r="F38" s="58" t="s">
        <v>198</v>
      </c>
      <c r="G38" s="58" t="s">
        <v>1605</v>
      </c>
      <c r="H38" s="58" t="s">
        <v>10</v>
      </c>
      <c r="I38" s="74">
        <v>5200</v>
      </c>
      <c r="J38" s="179"/>
      <c r="K38" s="179">
        <f t="shared" si="0"/>
        <v>0</v>
      </c>
      <c r="L38" s="179"/>
      <c r="M38" s="179"/>
      <c r="N38" s="179">
        <f t="shared" si="1"/>
        <v>0</v>
      </c>
      <c r="O38" s="179">
        <f t="shared" si="2"/>
        <v>0</v>
      </c>
      <c r="P38" s="58"/>
      <c r="Q38" s="58" t="s">
        <v>1648</v>
      </c>
    </row>
    <row r="39" spans="1:17" s="88" customFormat="1" ht="43.5" customHeight="1">
      <c r="A39" s="58" t="str">
        <f>+IF(H39="","",COUNTA($H$8:$H39))</f>
        <v/>
      </c>
      <c r="B39" s="58" t="s">
        <v>2459</v>
      </c>
      <c r="C39" s="231"/>
      <c r="D39" s="231"/>
      <c r="E39" s="174" t="s">
        <v>666</v>
      </c>
      <c r="F39" s="58"/>
      <c r="G39" s="58"/>
      <c r="H39" s="58"/>
      <c r="I39" s="74"/>
      <c r="J39" s="179"/>
      <c r="K39" s="179"/>
      <c r="L39" s="179"/>
      <c r="M39" s="179"/>
      <c r="N39" s="179"/>
      <c r="O39" s="179"/>
      <c r="P39" s="58"/>
      <c r="Q39" s="58"/>
    </row>
    <row r="40" spans="1:17" s="5" customFormat="1" ht="43.5" customHeight="1">
      <c r="A40" s="58">
        <f>+IF(H40="","",COUNTA($H$8:$H40))</f>
        <v>28</v>
      </c>
      <c r="B40" s="58" t="s">
        <v>788</v>
      </c>
      <c r="C40" s="58">
        <v>85</v>
      </c>
      <c r="D40" s="58">
        <v>188</v>
      </c>
      <c r="E40" s="74" t="s">
        <v>802</v>
      </c>
      <c r="F40" s="58" t="s">
        <v>803</v>
      </c>
      <c r="G40" s="58" t="s">
        <v>454</v>
      </c>
      <c r="H40" s="58" t="s">
        <v>257</v>
      </c>
      <c r="I40" s="74">
        <v>47900</v>
      </c>
      <c r="J40" s="179"/>
      <c r="K40" s="179">
        <f t="shared" si="0"/>
        <v>0</v>
      </c>
      <c r="L40" s="179"/>
      <c r="M40" s="179"/>
      <c r="N40" s="179">
        <f t="shared" si="1"/>
        <v>0</v>
      </c>
      <c r="O40" s="179">
        <f t="shared" si="2"/>
        <v>0</v>
      </c>
      <c r="P40" s="58"/>
      <c r="Q40" s="58"/>
    </row>
    <row r="41" spans="1:17" s="5" customFormat="1" ht="43.5" customHeight="1">
      <c r="A41" s="58">
        <f>+IF(H41="","",COUNTA($H$8:$H41))</f>
        <v>29</v>
      </c>
      <c r="B41" s="58" t="s">
        <v>2597</v>
      </c>
      <c r="C41" s="79">
        <v>93</v>
      </c>
      <c r="D41" s="58">
        <v>1223</v>
      </c>
      <c r="E41" s="74" t="s">
        <v>67</v>
      </c>
      <c r="F41" s="58" t="s">
        <v>807</v>
      </c>
      <c r="G41" s="58" t="s">
        <v>454</v>
      </c>
      <c r="H41" s="58" t="s">
        <v>1556</v>
      </c>
      <c r="I41" s="74">
        <v>3950000</v>
      </c>
      <c r="J41" s="179"/>
      <c r="K41" s="179">
        <f t="shared" si="0"/>
        <v>0</v>
      </c>
      <c r="L41" s="179"/>
      <c r="M41" s="179"/>
      <c r="N41" s="179">
        <f t="shared" si="1"/>
        <v>0</v>
      </c>
      <c r="O41" s="179">
        <f t="shared" si="2"/>
        <v>0</v>
      </c>
      <c r="P41" s="58"/>
      <c r="Q41" s="58"/>
    </row>
    <row r="42" spans="1:17" s="88" customFormat="1" ht="43.5" customHeight="1">
      <c r="A42" s="58" t="str">
        <f>+IF(H42="","",COUNTA($H$8:$H42))</f>
        <v/>
      </c>
      <c r="B42" s="58" t="s">
        <v>2459</v>
      </c>
      <c r="C42" s="68"/>
      <c r="D42" s="231"/>
      <c r="E42" s="174" t="s">
        <v>667</v>
      </c>
      <c r="F42" s="58"/>
      <c r="G42" s="58"/>
      <c r="H42" s="58"/>
      <c r="I42" s="74"/>
      <c r="J42" s="179"/>
      <c r="K42" s="179"/>
      <c r="L42" s="179"/>
      <c r="M42" s="179"/>
      <c r="N42" s="179"/>
      <c r="O42" s="179"/>
      <c r="P42" s="58"/>
      <c r="Q42" s="58"/>
    </row>
    <row r="43" spans="1:17" s="5" customFormat="1" ht="43.5" customHeight="1">
      <c r="A43" s="58">
        <f>+IF(H43="","",COUNTA($H$8:$H43))</f>
        <v>30</v>
      </c>
      <c r="B43" s="58" t="s">
        <v>790</v>
      </c>
      <c r="C43" s="58">
        <v>109</v>
      </c>
      <c r="D43" s="58">
        <v>677</v>
      </c>
      <c r="E43" s="74" t="s">
        <v>394</v>
      </c>
      <c r="F43" s="58" t="s">
        <v>68</v>
      </c>
      <c r="G43" s="58" t="s">
        <v>1605</v>
      </c>
      <c r="H43" s="58" t="s">
        <v>10</v>
      </c>
      <c r="I43" s="74">
        <v>2000</v>
      </c>
      <c r="J43" s="179"/>
      <c r="K43" s="179">
        <f t="shared" si="0"/>
        <v>0</v>
      </c>
      <c r="L43" s="179"/>
      <c r="M43" s="179"/>
      <c r="N43" s="179">
        <f t="shared" si="1"/>
        <v>0</v>
      </c>
      <c r="O43" s="179">
        <f t="shared" si="2"/>
        <v>0</v>
      </c>
      <c r="P43" s="58" t="s">
        <v>2415</v>
      </c>
      <c r="Q43" s="58" t="s">
        <v>1648</v>
      </c>
    </row>
    <row r="44" spans="1:17" s="5" customFormat="1" ht="43.5" customHeight="1">
      <c r="A44" s="58">
        <f>+IF(H44="","",COUNTA($H$8:$H44))</f>
        <v>31</v>
      </c>
      <c r="B44" s="58" t="s">
        <v>791</v>
      </c>
      <c r="C44" s="69">
        <v>111</v>
      </c>
      <c r="D44" s="58">
        <v>712</v>
      </c>
      <c r="E44" s="74" t="s">
        <v>381</v>
      </c>
      <c r="F44" s="58" t="s">
        <v>18</v>
      </c>
      <c r="G44" s="58" t="s">
        <v>1605</v>
      </c>
      <c r="H44" s="58" t="s">
        <v>10</v>
      </c>
      <c r="I44" s="74">
        <v>4900</v>
      </c>
      <c r="J44" s="179"/>
      <c r="K44" s="179">
        <f t="shared" si="0"/>
        <v>0</v>
      </c>
      <c r="L44" s="179"/>
      <c r="M44" s="179"/>
      <c r="N44" s="179">
        <f t="shared" si="1"/>
        <v>0</v>
      </c>
      <c r="O44" s="179">
        <f t="shared" si="2"/>
        <v>0</v>
      </c>
      <c r="P44" s="58"/>
      <c r="Q44" s="58"/>
    </row>
    <row r="45" spans="1:17" s="88" customFormat="1" ht="43.5" customHeight="1">
      <c r="A45" s="58" t="str">
        <f>+IF(H45="","",COUNTA($H$8:$H45))</f>
        <v/>
      </c>
      <c r="B45" s="58" t="s">
        <v>2459</v>
      </c>
      <c r="C45" s="231"/>
      <c r="D45" s="231"/>
      <c r="E45" s="174" t="s">
        <v>668</v>
      </c>
      <c r="F45" s="58"/>
      <c r="G45" s="58"/>
      <c r="H45" s="58"/>
      <c r="I45" s="74"/>
      <c r="J45" s="179"/>
      <c r="K45" s="179"/>
      <c r="L45" s="179"/>
      <c r="M45" s="179"/>
      <c r="N45" s="179"/>
      <c r="O45" s="179"/>
      <c r="P45" s="58"/>
      <c r="Q45" s="58"/>
    </row>
    <row r="46" spans="1:17" s="5" customFormat="1" ht="43.5" customHeight="1">
      <c r="A46" s="58">
        <f>+IF(H46="","",COUNTA($H$8:$H46))</f>
        <v>32</v>
      </c>
      <c r="B46" s="58" t="s">
        <v>792</v>
      </c>
      <c r="C46" s="58">
        <v>118</v>
      </c>
      <c r="D46" s="58">
        <v>323</v>
      </c>
      <c r="E46" s="74" t="s">
        <v>1565</v>
      </c>
      <c r="F46" s="58" t="s">
        <v>14</v>
      </c>
      <c r="G46" s="58" t="s">
        <v>454</v>
      </c>
      <c r="H46" s="58" t="s">
        <v>15</v>
      </c>
      <c r="I46" s="74">
        <v>160000</v>
      </c>
      <c r="J46" s="179"/>
      <c r="K46" s="179">
        <f t="shared" si="0"/>
        <v>0</v>
      </c>
      <c r="L46" s="179"/>
      <c r="M46" s="179"/>
      <c r="N46" s="179">
        <f t="shared" si="1"/>
        <v>0</v>
      </c>
      <c r="O46" s="179">
        <f t="shared" si="2"/>
        <v>0</v>
      </c>
      <c r="P46" s="58"/>
      <c r="Q46" s="58"/>
    </row>
    <row r="47" spans="1:17" s="5" customFormat="1" ht="43.5" customHeight="1">
      <c r="A47" s="58">
        <f>+IF(H47="","",COUNTA($H$8:$H47))</f>
        <v>33</v>
      </c>
      <c r="B47" s="58" t="s">
        <v>793</v>
      </c>
      <c r="C47" s="58">
        <v>121</v>
      </c>
      <c r="D47" s="58">
        <v>417</v>
      </c>
      <c r="E47" s="74" t="s">
        <v>816</v>
      </c>
      <c r="F47" s="58" t="s">
        <v>817</v>
      </c>
      <c r="G47" s="58" t="s">
        <v>454</v>
      </c>
      <c r="H47" s="58" t="s">
        <v>257</v>
      </c>
      <c r="I47" s="74">
        <v>57750</v>
      </c>
      <c r="J47" s="179"/>
      <c r="K47" s="179">
        <f t="shared" si="0"/>
        <v>0</v>
      </c>
      <c r="L47" s="179"/>
      <c r="M47" s="179"/>
      <c r="N47" s="179">
        <f t="shared" si="1"/>
        <v>0</v>
      </c>
      <c r="O47" s="179">
        <f t="shared" si="2"/>
        <v>0</v>
      </c>
      <c r="P47" s="58"/>
      <c r="Q47" s="58"/>
    </row>
    <row r="48" spans="1:17" ht="43.5" customHeight="1">
      <c r="A48" s="58">
        <f>+IF(H48="","",COUNTA($H$8:$H48))</f>
        <v>34</v>
      </c>
      <c r="B48" s="58" t="s">
        <v>794</v>
      </c>
      <c r="C48" s="58">
        <v>121</v>
      </c>
      <c r="D48" s="58">
        <v>417</v>
      </c>
      <c r="E48" s="74" t="s">
        <v>819</v>
      </c>
      <c r="F48" s="58" t="s">
        <v>261</v>
      </c>
      <c r="G48" s="58" t="s">
        <v>454</v>
      </c>
      <c r="H48" s="58" t="s">
        <v>257</v>
      </c>
      <c r="I48" s="74">
        <v>78750</v>
      </c>
      <c r="J48" s="179"/>
      <c r="K48" s="179">
        <f t="shared" si="0"/>
        <v>0</v>
      </c>
      <c r="L48" s="179"/>
      <c r="M48" s="179"/>
      <c r="N48" s="179">
        <f t="shared" si="1"/>
        <v>0</v>
      </c>
      <c r="O48" s="179">
        <f t="shared" si="2"/>
        <v>0</v>
      </c>
      <c r="P48" s="58"/>
      <c r="Q48" s="58"/>
    </row>
    <row r="49" spans="1:17" ht="43.5" customHeight="1">
      <c r="A49" s="58">
        <f>+IF(H49="","",COUNTA($H$8:$H49))</f>
        <v>35</v>
      </c>
      <c r="B49" s="58" t="s">
        <v>798</v>
      </c>
      <c r="C49" s="58">
        <v>131</v>
      </c>
      <c r="D49" s="58">
        <v>781</v>
      </c>
      <c r="E49" s="74" t="s">
        <v>590</v>
      </c>
      <c r="F49" s="58" t="s">
        <v>1606</v>
      </c>
      <c r="G49" s="58" t="s">
        <v>454</v>
      </c>
      <c r="H49" s="58" t="s">
        <v>257</v>
      </c>
      <c r="I49" s="74">
        <v>22000</v>
      </c>
      <c r="J49" s="179"/>
      <c r="K49" s="179">
        <f t="shared" si="0"/>
        <v>0</v>
      </c>
      <c r="L49" s="179"/>
      <c r="M49" s="179"/>
      <c r="N49" s="179">
        <f t="shared" si="1"/>
        <v>0</v>
      </c>
      <c r="O49" s="179">
        <f t="shared" si="2"/>
        <v>0</v>
      </c>
      <c r="P49" s="58"/>
      <c r="Q49" s="58" t="s">
        <v>1648</v>
      </c>
    </row>
    <row r="50" spans="1:17" ht="43.5" customHeight="1">
      <c r="A50" s="58">
        <f>+IF(H50="","",COUNTA($H$8:$H50))</f>
        <v>36</v>
      </c>
      <c r="B50" s="58" t="s">
        <v>796</v>
      </c>
      <c r="C50" s="58">
        <v>131</v>
      </c>
      <c r="D50" s="58">
        <v>781</v>
      </c>
      <c r="E50" s="74" t="s">
        <v>590</v>
      </c>
      <c r="F50" s="58" t="s">
        <v>2339</v>
      </c>
      <c r="G50" s="58" t="s">
        <v>454</v>
      </c>
      <c r="H50" s="58" t="s">
        <v>1556</v>
      </c>
      <c r="I50" s="74">
        <v>94500</v>
      </c>
      <c r="J50" s="179"/>
      <c r="K50" s="179">
        <f t="shared" si="0"/>
        <v>0</v>
      </c>
      <c r="L50" s="179"/>
      <c r="M50" s="179"/>
      <c r="N50" s="179">
        <f t="shared" si="1"/>
        <v>0</v>
      </c>
      <c r="O50" s="179">
        <f t="shared" si="2"/>
        <v>0</v>
      </c>
      <c r="P50" s="58"/>
      <c r="Q50" s="58" t="s">
        <v>1648</v>
      </c>
    </row>
    <row r="51" spans="1:17" ht="43.5" customHeight="1">
      <c r="A51" s="58">
        <f>+IF(H51="","",COUNTA($H$8:$H51))</f>
        <v>37</v>
      </c>
      <c r="B51" s="58" t="s">
        <v>2598</v>
      </c>
      <c r="C51" s="58">
        <v>134</v>
      </c>
      <c r="D51" s="58">
        <v>812</v>
      </c>
      <c r="E51" s="74" t="s">
        <v>825</v>
      </c>
      <c r="F51" s="58" t="s">
        <v>148</v>
      </c>
      <c r="G51" s="58" t="s">
        <v>454</v>
      </c>
      <c r="H51" s="58" t="s">
        <v>257</v>
      </c>
      <c r="I51" s="74">
        <v>35000</v>
      </c>
      <c r="J51" s="179"/>
      <c r="K51" s="179">
        <f t="shared" si="0"/>
        <v>0</v>
      </c>
      <c r="L51" s="179"/>
      <c r="M51" s="179"/>
      <c r="N51" s="179">
        <f t="shared" si="1"/>
        <v>0</v>
      </c>
      <c r="O51" s="179">
        <f t="shared" si="2"/>
        <v>0</v>
      </c>
      <c r="P51" s="58"/>
      <c r="Q51" s="58" t="s">
        <v>1648</v>
      </c>
    </row>
    <row r="52" spans="1:17" s="5" customFormat="1" ht="43.5" customHeight="1">
      <c r="A52" s="58">
        <f>+IF(H52="","",COUNTA($H$8:$H52))</f>
        <v>38</v>
      </c>
      <c r="B52" s="58" t="s">
        <v>797</v>
      </c>
      <c r="C52" s="58">
        <v>134</v>
      </c>
      <c r="D52" s="58">
        <v>812</v>
      </c>
      <c r="E52" s="74" t="s">
        <v>825</v>
      </c>
      <c r="F52" s="58" t="s">
        <v>2340</v>
      </c>
      <c r="G52" s="58" t="s">
        <v>454</v>
      </c>
      <c r="H52" s="58" t="s">
        <v>257</v>
      </c>
      <c r="I52" s="74">
        <v>36450</v>
      </c>
      <c r="J52" s="179"/>
      <c r="K52" s="179">
        <f t="shared" si="0"/>
        <v>0</v>
      </c>
      <c r="L52" s="179"/>
      <c r="M52" s="179"/>
      <c r="N52" s="179">
        <f t="shared" si="1"/>
        <v>0</v>
      </c>
      <c r="O52" s="179">
        <f t="shared" si="2"/>
        <v>0</v>
      </c>
      <c r="P52" s="58"/>
      <c r="Q52" s="58" t="s">
        <v>1648</v>
      </c>
    </row>
    <row r="53" spans="1:17" ht="43.5" customHeight="1">
      <c r="A53" s="58">
        <f>+IF(H53="","",COUNTA($H$8:$H53))</f>
        <v>39</v>
      </c>
      <c r="B53" s="58" t="s">
        <v>799</v>
      </c>
      <c r="C53" s="69">
        <v>136</v>
      </c>
      <c r="D53" s="58">
        <v>936</v>
      </c>
      <c r="E53" s="74" t="s">
        <v>828</v>
      </c>
      <c r="F53" s="58" t="s">
        <v>829</v>
      </c>
      <c r="G53" s="58" t="s">
        <v>454</v>
      </c>
      <c r="H53" s="58" t="s">
        <v>257</v>
      </c>
      <c r="I53" s="74">
        <v>121275</v>
      </c>
      <c r="J53" s="179"/>
      <c r="K53" s="179">
        <f t="shared" si="0"/>
        <v>0</v>
      </c>
      <c r="L53" s="179"/>
      <c r="M53" s="179"/>
      <c r="N53" s="179">
        <f t="shared" si="1"/>
        <v>0</v>
      </c>
      <c r="O53" s="179">
        <f t="shared" si="2"/>
        <v>0</v>
      </c>
      <c r="P53" s="58"/>
      <c r="Q53" s="58"/>
    </row>
    <row r="54" spans="1:17" s="88" customFormat="1" ht="43.5" customHeight="1">
      <c r="A54" s="58" t="str">
        <f>+IF(H54="","",COUNTA($H$8:$H54))</f>
        <v/>
      </c>
      <c r="B54" s="58" t="s">
        <v>2459</v>
      </c>
      <c r="C54" s="231"/>
      <c r="D54" s="231"/>
      <c r="E54" s="174" t="s">
        <v>669</v>
      </c>
      <c r="F54" s="58"/>
      <c r="G54" s="58"/>
      <c r="H54" s="58"/>
      <c r="I54" s="74"/>
      <c r="J54" s="179"/>
      <c r="K54" s="179"/>
      <c r="L54" s="179"/>
      <c r="M54" s="179"/>
      <c r="N54" s="179"/>
      <c r="O54" s="179"/>
      <c r="P54" s="58"/>
      <c r="Q54" s="58"/>
    </row>
    <row r="55" spans="1:17" s="5" customFormat="1" ht="43.5" customHeight="1">
      <c r="A55" s="58">
        <f>+IF(H55="","",COUNTA($H$8:$H55))</f>
        <v>40</v>
      </c>
      <c r="B55" s="58" t="s">
        <v>800</v>
      </c>
      <c r="C55" s="58">
        <v>149</v>
      </c>
      <c r="D55" s="58">
        <v>501</v>
      </c>
      <c r="E55" s="74" t="s">
        <v>387</v>
      </c>
      <c r="F55" s="58" t="s">
        <v>368</v>
      </c>
      <c r="G55" s="58" t="s">
        <v>365</v>
      </c>
      <c r="H55" s="58" t="s">
        <v>10</v>
      </c>
      <c r="I55" s="74">
        <v>5250</v>
      </c>
      <c r="J55" s="179"/>
      <c r="K55" s="179">
        <f t="shared" si="0"/>
        <v>0</v>
      </c>
      <c r="L55" s="179"/>
      <c r="M55" s="179"/>
      <c r="N55" s="179">
        <f t="shared" si="1"/>
        <v>0</v>
      </c>
      <c r="O55" s="179">
        <f t="shared" si="2"/>
        <v>0</v>
      </c>
      <c r="P55" s="58"/>
      <c r="Q55" s="58"/>
    </row>
    <row r="56" spans="1:17" s="5" customFormat="1" ht="43.5" customHeight="1">
      <c r="A56" s="58">
        <f>+IF(H56="","",COUNTA($H$8:$H56))</f>
        <v>41</v>
      </c>
      <c r="B56" s="58" t="s">
        <v>2599</v>
      </c>
      <c r="C56" s="58">
        <v>155</v>
      </c>
      <c r="D56" s="58">
        <v>911</v>
      </c>
      <c r="E56" s="74" t="s">
        <v>833</v>
      </c>
      <c r="F56" s="58" t="s">
        <v>224</v>
      </c>
      <c r="G56" s="58" t="s">
        <v>365</v>
      </c>
      <c r="H56" s="58" t="s">
        <v>10</v>
      </c>
      <c r="I56" s="74">
        <v>23500</v>
      </c>
      <c r="J56" s="179"/>
      <c r="K56" s="179">
        <f t="shared" ref="K56:K109" si="3">J56*I56</f>
        <v>0</v>
      </c>
      <c r="L56" s="179"/>
      <c r="M56" s="179"/>
      <c r="N56" s="179">
        <f t="shared" ref="N56:N109" si="4">M56+L56</f>
        <v>0</v>
      </c>
      <c r="O56" s="179">
        <f t="shared" ref="O56:O109" si="5">N56*I56</f>
        <v>0</v>
      </c>
      <c r="P56" s="58"/>
      <c r="Q56" s="58"/>
    </row>
    <row r="57" spans="1:17" ht="43.5" customHeight="1">
      <c r="A57" s="58">
        <f>+IF(H57="","",COUNTA($H$8:$H57))</f>
        <v>42</v>
      </c>
      <c r="B57" s="58" t="s">
        <v>801</v>
      </c>
      <c r="C57" s="58">
        <v>157</v>
      </c>
      <c r="D57" s="58">
        <v>1142</v>
      </c>
      <c r="E57" s="74" t="s">
        <v>836</v>
      </c>
      <c r="F57" s="58" t="s">
        <v>13</v>
      </c>
      <c r="G57" s="58" t="s">
        <v>1607</v>
      </c>
      <c r="H57" s="58" t="s">
        <v>10</v>
      </c>
      <c r="I57" s="74">
        <v>2479</v>
      </c>
      <c r="J57" s="179"/>
      <c r="K57" s="179">
        <f t="shared" si="3"/>
        <v>0</v>
      </c>
      <c r="L57" s="179"/>
      <c r="M57" s="179"/>
      <c r="N57" s="179">
        <f t="shared" si="4"/>
        <v>0</v>
      </c>
      <c r="O57" s="179">
        <f t="shared" si="5"/>
        <v>0</v>
      </c>
      <c r="P57" s="58"/>
      <c r="Q57" s="58" t="s">
        <v>1648</v>
      </c>
    </row>
    <row r="58" spans="1:17" ht="43.5" customHeight="1">
      <c r="A58" s="58">
        <f>+IF(H58="","",COUNTA($H$8:$H58))</f>
        <v>43</v>
      </c>
      <c r="B58" s="58" t="s">
        <v>2600</v>
      </c>
      <c r="C58" s="69">
        <v>157</v>
      </c>
      <c r="D58" s="58">
        <v>1142</v>
      </c>
      <c r="E58" s="74" t="s">
        <v>836</v>
      </c>
      <c r="F58" s="58" t="s">
        <v>2341</v>
      </c>
      <c r="G58" s="58" t="s">
        <v>1616</v>
      </c>
      <c r="H58" s="58" t="s">
        <v>1556</v>
      </c>
      <c r="I58" s="74">
        <v>80696</v>
      </c>
      <c r="J58" s="179"/>
      <c r="K58" s="179">
        <f t="shared" si="3"/>
        <v>0</v>
      </c>
      <c r="L58" s="179"/>
      <c r="M58" s="179"/>
      <c r="N58" s="179">
        <f t="shared" si="4"/>
        <v>0</v>
      </c>
      <c r="O58" s="179">
        <f t="shared" si="5"/>
        <v>0</v>
      </c>
      <c r="P58" s="58"/>
      <c r="Q58" s="58" t="s">
        <v>1648</v>
      </c>
    </row>
    <row r="59" spans="1:17" s="4" customFormat="1" ht="43.5" customHeight="1">
      <c r="A59" s="58" t="str">
        <f>+IF(H59="","",COUNTA($H$8:$H59))</f>
        <v/>
      </c>
      <c r="B59" s="58" t="s">
        <v>2459</v>
      </c>
      <c r="C59" s="231"/>
      <c r="D59" s="231"/>
      <c r="E59" s="174" t="s">
        <v>670</v>
      </c>
      <c r="F59" s="58"/>
      <c r="G59" s="58"/>
      <c r="H59" s="58"/>
      <c r="I59" s="74"/>
      <c r="J59" s="179"/>
      <c r="K59" s="179"/>
      <c r="L59" s="179"/>
      <c r="M59" s="179"/>
      <c r="N59" s="179"/>
      <c r="O59" s="179"/>
      <c r="P59" s="58"/>
      <c r="Q59" s="58"/>
    </row>
    <row r="60" spans="1:17" s="4" customFormat="1" ht="43.5" customHeight="1">
      <c r="A60" s="58" t="str">
        <f>+IF(H60="","",COUNTA($H$8:$H60))</f>
        <v/>
      </c>
      <c r="B60" s="58" t="s">
        <v>2459</v>
      </c>
      <c r="C60" s="231"/>
      <c r="D60" s="231"/>
      <c r="E60" s="174" t="s">
        <v>672</v>
      </c>
      <c r="F60" s="58"/>
      <c r="G60" s="58"/>
      <c r="H60" s="58"/>
      <c r="I60" s="74"/>
      <c r="J60" s="179"/>
      <c r="K60" s="179"/>
      <c r="L60" s="179"/>
      <c r="M60" s="179"/>
      <c r="N60" s="179"/>
      <c r="O60" s="179"/>
      <c r="P60" s="58"/>
      <c r="Q60" s="58"/>
    </row>
    <row r="61" spans="1:17" s="4" customFormat="1" ht="43.5" customHeight="1">
      <c r="A61" s="58" t="str">
        <f>+IF(H61="","",COUNTA($H$8:$H61))</f>
        <v/>
      </c>
      <c r="B61" s="58" t="s">
        <v>2459</v>
      </c>
      <c r="C61" s="231"/>
      <c r="D61" s="231"/>
      <c r="E61" s="174" t="s">
        <v>673</v>
      </c>
      <c r="F61" s="58"/>
      <c r="G61" s="58"/>
      <c r="H61" s="58"/>
      <c r="I61" s="74"/>
      <c r="J61" s="179"/>
      <c r="K61" s="179"/>
      <c r="L61" s="179"/>
      <c r="M61" s="179"/>
      <c r="N61" s="179"/>
      <c r="O61" s="179"/>
      <c r="P61" s="58"/>
      <c r="Q61" s="58"/>
    </row>
    <row r="62" spans="1:17" ht="43.5" customHeight="1">
      <c r="A62" s="58">
        <f>+IF(H62="","",COUNTA($H$8:$H62))</f>
        <v>44</v>
      </c>
      <c r="B62" s="58" t="s">
        <v>2601</v>
      </c>
      <c r="C62" s="58">
        <v>168</v>
      </c>
      <c r="D62" s="58">
        <v>74</v>
      </c>
      <c r="E62" s="74" t="s">
        <v>396</v>
      </c>
      <c r="F62" s="58" t="s">
        <v>1608</v>
      </c>
      <c r="G62" s="58" t="s">
        <v>1609</v>
      </c>
      <c r="H62" s="58" t="s">
        <v>1556</v>
      </c>
      <c r="I62" s="74">
        <v>68000</v>
      </c>
      <c r="J62" s="179"/>
      <c r="K62" s="179">
        <f t="shared" si="3"/>
        <v>0</v>
      </c>
      <c r="L62" s="179"/>
      <c r="M62" s="179"/>
      <c r="N62" s="179">
        <f t="shared" si="4"/>
        <v>0</v>
      </c>
      <c r="O62" s="179">
        <f t="shared" si="5"/>
        <v>0</v>
      </c>
      <c r="P62" s="58"/>
      <c r="Q62" s="58" t="s">
        <v>1648</v>
      </c>
    </row>
    <row r="63" spans="1:17" ht="43.5" customHeight="1">
      <c r="A63" s="58">
        <f>+IF(H63="","",COUNTA($H$8:$H63))</f>
        <v>45</v>
      </c>
      <c r="B63" s="58" t="s">
        <v>2602</v>
      </c>
      <c r="C63" s="58">
        <v>168</v>
      </c>
      <c r="D63" s="58">
        <v>74</v>
      </c>
      <c r="E63" s="74" t="s">
        <v>441</v>
      </c>
      <c r="F63" s="58" t="s">
        <v>208</v>
      </c>
      <c r="G63" s="58" t="s">
        <v>365</v>
      </c>
      <c r="H63" s="58" t="s">
        <v>10</v>
      </c>
      <c r="I63" s="74">
        <v>1700</v>
      </c>
      <c r="J63" s="179"/>
      <c r="K63" s="179">
        <f t="shared" si="3"/>
        <v>0</v>
      </c>
      <c r="L63" s="179"/>
      <c r="M63" s="179"/>
      <c r="N63" s="179">
        <f t="shared" si="4"/>
        <v>0</v>
      </c>
      <c r="O63" s="179">
        <f t="shared" si="5"/>
        <v>0</v>
      </c>
      <c r="P63" s="58" t="s">
        <v>2415</v>
      </c>
      <c r="Q63" s="58" t="s">
        <v>1648</v>
      </c>
    </row>
    <row r="64" spans="1:17" ht="43.5" customHeight="1">
      <c r="A64" s="58">
        <f>+IF(H64="","",COUNTA($H$8:$H64))</f>
        <v>46</v>
      </c>
      <c r="B64" s="58" t="s">
        <v>805</v>
      </c>
      <c r="C64" s="58">
        <v>168</v>
      </c>
      <c r="D64" s="58">
        <v>74</v>
      </c>
      <c r="E64" s="74" t="s">
        <v>396</v>
      </c>
      <c r="F64" s="58" t="s">
        <v>14</v>
      </c>
      <c r="G64" s="58" t="s">
        <v>365</v>
      </c>
      <c r="H64" s="58" t="s">
        <v>10</v>
      </c>
      <c r="I64" s="74">
        <v>2320</v>
      </c>
      <c r="J64" s="179"/>
      <c r="K64" s="179">
        <f t="shared" si="3"/>
        <v>0</v>
      </c>
      <c r="L64" s="179"/>
      <c r="M64" s="179"/>
      <c r="N64" s="179">
        <f t="shared" si="4"/>
        <v>0</v>
      </c>
      <c r="O64" s="179">
        <f t="shared" si="5"/>
        <v>0</v>
      </c>
      <c r="P64" s="58" t="s">
        <v>2415</v>
      </c>
      <c r="Q64" s="58" t="s">
        <v>1648</v>
      </c>
    </row>
    <row r="65" spans="1:17" ht="43.5" customHeight="1">
      <c r="A65" s="58">
        <f>+IF(H65="","",COUNTA($H$8:$H65))</f>
        <v>47</v>
      </c>
      <c r="B65" s="58" t="s">
        <v>806</v>
      </c>
      <c r="C65" s="70">
        <v>169</v>
      </c>
      <c r="D65" s="58">
        <v>75</v>
      </c>
      <c r="E65" s="74" t="s">
        <v>163</v>
      </c>
      <c r="F65" s="58" t="s">
        <v>69</v>
      </c>
      <c r="G65" s="58" t="s">
        <v>454</v>
      </c>
      <c r="H65" s="58" t="s">
        <v>15</v>
      </c>
      <c r="I65" s="74">
        <v>39900</v>
      </c>
      <c r="J65" s="179"/>
      <c r="K65" s="179">
        <f t="shared" si="3"/>
        <v>0</v>
      </c>
      <c r="L65" s="179"/>
      <c r="M65" s="179"/>
      <c r="N65" s="179">
        <f t="shared" si="4"/>
        <v>0</v>
      </c>
      <c r="O65" s="179">
        <f t="shared" si="5"/>
        <v>0</v>
      </c>
      <c r="P65" s="58"/>
      <c r="Q65" s="58"/>
    </row>
    <row r="66" spans="1:17" ht="43.5" customHeight="1">
      <c r="A66" s="58">
        <f>+IF(H66="","",COUNTA($H$8:$H66))</f>
        <v>48</v>
      </c>
      <c r="B66" s="58" t="s">
        <v>2603</v>
      </c>
      <c r="C66" s="58">
        <v>172</v>
      </c>
      <c r="D66" s="58">
        <v>78</v>
      </c>
      <c r="E66" s="74" t="s">
        <v>844</v>
      </c>
      <c r="F66" s="58" t="s">
        <v>83</v>
      </c>
      <c r="G66" s="58" t="s">
        <v>454</v>
      </c>
      <c r="H66" s="58" t="s">
        <v>15</v>
      </c>
      <c r="I66" s="74">
        <v>61990</v>
      </c>
      <c r="J66" s="179"/>
      <c r="K66" s="179">
        <f t="shared" si="3"/>
        <v>0</v>
      </c>
      <c r="L66" s="179"/>
      <c r="M66" s="179"/>
      <c r="N66" s="179">
        <f t="shared" si="4"/>
        <v>0</v>
      </c>
      <c r="O66" s="179">
        <f t="shared" si="5"/>
        <v>0</v>
      </c>
      <c r="P66" s="58"/>
      <c r="Q66" s="58" t="s">
        <v>1648</v>
      </c>
    </row>
    <row r="67" spans="1:17" ht="43.5" customHeight="1">
      <c r="A67" s="58">
        <f>+IF(H67="","",COUNTA($H$8:$H67))</f>
        <v>49</v>
      </c>
      <c r="B67" s="58" t="s">
        <v>813</v>
      </c>
      <c r="C67" s="58">
        <v>177</v>
      </c>
      <c r="D67" s="58">
        <v>216</v>
      </c>
      <c r="E67" s="74" t="s">
        <v>847</v>
      </c>
      <c r="F67" s="58" t="s">
        <v>14</v>
      </c>
      <c r="G67" s="58" t="s">
        <v>365</v>
      </c>
      <c r="H67" s="58" t="s">
        <v>10</v>
      </c>
      <c r="I67" s="74">
        <v>3750</v>
      </c>
      <c r="J67" s="179"/>
      <c r="K67" s="179">
        <f t="shared" si="3"/>
        <v>0</v>
      </c>
      <c r="L67" s="179"/>
      <c r="M67" s="179"/>
      <c r="N67" s="179">
        <f t="shared" si="4"/>
        <v>0</v>
      </c>
      <c r="O67" s="179">
        <f t="shared" si="5"/>
        <v>0</v>
      </c>
      <c r="P67" s="58" t="s">
        <v>2415</v>
      </c>
      <c r="Q67" s="58" t="s">
        <v>1648</v>
      </c>
    </row>
    <row r="68" spans="1:17" ht="43.5" customHeight="1">
      <c r="A68" s="58">
        <f>+IF(H68="","",COUNTA($H$8:$H68))</f>
        <v>50</v>
      </c>
      <c r="B68" s="58" t="s">
        <v>808</v>
      </c>
      <c r="C68" s="77">
        <v>180</v>
      </c>
      <c r="D68" s="58">
        <v>219</v>
      </c>
      <c r="E68" s="74" t="s">
        <v>214</v>
      </c>
      <c r="F68" s="58" t="s">
        <v>27</v>
      </c>
      <c r="G68" s="58" t="s">
        <v>454</v>
      </c>
      <c r="H68" s="58" t="s">
        <v>257</v>
      </c>
      <c r="I68" s="74">
        <v>24950</v>
      </c>
      <c r="J68" s="179"/>
      <c r="K68" s="179">
        <f t="shared" si="3"/>
        <v>0</v>
      </c>
      <c r="L68" s="179"/>
      <c r="M68" s="179"/>
      <c r="N68" s="179">
        <f t="shared" si="4"/>
        <v>0</v>
      </c>
      <c r="O68" s="179">
        <f t="shared" si="5"/>
        <v>0</v>
      </c>
      <c r="P68" s="58" t="s">
        <v>2415</v>
      </c>
      <c r="Q68" s="58"/>
    </row>
    <row r="69" spans="1:17" ht="43.5" customHeight="1">
      <c r="A69" s="58">
        <f>+IF(H69="","",COUNTA($H$8:$H69))</f>
        <v>51</v>
      </c>
      <c r="B69" s="58" t="s">
        <v>809</v>
      </c>
      <c r="C69" s="89">
        <v>183</v>
      </c>
      <c r="D69" s="58">
        <v>223</v>
      </c>
      <c r="E69" s="74" t="s">
        <v>78</v>
      </c>
      <c r="F69" s="58" t="s">
        <v>145</v>
      </c>
      <c r="G69" s="58" t="s">
        <v>1605</v>
      </c>
      <c r="H69" s="58" t="s">
        <v>10</v>
      </c>
      <c r="I69" s="74">
        <v>16800</v>
      </c>
      <c r="J69" s="179"/>
      <c r="K69" s="179">
        <f t="shared" si="3"/>
        <v>0</v>
      </c>
      <c r="L69" s="179"/>
      <c r="M69" s="179"/>
      <c r="N69" s="179">
        <f t="shared" si="4"/>
        <v>0</v>
      </c>
      <c r="O69" s="179">
        <f t="shared" si="5"/>
        <v>0</v>
      </c>
      <c r="P69" s="58" t="s">
        <v>2415</v>
      </c>
      <c r="Q69" s="58"/>
    </row>
    <row r="70" spans="1:17" ht="43.5" customHeight="1">
      <c r="A70" s="58">
        <f>+IF(H70="","",COUNTA($H$8:$H70))</f>
        <v>52</v>
      </c>
      <c r="B70" s="58" t="s">
        <v>820</v>
      </c>
      <c r="C70" s="58">
        <v>185</v>
      </c>
      <c r="D70" s="58">
        <v>226</v>
      </c>
      <c r="E70" s="74" t="s">
        <v>674</v>
      </c>
      <c r="F70" s="58" t="s">
        <v>150</v>
      </c>
      <c r="G70" s="58" t="s">
        <v>454</v>
      </c>
      <c r="H70" s="58" t="s">
        <v>15</v>
      </c>
      <c r="I70" s="74">
        <v>53500</v>
      </c>
      <c r="J70" s="179"/>
      <c r="K70" s="179">
        <f t="shared" si="3"/>
        <v>0</v>
      </c>
      <c r="L70" s="179"/>
      <c r="M70" s="179"/>
      <c r="N70" s="179">
        <f t="shared" si="4"/>
        <v>0</v>
      </c>
      <c r="O70" s="179">
        <f t="shared" si="5"/>
        <v>0</v>
      </c>
      <c r="P70" s="58"/>
      <c r="Q70" s="58"/>
    </row>
    <row r="71" spans="1:17" ht="43.5" customHeight="1">
      <c r="A71" s="58">
        <f>+IF(H71="","",COUNTA($H$8:$H71))</f>
        <v>53</v>
      </c>
      <c r="B71" s="58" t="s">
        <v>810</v>
      </c>
      <c r="C71" s="58">
        <v>191</v>
      </c>
      <c r="D71" s="58">
        <v>233</v>
      </c>
      <c r="E71" s="74" t="s">
        <v>26</v>
      </c>
      <c r="F71" s="58" t="s">
        <v>145</v>
      </c>
      <c r="G71" s="58" t="s">
        <v>1605</v>
      </c>
      <c r="H71" s="58" t="s">
        <v>10</v>
      </c>
      <c r="I71" s="74">
        <v>9600</v>
      </c>
      <c r="J71" s="179"/>
      <c r="K71" s="179">
        <f t="shared" si="3"/>
        <v>0</v>
      </c>
      <c r="L71" s="179"/>
      <c r="M71" s="179"/>
      <c r="N71" s="179">
        <f t="shared" si="4"/>
        <v>0</v>
      </c>
      <c r="O71" s="179">
        <f t="shared" si="5"/>
        <v>0</v>
      </c>
      <c r="P71" s="58"/>
      <c r="Q71" s="58"/>
    </row>
    <row r="72" spans="1:17" ht="43.5" customHeight="1">
      <c r="A72" s="58">
        <f>+IF(H72="","",COUNTA($H$8:$H72))</f>
        <v>54</v>
      </c>
      <c r="B72" s="58" t="s">
        <v>823</v>
      </c>
      <c r="C72" s="71">
        <v>198</v>
      </c>
      <c r="D72" s="58">
        <v>279</v>
      </c>
      <c r="E72" s="74" t="s">
        <v>262</v>
      </c>
      <c r="F72" s="58" t="s">
        <v>150</v>
      </c>
      <c r="G72" s="58" t="s">
        <v>454</v>
      </c>
      <c r="H72" s="58" t="s">
        <v>15</v>
      </c>
      <c r="I72" s="74">
        <v>60000</v>
      </c>
      <c r="J72" s="179"/>
      <c r="K72" s="179">
        <f t="shared" si="3"/>
        <v>0</v>
      </c>
      <c r="L72" s="179"/>
      <c r="M72" s="179"/>
      <c r="N72" s="179">
        <f t="shared" si="4"/>
        <v>0</v>
      </c>
      <c r="O72" s="179">
        <f t="shared" si="5"/>
        <v>0</v>
      </c>
      <c r="P72" s="58"/>
      <c r="Q72" s="58" t="s">
        <v>1648</v>
      </c>
    </row>
    <row r="73" spans="1:17" ht="43.5" customHeight="1">
      <c r="A73" s="58">
        <f>+IF(H73="","",COUNTA($H$8:$H73))</f>
        <v>55</v>
      </c>
      <c r="B73" s="58" t="s">
        <v>811</v>
      </c>
      <c r="C73" s="58">
        <v>203</v>
      </c>
      <c r="D73" s="58">
        <v>835</v>
      </c>
      <c r="E73" s="74" t="s">
        <v>72</v>
      </c>
      <c r="F73" s="58" t="s">
        <v>27</v>
      </c>
      <c r="G73" s="58" t="s">
        <v>454</v>
      </c>
      <c r="H73" s="58" t="s">
        <v>15</v>
      </c>
      <c r="I73" s="74">
        <v>72000</v>
      </c>
      <c r="J73" s="179"/>
      <c r="K73" s="179">
        <f t="shared" si="3"/>
        <v>0</v>
      </c>
      <c r="L73" s="179"/>
      <c r="M73" s="179"/>
      <c r="N73" s="179">
        <f t="shared" si="4"/>
        <v>0</v>
      </c>
      <c r="O73" s="179">
        <f t="shared" si="5"/>
        <v>0</v>
      </c>
      <c r="P73" s="58"/>
      <c r="Q73" s="58" t="s">
        <v>1648</v>
      </c>
    </row>
    <row r="74" spans="1:17" s="4" customFormat="1" ht="43.5" customHeight="1">
      <c r="A74" s="58" t="str">
        <f>+IF(H74="","",COUNTA($H$8:$H74))</f>
        <v/>
      </c>
      <c r="B74" s="58" t="s">
        <v>2459</v>
      </c>
      <c r="C74" s="231"/>
      <c r="D74" s="231"/>
      <c r="E74" s="174" t="s">
        <v>675</v>
      </c>
      <c r="F74" s="58"/>
      <c r="G74" s="58"/>
      <c r="H74" s="58"/>
      <c r="I74" s="74"/>
      <c r="J74" s="179"/>
      <c r="K74" s="179"/>
      <c r="L74" s="179"/>
      <c r="M74" s="179"/>
      <c r="N74" s="179"/>
      <c r="O74" s="179"/>
      <c r="P74" s="58"/>
      <c r="Q74" s="58"/>
    </row>
    <row r="75" spans="1:17" ht="43.5" customHeight="1">
      <c r="A75" s="58">
        <f>+IF(H75="","",COUNTA($H$8:$H75))</f>
        <v>56</v>
      </c>
      <c r="B75" s="58" t="s">
        <v>812</v>
      </c>
      <c r="C75" s="58">
        <v>210</v>
      </c>
      <c r="D75" s="58">
        <v>58</v>
      </c>
      <c r="E75" s="74" t="s">
        <v>86</v>
      </c>
      <c r="F75" s="58" t="s">
        <v>856</v>
      </c>
      <c r="G75" s="58" t="s">
        <v>454</v>
      </c>
      <c r="H75" s="58" t="s">
        <v>257</v>
      </c>
      <c r="I75" s="74">
        <v>31000</v>
      </c>
      <c r="J75" s="179"/>
      <c r="K75" s="179">
        <f t="shared" si="3"/>
        <v>0</v>
      </c>
      <c r="L75" s="179"/>
      <c r="M75" s="179"/>
      <c r="N75" s="179">
        <f t="shared" si="4"/>
        <v>0</v>
      </c>
      <c r="O75" s="179">
        <f t="shared" si="5"/>
        <v>0</v>
      </c>
      <c r="P75" s="58"/>
      <c r="Q75" s="58"/>
    </row>
    <row r="76" spans="1:17" ht="43.5" customHeight="1">
      <c r="A76" s="58">
        <f>+IF(H76="","",COUNTA($H$8:$H76))</f>
        <v>57</v>
      </c>
      <c r="B76" s="58" t="s">
        <v>2604</v>
      </c>
      <c r="C76" s="58">
        <v>214</v>
      </c>
      <c r="D76" s="58">
        <v>792</v>
      </c>
      <c r="E76" s="74" t="s">
        <v>1566</v>
      </c>
      <c r="F76" s="58" t="s">
        <v>1610</v>
      </c>
      <c r="G76" s="58" t="s">
        <v>1611</v>
      </c>
      <c r="H76" s="58" t="s">
        <v>15</v>
      </c>
      <c r="I76" s="74">
        <v>41800</v>
      </c>
      <c r="J76" s="179"/>
      <c r="K76" s="179">
        <f t="shared" si="3"/>
        <v>0</v>
      </c>
      <c r="L76" s="179"/>
      <c r="M76" s="179"/>
      <c r="N76" s="179">
        <f t="shared" si="4"/>
        <v>0</v>
      </c>
      <c r="O76" s="179">
        <f t="shared" si="5"/>
        <v>0</v>
      </c>
      <c r="P76" s="58"/>
      <c r="Q76" s="58" t="s">
        <v>1648</v>
      </c>
    </row>
    <row r="77" spans="1:17" ht="43.5" customHeight="1">
      <c r="A77" s="58">
        <f>+IF(H77="","",COUNTA($H$8:$H77))</f>
        <v>58</v>
      </c>
      <c r="B77" s="58" t="s">
        <v>814</v>
      </c>
      <c r="C77" s="58">
        <v>214</v>
      </c>
      <c r="D77" s="58">
        <v>792</v>
      </c>
      <c r="E77" s="74" t="s">
        <v>1566</v>
      </c>
      <c r="F77" s="58" t="s">
        <v>2342</v>
      </c>
      <c r="G77" s="58" t="s">
        <v>1636</v>
      </c>
      <c r="H77" s="58" t="s">
        <v>860</v>
      </c>
      <c r="I77" s="74">
        <v>51900</v>
      </c>
      <c r="J77" s="179"/>
      <c r="K77" s="179">
        <f t="shared" si="3"/>
        <v>0</v>
      </c>
      <c r="L77" s="179"/>
      <c r="M77" s="179"/>
      <c r="N77" s="179">
        <f t="shared" si="4"/>
        <v>0</v>
      </c>
      <c r="O77" s="179">
        <f t="shared" si="5"/>
        <v>0</v>
      </c>
      <c r="P77" s="58"/>
      <c r="Q77" s="58" t="s">
        <v>1648</v>
      </c>
    </row>
    <row r="78" spans="1:17" ht="43.5" customHeight="1">
      <c r="A78" s="58">
        <f>+IF(H78="","",COUNTA($H$8:$H78))</f>
        <v>59</v>
      </c>
      <c r="B78" s="58" t="s">
        <v>815</v>
      </c>
      <c r="C78" s="58">
        <v>216</v>
      </c>
      <c r="D78" s="58">
        <v>1091</v>
      </c>
      <c r="E78" s="74" t="s">
        <v>389</v>
      </c>
      <c r="F78" s="58" t="s">
        <v>32</v>
      </c>
      <c r="G78" s="58" t="s">
        <v>454</v>
      </c>
      <c r="H78" s="58" t="s">
        <v>56</v>
      </c>
      <c r="I78" s="74">
        <v>49500</v>
      </c>
      <c r="J78" s="179"/>
      <c r="K78" s="179">
        <f t="shared" si="3"/>
        <v>0</v>
      </c>
      <c r="L78" s="179"/>
      <c r="M78" s="179"/>
      <c r="N78" s="179">
        <f t="shared" si="4"/>
        <v>0</v>
      </c>
      <c r="O78" s="179">
        <f t="shared" si="5"/>
        <v>0</v>
      </c>
      <c r="P78" s="58"/>
      <c r="Q78" s="58"/>
    </row>
    <row r="79" spans="1:17" s="40" customFormat="1" ht="43.5" customHeight="1">
      <c r="A79" s="58">
        <f>+IF(H79="","",COUNTA($H$8:$H79))</f>
        <v>60</v>
      </c>
      <c r="B79" s="58" t="s">
        <v>818</v>
      </c>
      <c r="C79" s="72">
        <v>216</v>
      </c>
      <c r="D79" s="72">
        <v>1091</v>
      </c>
      <c r="E79" s="74" t="s">
        <v>389</v>
      </c>
      <c r="F79" s="58" t="s">
        <v>864</v>
      </c>
      <c r="G79" s="58" t="s">
        <v>1611</v>
      </c>
      <c r="H79" s="58" t="s">
        <v>15</v>
      </c>
      <c r="I79" s="74">
        <v>34000</v>
      </c>
      <c r="J79" s="179"/>
      <c r="K79" s="179">
        <f t="shared" si="3"/>
        <v>0</v>
      </c>
      <c r="L79" s="179"/>
      <c r="M79" s="179"/>
      <c r="N79" s="179">
        <f t="shared" si="4"/>
        <v>0</v>
      </c>
      <c r="O79" s="179">
        <f t="shared" si="5"/>
        <v>0</v>
      </c>
      <c r="P79" s="72"/>
      <c r="Q79" s="72" t="s">
        <v>1648</v>
      </c>
    </row>
    <row r="80" spans="1:17" ht="43.5" customHeight="1">
      <c r="A80" s="58">
        <f>+IF(H80="","",COUNTA($H$8:$H80))</f>
        <v>61</v>
      </c>
      <c r="B80" s="58" t="s">
        <v>821</v>
      </c>
      <c r="C80" s="58">
        <v>217</v>
      </c>
      <c r="D80" s="58">
        <v>1092</v>
      </c>
      <c r="E80" s="74" t="s">
        <v>1567</v>
      </c>
      <c r="F80" s="58" t="s">
        <v>1612</v>
      </c>
      <c r="G80" s="58" t="s">
        <v>1611</v>
      </c>
      <c r="H80" s="58" t="s">
        <v>15</v>
      </c>
      <c r="I80" s="74">
        <v>43919</v>
      </c>
      <c r="J80" s="179"/>
      <c r="K80" s="179">
        <f t="shared" si="3"/>
        <v>0</v>
      </c>
      <c r="L80" s="179"/>
      <c r="M80" s="179"/>
      <c r="N80" s="179">
        <f t="shared" si="4"/>
        <v>0</v>
      </c>
      <c r="O80" s="179">
        <f t="shared" si="5"/>
        <v>0</v>
      </c>
      <c r="P80" s="58"/>
      <c r="Q80" s="58" t="s">
        <v>1648</v>
      </c>
    </row>
    <row r="81" spans="1:17" ht="43.5" customHeight="1">
      <c r="A81" s="58">
        <f>+IF(H81="","",COUNTA($H$8:$H81))</f>
        <v>62</v>
      </c>
      <c r="B81" s="58" t="s">
        <v>822</v>
      </c>
      <c r="C81" s="58">
        <v>217</v>
      </c>
      <c r="D81" s="58">
        <v>1092</v>
      </c>
      <c r="E81" s="74" t="s">
        <v>1567</v>
      </c>
      <c r="F81" s="58" t="s">
        <v>2343</v>
      </c>
      <c r="G81" s="58" t="s">
        <v>1636</v>
      </c>
      <c r="H81" s="58" t="s">
        <v>860</v>
      </c>
      <c r="I81" s="74">
        <v>52300</v>
      </c>
      <c r="J81" s="179"/>
      <c r="K81" s="179">
        <f t="shared" si="3"/>
        <v>0</v>
      </c>
      <c r="L81" s="179"/>
      <c r="M81" s="179"/>
      <c r="N81" s="179">
        <f t="shared" si="4"/>
        <v>0</v>
      </c>
      <c r="O81" s="179">
        <f t="shared" si="5"/>
        <v>0</v>
      </c>
      <c r="P81" s="58"/>
      <c r="Q81" s="58" t="s">
        <v>1648</v>
      </c>
    </row>
    <row r="82" spans="1:17" s="4" customFormat="1" ht="43.5" customHeight="1">
      <c r="A82" s="58" t="str">
        <f>+IF(H82="","",COUNTA($H$8:$H82))</f>
        <v/>
      </c>
      <c r="B82" s="58" t="s">
        <v>2459</v>
      </c>
      <c r="C82" s="73"/>
      <c r="D82" s="231"/>
      <c r="E82" s="174" t="s">
        <v>676</v>
      </c>
      <c r="F82" s="58"/>
      <c r="G82" s="58"/>
      <c r="H82" s="58"/>
      <c r="I82" s="74"/>
      <c r="J82" s="179"/>
      <c r="K82" s="179"/>
      <c r="L82" s="179"/>
      <c r="M82" s="179"/>
      <c r="N82" s="179"/>
      <c r="O82" s="179"/>
      <c r="P82" s="58"/>
      <c r="Q82" s="58"/>
    </row>
    <row r="83" spans="1:17" ht="43.5" customHeight="1">
      <c r="A83" s="58">
        <f>+IF(H83="","",COUNTA($H$8:$H83))</f>
        <v>63</v>
      </c>
      <c r="B83" s="58" t="s">
        <v>824</v>
      </c>
      <c r="C83" s="58">
        <v>219</v>
      </c>
      <c r="D83" s="58">
        <v>734</v>
      </c>
      <c r="E83" s="74" t="s">
        <v>76</v>
      </c>
      <c r="F83" s="58" t="s">
        <v>28</v>
      </c>
      <c r="G83" s="58" t="s">
        <v>454</v>
      </c>
      <c r="H83" s="58" t="s">
        <v>1556</v>
      </c>
      <c r="I83" s="74">
        <v>19000</v>
      </c>
      <c r="J83" s="179"/>
      <c r="K83" s="179">
        <f t="shared" si="3"/>
        <v>0</v>
      </c>
      <c r="L83" s="179"/>
      <c r="M83" s="179"/>
      <c r="N83" s="179">
        <f t="shared" si="4"/>
        <v>0</v>
      </c>
      <c r="O83" s="179">
        <f t="shared" si="5"/>
        <v>0</v>
      </c>
      <c r="P83" s="58" t="s">
        <v>2415</v>
      </c>
      <c r="Q83" s="58"/>
    </row>
    <row r="84" spans="1:17" ht="43.5" customHeight="1">
      <c r="A84" s="58">
        <f>+IF(H84="","",COUNTA($H$8:$H84))</f>
        <v>64</v>
      </c>
      <c r="B84" s="58" t="s">
        <v>826</v>
      </c>
      <c r="C84" s="58">
        <v>220</v>
      </c>
      <c r="D84" s="58">
        <v>735</v>
      </c>
      <c r="E84" s="74" t="s">
        <v>871</v>
      </c>
      <c r="F84" s="58" t="s">
        <v>872</v>
      </c>
      <c r="G84" s="58" t="s">
        <v>1613</v>
      </c>
      <c r="H84" s="58" t="s">
        <v>10</v>
      </c>
      <c r="I84" s="74">
        <v>11800</v>
      </c>
      <c r="J84" s="179"/>
      <c r="K84" s="179">
        <f t="shared" si="3"/>
        <v>0</v>
      </c>
      <c r="L84" s="179"/>
      <c r="M84" s="179"/>
      <c r="N84" s="179">
        <f t="shared" si="4"/>
        <v>0</v>
      </c>
      <c r="O84" s="179">
        <f t="shared" si="5"/>
        <v>0</v>
      </c>
      <c r="P84" s="58"/>
      <c r="Q84" s="58" t="s">
        <v>1648</v>
      </c>
    </row>
    <row r="85" spans="1:17" ht="43.5" customHeight="1">
      <c r="A85" s="58" t="str">
        <f>+IF(H85="","",COUNTA($H$8:$H85))</f>
        <v/>
      </c>
      <c r="B85" s="58" t="s">
        <v>2459</v>
      </c>
      <c r="C85" s="58"/>
      <c r="D85" s="58"/>
      <c r="E85" s="174" t="s">
        <v>1167</v>
      </c>
      <c r="F85" s="58"/>
      <c r="G85" s="58"/>
      <c r="H85" s="58"/>
      <c r="I85" s="74"/>
      <c r="J85" s="179"/>
      <c r="K85" s="179"/>
      <c r="L85" s="179"/>
      <c r="M85" s="179"/>
      <c r="N85" s="179"/>
      <c r="O85" s="179"/>
      <c r="P85" s="58"/>
      <c r="Q85" s="58"/>
    </row>
    <row r="86" spans="1:17" ht="43.5" customHeight="1">
      <c r="A86" s="58">
        <f>+IF(H86="","",COUNTA($H$8:$H86))</f>
        <v>65</v>
      </c>
      <c r="B86" s="58" t="s">
        <v>827</v>
      </c>
      <c r="C86" s="58">
        <v>223</v>
      </c>
      <c r="D86" s="58">
        <v>261</v>
      </c>
      <c r="E86" s="74" t="s">
        <v>1168</v>
      </c>
      <c r="F86" s="58" t="s">
        <v>2409</v>
      </c>
      <c r="G86" s="58" t="s">
        <v>454</v>
      </c>
      <c r="H86" s="58" t="s">
        <v>257</v>
      </c>
      <c r="I86" s="74">
        <v>49000</v>
      </c>
      <c r="J86" s="179"/>
      <c r="K86" s="179">
        <f t="shared" si="3"/>
        <v>0</v>
      </c>
      <c r="L86" s="179"/>
      <c r="M86" s="179"/>
      <c r="N86" s="179">
        <f t="shared" si="4"/>
        <v>0</v>
      </c>
      <c r="O86" s="179">
        <f t="shared" si="5"/>
        <v>0</v>
      </c>
      <c r="P86" s="58" t="s">
        <v>2415</v>
      </c>
      <c r="Q86" s="58"/>
    </row>
    <row r="87" spans="1:17" ht="43.5" customHeight="1">
      <c r="A87" s="58">
        <f>+IF(H87="","",COUNTA($H$8:$H87))</f>
        <v>66</v>
      </c>
      <c r="B87" s="58" t="s">
        <v>830</v>
      </c>
      <c r="C87" s="58">
        <v>223</v>
      </c>
      <c r="D87" s="58">
        <v>261</v>
      </c>
      <c r="E87" s="74" t="s">
        <v>1168</v>
      </c>
      <c r="F87" s="58" t="s">
        <v>2408</v>
      </c>
      <c r="G87" s="58" t="s">
        <v>454</v>
      </c>
      <c r="H87" s="58" t="s">
        <v>257</v>
      </c>
      <c r="I87" s="74">
        <v>94850</v>
      </c>
      <c r="J87" s="179"/>
      <c r="K87" s="179">
        <f t="shared" si="3"/>
        <v>0</v>
      </c>
      <c r="L87" s="179"/>
      <c r="M87" s="179"/>
      <c r="N87" s="179">
        <f t="shared" si="4"/>
        <v>0</v>
      </c>
      <c r="O87" s="179">
        <f t="shared" si="5"/>
        <v>0</v>
      </c>
      <c r="P87" s="58" t="s">
        <v>2415</v>
      </c>
      <c r="Q87" s="58"/>
    </row>
    <row r="88" spans="1:17" s="4" customFormat="1" ht="43.5" customHeight="1">
      <c r="A88" s="58" t="str">
        <f>+IF(H88="","",COUNTA($H$8:$H88))</f>
        <v/>
      </c>
      <c r="B88" s="58" t="s">
        <v>2459</v>
      </c>
      <c r="C88" s="231"/>
      <c r="D88" s="231"/>
      <c r="E88" s="174" t="s">
        <v>677</v>
      </c>
      <c r="F88" s="58"/>
      <c r="G88" s="58"/>
      <c r="H88" s="58"/>
      <c r="I88" s="74"/>
      <c r="J88" s="179"/>
      <c r="K88" s="179"/>
      <c r="L88" s="179"/>
      <c r="M88" s="179"/>
      <c r="N88" s="179"/>
      <c r="O88" s="179"/>
      <c r="P88" s="58"/>
      <c r="Q88" s="58"/>
    </row>
    <row r="89" spans="1:17" ht="43.5" customHeight="1">
      <c r="A89" s="58">
        <f>+IF(H89="","",COUNTA($H$8:$H89))</f>
        <v>67</v>
      </c>
      <c r="B89" s="58" t="s">
        <v>831</v>
      </c>
      <c r="C89" s="58">
        <v>224</v>
      </c>
      <c r="D89" s="58">
        <v>109</v>
      </c>
      <c r="E89" s="74" t="s">
        <v>79</v>
      </c>
      <c r="F89" s="58" t="s">
        <v>1614</v>
      </c>
      <c r="G89" s="58" t="s">
        <v>1609</v>
      </c>
      <c r="H89" s="58" t="s">
        <v>15</v>
      </c>
      <c r="I89" s="74">
        <v>79800</v>
      </c>
      <c r="J89" s="179"/>
      <c r="K89" s="179">
        <f t="shared" si="3"/>
        <v>0</v>
      </c>
      <c r="L89" s="179"/>
      <c r="M89" s="179"/>
      <c r="N89" s="179">
        <f t="shared" si="4"/>
        <v>0</v>
      </c>
      <c r="O89" s="179">
        <f t="shared" si="5"/>
        <v>0</v>
      </c>
      <c r="P89" s="58" t="s">
        <v>2415</v>
      </c>
      <c r="Q89" s="58"/>
    </row>
    <row r="90" spans="1:17" ht="43.5" customHeight="1">
      <c r="A90" s="58">
        <f>+IF(H90="","",COUNTA($H$8:$H90))</f>
        <v>68</v>
      </c>
      <c r="B90" s="58" t="s">
        <v>2605</v>
      </c>
      <c r="C90" s="75">
        <v>224</v>
      </c>
      <c r="D90" s="58">
        <v>109</v>
      </c>
      <c r="E90" s="74" t="s">
        <v>79</v>
      </c>
      <c r="F90" s="58" t="s">
        <v>23</v>
      </c>
      <c r="G90" s="58" t="s">
        <v>1605</v>
      </c>
      <c r="H90" s="58" t="s">
        <v>10</v>
      </c>
      <c r="I90" s="74">
        <v>54000</v>
      </c>
      <c r="J90" s="179"/>
      <c r="K90" s="179">
        <f t="shared" si="3"/>
        <v>0</v>
      </c>
      <c r="L90" s="179"/>
      <c r="M90" s="179"/>
      <c r="N90" s="179">
        <f t="shared" si="4"/>
        <v>0</v>
      </c>
      <c r="O90" s="179">
        <f t="shared" si="5"/>
        <v>0</v>
      </c>
      <c r="P90" s="58" t="s">
        <v>2415</v>
      </c>
      <c r="Q90" s="58"/>
    </row>
    <row r="91" spans="1:17" ht="43.5" customHeight="1">
      <c r="A91" s="58">
        <f>+IF(H91="","",COUNTA($H$8:$H91))</f>
        <v>69</v>
      </c>
      <c r="B91" s="58" t="s">
        <v>832</v>
      </c>
      <c r="C91" s="75">
        <v>224</v>
      </c>
      <c r="D91" s="58">
        <v>109</v>
      </c>
      <c r="E91" s="74" t="s">
        <v>79</v>
      </c>
      <c r="F91" s="58" t="s">
        <v>23</v>
      </c>
      <c r="G91" s="58" t="s">
        <v>454</v>
      </c>
      <c r="H91" s="58" t="s">
        <v>15</v>
      </c>
      <c r="I91" s="74">
        <v>265000</v>
      </c>
      <c r="J91" s="179"/>
      <c r="K91" s="179">
        <f t="shared" si="3"/>
        <v>0</v>
      </c>
      <c r="L91" s="179"/>
      <c r="M91" s="179"/>
      <c r="N91" s="179">
        <f t="shared" si="4"/>
        <v>0</v>
      </c>
      <c r="O91" s="179">
        <f t="shared" si="5"/>
        <v>0</v>
      </c>
      <c r="P91" s="58"/>
      <c r="Q91" s="58"/>
    </row>
    <row r="92" spans="1:17" ht="43.5" customHeight="1">
      <c r="A92" s="58">
        <f>+IF(H92="","",COUNTA($H$8:$H92))</f>
        <v>70</v>
      </c>
      <c r="B92" s="58" t="s">
        <v>834</v>
      </c>
      <c r="C92" s="58">
        <v>225</v>
      </c>
      <c r="D92" s="58">
        <v>260</v>
      </c>
      <c r="E92" s="74" t="s">
        <v>880</v>
      </c>
      <c r="F92" s="58" t="s">
        <v>14</v>
      </c>
      <c r="G92" s="58" t="s">
        <v>1605</v>
      </c>
      <c r="H92" s="58" t="s">
        <v>10</v>
      </c>
      <c r="I92" s="74">
        <v>16600</v>
      </c>
      <c r="J92" s="179"/>
      <c r="K92" s="179">
        <f t="shared" si="3"/>
        <v>0</v>
      </c>
      <c r="L92" s="179"/>
      <c r="M92" s="179"/>
      <c r="N92" s="179">
        <f t="shared" si="4"/>
        <v>0</v>
      </c>
      <c r="O92" s="179">
        <f t="shared" si="5"/>
        <v>0</v>
      </c>
      <c r="P92" s="58" t="s">
        <v>2415</v>
      </c>
      <c r="Q92" s="58"/>
    </row>
    <row r="93" spans="1:17" ht="43.5" customHeight="1">
      <c r="A93" s="58">
        <f>+IF(H93="","",COUNTA($H$8:$H93))</f>
        <v>71</v>
      </c>
      <c r="B93" s="58" t="s">
        <v>835</v>
      </c>
      <c r="C93" s="58">
        <v>225</v>
      </c>
      <c r="D93" s="58">
        <v>260</v>
      </c>
      <c r="E93" s="74" t="s">
        <v>880</v>
      </c>
      <c r="F93" s="58" t="s">
        <v>208</v>
      </c>
      <c r="G93" s="58" t="s">
        <v>1605</v>
      </c>
      <c r="H93" s="58" t="s">
        <v>10</v>
      </c>
      <c r="I93" s="74">
        <v>10400</v>
      </c>
      <c r="J93" s="179"/>
      <c r="K93" s="179">
        <f t="shared" si="3"/>
        <v>0</v>
      </c>
      <c r="L93" s="179"/>
      <c r="M93" s="179"/>
      <c r="N93" s="179">
        <f t="shared" si="4"/>
        <v>0</v>
      </c>
      <c r="O93" s="179">
        <f t="shared" si="5"/>
        <v>0</v>
      </c>
      <c r="P93" s="58" t="s">
        <v>2415</v>
      </c>
      <c r="Q93" s="58"/>
    </row>
    <row r="94" spans="1:17" s="4" customFormat="1" ht="43.15" customHeight="1">
      <c r="A94" s="58" t="str">
        <f>+IF(H94="","",COUNTA($H$8:$H94))</f>
        <v/>
      </c>
      <c r="B94" s="58" t="s">
        <v>2459</v>
      </c>
      <c r="C94" s="231"/>
      <c r="D94" s="231"/>
      <c r="E94" s="174" t="s">
        <v>678</v>
      </c>
      <c r="F94" s="58"/>
      <c r="G94" s="58"/>
      <c r="H94" s="58"/>
      <c r="I94" s="74"/>
      <c r="J94" s="179"/>
      <c r="K94" s="179"/>
      <c r="L94" s="179"/>
      <c r="M94" s="179"/>
      <c r="N94" s="179"/>
      <c r="O94" s="179"/>
      <c r="P94" s="58"/>
      <c r="Q94" s="58"/>
    </row>
    <row r="95" spans="1:17" s="40" customFormat="1" ht="43.5" customHeight="1">
      <c r="A95" s="58">
        <f>+IF(H95="","",COUNTA($H$8:$H95))</f>
        <v>72</v>
      </c>
      <c r="B95" s="58" t="s">
        <v>837</v>
      </c>
      <c r="C95" s="72">
        <v>231</v>
      </c>
      <c r="D95" s="72">
        <v>254</v>
      </c>
      <c r="E95" s="74" t="s">
        <v>209</v>
      </c>
      <c r="F95" s="58" t="s">
        <v>885</v>
      </c>
      <c r="G95" s="58" t="s">
        <v>1615</v>
      </c>
      <c r="H95" s="58" t="s">
        <v>257</v>
      </c>
      <c r="I95" s="74">
        <v>8600</v>
      </c>
      <c r="J95" s="179"/>
      <c r="K95" s="179">
        <f t="shared" si="3"/>
        <v>0</v>
      </c>
      <c r="L95" s="179"/>
      <c r="M95" s="179"/>
      <c r="N95" s="179">
        <f t="shared" si="4"/>
        <v>0</v>
      </c>
      <c r="O95" s="179">
        <f t="shared" si="5"/>
        <v>0</v>
      </c>
      <c r="P95" s="72"/>
      <c r="Q95" s="72" t="s">
        <v>1648</v>
      </c>
    </row>
    <row r="96" spans="1:17" ht="43.5" customHeight="1">
      <c r="A96" s="58">
        <f>+IF(H96="","",COUNTA($H$8:$H96))</f>
        <v>73</v>
      </c>
      <c r="B96" s="58" t="s">
        <v>848</v>
      </c>
      <c r="C96" s="58">
        <v>231</v>
      </c>
      <c r="D96" s="58">
        <v>254</v>
      </c>
      <c r="E96" s="74" t="s">
        <v>209</v>
      </c>
      <c r="F96" s="58" t="s">
        <v>2407</v>
      </c>
      <c r="G96" s="58" t="s">
        <v>1611</v>
      </c>
      <c r="H96" s="58" t="s">
        <v>257</v>
      </c>
      <c r="I96" s="74">
        <v>68999</v>
      </c>
      <c r="J96" s="179"/>
      <c r="K96" s="179">
        <f t="shared" si="3"/>
        <v>0</v>
      </c>
      <c r="L96" s="179"/>
      <c r="M96" s="179"/>
      <c r="N96" s="179">
        <f t="shared" si="4"/>
        <v>0</v>
      </c>
      <c r="O96" s="179">
        <f t="shared" si="5"/>
        <v>0</v>
      </c>
      <c r="P96" s="58" t="s">
        <v>2415</v>
      </c>
      <c r="Q96" s="58" t="s">
        <v>1648</v>
      </c>
    </row>
    <row r="97" spans="1:17" ht="43.5" customHeight="1">
      <c r="A97" s="58">
        <f>+IF(H97="","",COUNTA($H$8:$H97))</f>
        <v>74</v>
      </c>
      <c r="B97" s="58" t="s">
        <v>838</v>
      </c>
      <c r="C97" s="58">
        <v>231</v>
      </c>
      <c r="D97" s="58">
        <v>254</v>
      </c>
      <c r="E97" s="74" t="s">
        <v>209</v>
      </c>
      <c r="F97" s="58" t="s">
        <v>13</v>
      </c>
      <c r="G97" s="58" t="s">
        <v>454</v>
      </c>
      <c r="H97" s="58" t="s">
        <v>15</v>
      </c>
      <c r="I97" s="181">
        <v>42000</v>
      </c>
      <c r="J97" s="179"/>
      <c r="K97" s="179">
        <f t="shared" si="3"/>
        <v>0</v>
      </c>
      <c r="L97" s="179"/>
      <c r="M97" s="179"/>
      <c r="N97" s="179">
        <f t="shared" si="4"/>
        <v>0</v>
      </c>
      <c r="O97" s="179">
        <f t="shared" si="5"/>
        <v>0</v>
      </c>
      <c r="P97" s="58" t="s">
        <v>2415</v>
      </c>
      <c r="Q97" s="58"/>
    </row>
    <row r="98" spans="1:17" s="40" customFormat="1" ht="43.15" customHeight="1">
      <c r="A98" s="58">
        <f>+IF(H98="","",COUNTA($H$8:$H98))</f>
        <v>75</v>
      </c>
      <c r="B98" s="58" t="s">
        <v>839</v>
      </c>
      <c r="C98" s="72">
        <v>234</v>
      </c>
      <c r="D98" s="72">
        <v>751</v>
      </c>
      <c r="E98" s="74" t="s">
        <v>889</v>
      </c>
      <c r="F98" s="58" t="s">
        <v>151</v>
      </c>
      <c r="G98" s="58" t="s">
        <v>454</v>
      </c>
      <c r="H98" s="58" t="s">
        <v>1556</v>
      </c>
      <c r="I98" s="74">
        <v>315000</v>
      </c>
      <c r="J98" s="179"/>
      <c r="K98" s="179">
        <f t="shared" si="3"/>
        <v>0</v>
      </c>
      <c r="L98" s="179"/>
      <c r="M98" s="179"/>
      <c r="N98" s="179">
        <f t="shared" si="4"/>
        <v>0</v>
      </c>
      <c r="O98" s="179">
        <f t="shared" si="5"/>
        <v>0</v>
      </c>
      <c r="P98" s="72"/>
      <c r="Q98" s="72"/>
    </row>
    <row r="99" spans="1:17" ht="43.5" customHeight="1">
      <c r="A99" s="58">
        <f>+IF(H99="","",COUNTA($H$8:$H99))</f>
        <v>76</v>
      </c>
      <c r="B99" s="58" t="s">
        <v>840</v>
      </c>
      <c r="C99" s="58">
        <v>234</v>
      </c>
      <c r="D99" s="58">
        <v>751</v>
      </c>
      <c r="E99" s="74" t="s">
        <v>64</v>
      </c>
      <c r="F99" s="58" t="s">
        <v>373</v>
      </c>
      <c r="G99" s="58" t="s">
        <v>1611</v>
      </c>
      <c r="H99" s="58" t="s">
        <v>15</v>
      </c>
      <c r="I99" s="74">
        <v>79400</v>
      </c>
      <c r="J99" s="179"/>
      <c r="K99" s="179">
        <f t="shared" si="3"/>
        <v>0</v>
      </c>
      <c r="L99" s="179"/>
      <c r="M99" s="179"/>
      <c r="N99" s="179">
        <f t="shared" si="4"/>
        <v>0</v>
      </c>
      <c r="O99" s="179">
        <f t="shared" si="5"/>
        <v>0</v>
      </c>
      <c r="P99" s="58"/>
      <c r="Q99" s="58"/>
    </row>
    <row r="100" spans="1:17" ht="43.5" customHeight="1">
      <c r="A100" s="58">
        <f>+IF(H100="","",COUNTA($H$8:$H100))</f>
        <v>77</v>
      </c>
      <c r="B100" s="58" t="s">
        <v>841</v>
      </c>
      <c r="C100" s="58">
        <v>237</v>
      </c>
      <c r="D100" s="58">
        <v>826</v>
      </c>
      <c r="E100" s="74" t="s">
        <v>70</v>
      </c>
      <c r="F100" s="58" t="s">
        <v>145</v>
      </c>
      <c r="G100" s="58" t="s">
        <v>1605</v>
      </c>
      <c r="H100" s="58" t="s">
        <v>10</v>
      </c>
      <c r="I100" s="74">
        <v>3200</v>
      </c>
      <c r="J100" s="179"/>
      <c r="K100" s="179">
        <f t="shared" si="3"/>
        <v>0</v>
      </c>
      <c r="L100" s="179"/>
      <c r="M100" s="179"/>
      <c r="N100" s="179">
        <f t="shared" si="4"/>
        <v>0</v>
      </c>
      <c r="O100" s="179">
        <f t="shared" si="5"/>
        <v>0</v>
      </c>
      <c r="P100" s="58"/>
      <c r="Q100" s="58" t="s">
        <v>1648</v>
      </c>
    </row>
    <row r="101" spans="1:17" ht="43.5" customHeight="1">
      <c r="A101" s="58">
        <f>+IF(H101="","",COUNTA($H$8:$H101))</f>
        <v>78</v>
      </c>
      <c r="B101" s="58" t="s">
        <v>842</v>
      </c>
      <c r="C101" s="58">
        <v>237</v>
      </c>
      <c r="D101" s="58">
        <v>826</v>
      </c>
      <c r="E101" s="74" t="s">
        <v>70</v>
      </c>
      <c r="F101" s="58" t="s">
        <v>895</v>
      </c>
      <c r="G101" s="58" t="s">
        <v>454</v>
      </c>
      <c r="H101" s="58" t="s">
        <v>1556</v>
      </c>
      <c r="I101" s="74">
        <v>155000</v>
      </c>
      <c r="J101" s="179"/>
      <c r="K101" s="179">
        <f t="shared" si="3"/>
        <v>0</v>
      </c>
      <c r="L101" s="179"/>
      <c r="M101" s="179"/>
      <c r="N101" s="179">
        <f t="shared" si="4"/>
        <v>0</v>
      </c>
      <c r="O101" s="179">
        <f t="shared" si="5"/>
        <v>0</v>
      </c>
      <c r="P101" s="58"/>
      <c r="Q101" s="58"/>
    </row>
    <row r="102" spans="1:17" ht="43.5" customHeight="1">
      <c r="A102" s="58">
        <f>+IF(H102="","",COUNTA($H$8:$H102))</f>
        <v>79</v>
      </c>
      <c r="B102" s="58" t="s">
        <v>843</v>
      </c>
      <c r="C102" s="58">
        <v>237</v>
      </c>
      <c r="D102" s="58">
        <v>826</v>
      </c>
      <c r="E102" s="74" t="s">
        <v>70</v>
      </c>
      <c r="F102" s="58" t="s">
        <v>614</v>
      </c>
      <c r="G102" s="58" t="s">
        <v>1611</v>
      </c>
      <c r="H102" s="58" t="s">
        <v>15</v>
      </c>
      <c r="I102" s="74">
        <v>52900</v>
      </c>
      <c r="J102" s="179"/>
      <c r="K102" s="179">
        <f t="shared" si="3"/>
        <v>0</v>
      </c>
      <c r="L102" s="179"/>
      <c r="M102" s="179"/>
      <c r="N102" s="179">
        <f t="shared" si="4"/>
        <v>0</v>
      </c>
      <c r="O102" s="179">
        <f t="shared" si="5"/>
        <v>0</v>
      </c>
      <c r="P102" s="58" t="s">
        <v>2415</v>
      </c>
      <c r="Q102" s="58" t="s">
        <v>1648</v>
      </c>
    </row>
    <row r="103" spans="1:17" s="4" customFormat="1" ht="43.5" customHeight="1">
      <c r="A103" s="58" t="str">
        <f>+IF(H103="","",COUNTA($H$8:$H103))</f>
        <v/>
      </c>
      <c r="B103" s="58" t="s">
        <v>2459</v>
      </c>
      <c r="C103" s="200"/>
      <c r="D103" s="231"/>
      <c r="E103" s="174" t="s">
        <v>679</v>
      </c>
      <c r="F103" s="58"/>
      <c r="G103" s="58"/>
      <c r="H103" s="58"/>
      <c r="I103" s="74"/>
      <c r="J103" s="179"/>
      <c r="K103" s="179"/>
      <c r="L103" s="179"/>
      <c r="M103" s="179"/>
      <c r="N103" s="179"/>
      <c r="O103" s="179"/>
      <c r="P103" s="58"/>
      <c r="Q103" s="58"/>
    </row>
    <row r="104" spans="1:17" ht="43.5" customHeight="1">
      <c r="A104" s="58">
        <f>+IF(H104="","",COUNTA($H$8:$H104))</f>
        <v>80</v>
      </c>
      <c r="B104" s="58" t="s">
        <v>845</v>
      </c>
      <c r="C104" s="58">
        <v>243</v>
      </c>
      <c r="D104" s="58">
        <v>1041</v>
      </c>
      <c r="E104" s="74" t="s">
        <v>263</v>
      </c>
      <c r="F104" s="58" t="s">
        <v>898</v>
      </c>
      <c r="G104" s="58" t="s">
        <v>1616</v>
      </c>
      <c r="H104" s="58" t="s">
        <v>1556</v>
      </c>
      <c r="I104" s="74">
        <v>110000</v>
      </c>
      <c r="J104" s="179"/>
      <c r="K104" s="179">
        <f t="shared" si="3"/>
        <v>0</v>
      </c>
      <c r="L104" s="179"/>
      <c r="M104" s="179"/>
      <c r="N104" s="179">
        <f t="shared" si="4"/>
        <v>0</v>
      </c>
      <c r="O104" s="179">
        <f t="shared" si="5"/>
        <v>0</v>
      </c>
      <c r="P104" s="58" t="s">
        <v>2415</v>
      </c>
      <c r="Q104" s="58" t="s">
        <v>1648</v>
      </c>
    </row>
    <row r="105" spans="1:17" s="4" customFormat="1" ht="43.5" customHeight="1">
      <c r="A105" s="58" t="str">
        <f>+IF(H105="","",COUNTA($H$8:$H105))</f>
        <v/>
      </c>
      <c r="B105" s="58" t="s">
        <v>2459</v>
      </c>
      <c r="C105" s="231"/>
      <c r="D105" s="231"/>
      <c r="E105" s="174" t="s">
        <v>680</v>
      </c>
      <c r="F105" s="58"/>
      <c r="G105" s="58"/>
      <c r="H105" s="58"/>
      <c r="I105" s="74"/>
      <c r="J105" s="179"/>
      <c r="K105" s="179"/>
      <c r="L105" s="179"/>
      <c r="M105" s="179"/>
      <c r="N105" s="179"/>
      <c r="O105" s="179"/>
      <c r="P105" s="58"/>
      <c r="Q105" s="58"/>
    </row>
    <row r="106" spans="1:17" ht="43.5" customHeight="1">
      <c r="A106" s="58">
        <f>+IF(H106="","",COUNTA($H$8:$H106))</f>
        <v>81</v>
      </c>
      <c r="B106" s="58" t="s">
        <v>858</v>
      </c>
      <c r="C106" s="69">
        <v>245</v>
      </c>
      <c r="D106" s="58">
        <v>384</v>
      </c>
      <c r="E106" s="74" t="s">
        <v>206</v>
      </c>
      <c r="F106" s="58" t="s">
        <v>9</v>
      </c>
      <c r="G106" s="58" t="s">
        <v>365</v>
      </c>
      <c r="H106" s="58" t="s">
        <v>10</v>
      </c>
      <c r="I106" s="74">
        <v>1470</v>
      </c>
      <c r="J106" s="179"/>
      <c r="K106" s="179">
        <f t="shared" si="3"/>
        <v>0</v>
      </c>
      <c r="L106" s="179"/>
      <c r="M106" s="179"/>
      <c r="N106" s="179">
        <f t="shared" si="4"/>
        <v>0</v>
      </c>
      <c r="O106" s="179">
        <f t="shared" si="5"/>
        <v>0</v>
      </c>
      <c r="P106" s="58" t="s">
        <v>2415</v>
      </c>
      <c r="Q106" s="58" t="s">
        <v>1648</v>
      </c>
    </row>
    <row r="107" spans="1:17" s="4" customFormat="1" ht="43.5" customHeight="1">
      <c r="A107" s="58" t="str">
        <f>+IF(H107="","",COUNTA($H$8:$H107))</f>
        <v/>
      </c>
      <c r="B107" s="58" t="s">
        <v>2459</v>
      </c>
      <c r="C107" s="231"/>
      <c r="D107" s="231"/>
      <c r="E107" s="174" t="s">
        <v>681</v>
      </c>
      <c r="F107" s="58"/>
      <c r="G107" s="58"/>
      <c r="H107" s="58"/>
      <c r="I107" s="74"/>
      <c r="J107" s="179"/>
      <c r="K107" s="179"/>
      <c r="L107" s="179"/>
      <c r="M107" s="179"/>
      <c r="N107" s="179"/>
      <c r="O107" s="179"/>
      <c r="P107" s="58"/>
      <c r="Q107" s="58"/>
    </row>
    <row r="108" spans="1:17" ht="43.5" customHeight="1">
      <c r="A108" s="58">
        <f>+IF(H108="","",COUNTA($H$8:$H108))</f>
        <v>82</v>
      </c>
      <c r="B108" s="58" t="s">
        <v>846</v>
      </c>
      <c r="C108" s="58">
        <v>257</v>
      </c>
      <c r="D108" s="58">
        <v>1147</v>
      </c>
      <c r="E108" s="74" t="s">
        <v>152</v>
      </c>
      <c r="F108" s="58" t="s">
        <v>73</v>
      </c>
      <c r="G108" s="58" t="s">
        <v>454</v>
      </c>
      <c r="H108" s="58" t="s">
        <v>15</v>
      </c>
      <c r="I108" s="74">
        <v>62500</v>
      </c>
      <c r="J108" s="179"/>
      <c r="K108" s="179">
        <f t="shared" si="3"/>
        <v>0</v>
      </c>
      <c r="L108" s="179"/>
      <c r="M108" s="179"/>
      <c r="N108" s="179">
        <f t="shared" si="4"/>
        <v>0</v>
      </c>
      <c r="O108" s="179">
        <f t="shared" si="5"/>
        <v>0</v>
      </c>
      <c r="P108" s="58" t="s">
        <v>2415</v>
      </c>
      <c r="Q108" s="58"/>
    </row>
    <row r="109" spans="1:17" s="40" customFormat="1" ht="43.5" customHeight="1">
      <c r="A109" s="58">
        <f>+IF(H109="","",COUNTA($H$8:$H109))</f>
        <v>83</v>
      </c>
      <c r="B109" s="58" t="s">
        <v>862</v>
      </c>
      <c r="C109" s="72">
        <v>257</v>
      </c>
      <c r="D109" s="72">
        <v>1147</v>
      </c>
      <c r="E109" s="74" t="s">
        <v>902</v>
      </c>
      <c r="F109" s="58" t="s">
        <v>150</v>
      </c>
      <c r="G109" s="58" t="s">
        <v>454</v>
      </c>
      <c r="H109" s="58" t="s">
        <v>254</v>
      </c>
      <c r="I109" s="74">
        <v>87150</v>
      </c>
      <c r="J109" s="179"/>
      <c r="K109" s="179">
        <f t="shared" si="3"/>
        <v>0</v>
      </c>
      <c r="L109" s="179"/>
      <c r="M109" s="179"/>
      <c r="N109" s="179">
        <f t="shared" si="4"/>
        <v>0</v>
      </c>
      <c r="O109" s="179">
        <f t="shared" si="5"/>
        <v>0</v>
      </c>
      <c r="P109" s="72"/>
      <c r="Q109" s="72"/>
    </row>
    <row r="110" spans="1:17" s="4" customFormat="1" ht="43.5" customHeight="1">
      <c r="A110" s="58" t="str">
        <f>+IF(H110="","",COUNTA($H$8:$H110))</f>
        <v/>
      </c>
      <c r="B110" s="58" t="s">
        <v>2459</v>
      </c>
      <c r="C110" s="231"/>
      <c r="D110" s="231"/>
      <c r="E110" s="174" t="s">
        <v>682</v>
      </c>
      <c r="F110" s="58"/>
      <c r="G110" s="58"/>
      <c r="H110" s="58"/>
      <c r="I110" s="74"/>
      <c r="J110" s="179"/>
      <c r="K110" s="179"/>
      <c r="L110" s="179"/>
      <c r="M110" s="179"/>
      <c r="N110" s="179"/>
      <c r="O110" s="179"/>
      <c r="P110" s="58"/>
      <c r="Q110" s="58"/>
    </row>
    <row r="111" spans="1:17" s="4" customFormat="1" ht="43.5" customHeight="1">
      <c r="A111" s="58" t="str">
        <f>+IF(H111="","",COUNTA($H$8:$H111))</f>
        <v/>
      </c>
      <c r="B111" s="58" t="s">
        <v>2459</v>
      </c>
      <c r="C111" s="231"/>
      <c r="D111" s="231"/>
      <c r="E111" s="174" t="s">
        <v>684</v>
      </c>
      <c r="F111" s="58"/>
      <c r="G111" s="58"/>
      <c r="H111" s="58"/>
      <c r="I111" s="74"/>
      <c r="J111" s="179"/>
      <c r="K111" s="179"/>
      <c r="L111" s="179"/>
      <c r="M111" s="179"/>
      <c r="N111" s="179"/>
      <c r="O111" s="179"/>
      <c r="P111" s="58"/>
      <c r="Q111" s="58"/>
    </row>
    <row r="112" spans="1:17" ht="43.5" customHeight="1">
      <c r="A112" s="58">
        <f>+IF(H112="","",COUNTA($H$8:$H112))</f>
        <v>84</v>
      </c>
      <c r="B112" s="58" t="s">
        <v>849</v>
      </c>
      <c r="C112" s="58">
        <v>277</v>
      </c>
      <c r="D112" s="58">
        <v>13</v>
      </c>
      <c r="E112" s="74" t="s">
        <v>258</v>
      </c>
      <c r="F112" s="58" t="s">
        <v>905</v>
      </c>
      <c r="G112" s="58" t="s">
        <v>454</v>
      </c>
      <c r="H112" s="58" t="s">
        <v>257</v>
      </c>
      <c r="I112" s="74">
        <v>255000</v>
      </c>
      <c r="J112" s="179"/>
      <c r="K112" s="179">
        <f t="shared" ref="K112:K152" si="6">J112*I112</f>
        <v>0</v>
      </c>
      <c r="L112" s="179"/>
      <c r="M112" s="179"/>
      <c r="N112" s="179">
        <f t="shared" ref="N112:N152" si="7">M112+L112</f>
        <v>0</v>
      </c>
      <c r="O112" s="179">
        <f t="shared" ref="O112:O152" si="8">N112*I112</f>
        <v>0</v>
      </c>
      <c r="P112" s="58"/>
      <c r="Q112" s="58"/>
    </row>
    <row r="113" spans="1:17" ht="43.15" customHeight="1">
      <c r="A113" s="58">
        <f>+IF(H113="","",COUNTA($H$8:$H113))</f>
        <v>85</v>
      </c>
      <c r="B113" s="58" t="s">
        <v>850</v>
      </c>
      <c r="C113" s="76">
        <v>277</v>
      </c>
      <c r="D113" s="58">
        <v>13</v>
      </c>
      <c r="E113" s="74" t="s">
        <v>258</v>
      </c>
      <c r="F113" s="58" t="s">
        <v>145</v>
      </c>
      <c r="G113" s="58" t="s">
        <v>365</v>
      </c>
      <c r="H113" s="58" t="s">
        <v>10</v>
      </c>
      <c r="I113" s="74">
        <v>2990</v>
      </c>
      <c r="J113" s="179"/>
      <c r="K113" s="179">
        <f t="shared" si="6"/>
        <v>0</v>
      </c>
      <c r="L113" s="179"/>
      <c r="M113" s="179"/>
      <c r="N113" s="179">
        <f t="shared" si="7"/>
        <v>0</v>
      </c>
      <c r="O113" s="179">
        <f t="shared" si="8"/>
        <v>0</v>
      </c>
      <c r="P113" s="58"/>
      <c r="Q113" s="58" t="s">
        <v>1648</v>
      </c>
    </row>
    <row r="114" spans="1:17" ht="43.5" customHeight="1">
      <c r="A114" s="58">
        <f>+IF(H114="","",COUNTA($H$8:$H114))</f>
        <v>86</v>
      </c>
      <c r="B114" s="58" t="s">
        <v>851</v>
      </c>
      <c r="C114" s="76">
        <v>277</v>
      </c>
      <c r="D114" s="58">
        <v>13</v>
      </c>
      <c r="E114" s="74" t="s">
        <v>258</v>
      </c>
      <c r="F114" s="58" t="s">
        <v>153</v>
      </c>
      <c r="G114" s="58" t="s">
        <v>1605</v>
      </c>
      <c r="H114" s="58" t="s">
        <v>10</v>
      </c>
      <c r="I114" s="74">
        <v>12400</v>
      </c>
      <c r="J114" s="179"/>
      <c r="K114" s="179">
        <f t="shared" si="6"/>
        <v>0</v>
      </c>
      <c r="L114" s="179"/>
      <c r="M114" s="179"/>
      <c r="N114" s="179">
        <f t="shared" si="7"/>
        <v>0</v>
      </c>
      <c r="O114" s="179">
        <f t="shared" si="8"/>
        <v>0</v>
      </c>
      <c r="P114" s="58" t="s">
        <v>2415</v>
      </c>
      <c r="Q114" s="58" t="s">
        <v>1648</v>
      </c>
    </row>
    <row r="115" spans="1:17" ht="43.5" customHeight="1">
      <c r="A115" s="58">
        <f>+IF(H115="","",COUNTA($H$8:$H115))</f>
        <v>87</v>
      </c>
      <c r="B115" s="58" t="s">
        <v>852</v>
      </c>
      <c r="C115" s="76">
        <v>277</v>
      </c>
      <c r="D115" s="58">
        <v>13</v>
      </c>
      <c r="E115" s="74" t="s">
        <v>258</v>
      </c>
      <c r="F115" s="58" t="s">
        <v>909</v>
      </c>
      <c r="G115" s="58" t="s">
        <v>1617</v>
      </c>
      <c r="H115" s="58" t="s">
        <v>59</v>
      </c>
      <c r="I115" s="74">
        <v>117500</v>
      </c>
      <c r="J115" s="179"/>
      <c r="K115" s="179">
        <f t="shared" si="6"/>
        <v>0</v>
      </c>
      <c r="L115" s="179"/>
      <c r="M115" s="179"/>
      <c r="N115" s="179">
        <f t="shared" si="7"/>
        <v>0</v>
      </c>
      <c r="O115" s="179">
        <f t="shared" si="8"/>
        <v>0</v>
      </c>
      <c r="P115" s="58"/>
      <c r="Q115" s="58"/>
    </row>
    <row r="116" spans="1:17" s="4" customFormat="1" ht="43.5" customHeight="1">
      <c r="A116" s="58" t="str">
        <f>+IF(H116="","",COUNTA($H$8:$H116))</f>
        <v/>
      </c>
      <c r="B116" s="58" t="s">
        <v>2459</v>
      </c>
      <c r="C116" s="231"/>
      <c r="D116" s="231"/>
      <c r="E116" s="174" t="s">
        <v>685</v>
      </c>
      <c r="F116" s="231"/>
      <c r="G116" s="231"/>
      <c r="H116" s="231"/>
      <c r="I116" s="74"/>
      <c r="J116" s="179"/>
      <c r="K116" s="179"/>
      <c r="L116" s="179"/>
      <c r="M116" s="179"/>
      <c r="N116" s="179"/>
      <c r="O116" s="179"/>
      <c r="P116" s="58"/>
      <c r="Q116" s="58"/>
    </row>
    <row r="117" spans="1:17" s="40" customFormat="1" ht="43.5" customHeight="1">
      <c r="A117" s="58">
        <f>+IF(H117="","",COUNTA($H$8:$H117))</f>
        <v>88</v>
      </c>
      <c r="B117" s="58" t="s">
        <v>873</v>
      </c>
      <c r="C117" s="72">
        <v>287</v>
      </c>
      <c r="D117" s="72">
        <v>246</v>
      </c>
      <c r="E117" s="74" t="s">
        <v>651</v>
      </c>
      <c r="F117" s="58" t="s">
        <v>911</v>
      </c>
      <c r="G117" s="58" t="s">
        <v>1617</v>
      </c>
      <c r="H117" s="58" t="s">
        <v>860</v>
      </c>
      <c r="I117" s="74">
        <v>100000</v>
      </c>
      <c r="J117" s="179"/>
      <c r="K117" s="179">
        <f t="shared" si="6"/>
        <v>0</v>
      </c>
      <c r="L117" s="179"/>
      <c r="M117" s="179"/>
      <c r="N117" s="179">
        <f t="shared" si="7"/>
        <v>0</v>
      </c>
      <c r="O117" s="179">
        <f t="shared" si="8"/>
        <v>0</v>
      </c>
      <c r="P117" s="72"/>
      <c r="Q117" s="72"/>
    </row>
    <row r="118" spans="1:17" s="40" customFormat="1" ht="43.5" customHeight="1">
      <c r="A118" s="58">
        <f>+IF(H118="","",COUNTA($H$8:$H118))</f>
        <v>89</v>
      </c>
      <c r="B118" s="58" t="s">
        <v>853</v>
      </c>
      <c r="C118" s="72">
        <v>289</v>
      </c>
      <c r="D118" s="72">
        <v>327</v>
      </c>
      <c r="E118" s="74" t="s">
        <v>913</v>
      </c>
      <c r="F118" s="58" t="s">
        <v>16</v>
      </c>
      <c r="G118" s="58" t="s">
        <v>1618</v>
      </c>
      <c r="H118" s="58" t="s">
        <v>10</v>
      </c>
      <c r="I118" s="74">
        <v>19420</v>
      </c>
      <c r="J118" s="179"/>
      <c r="K118" s="179">
        <f t="shared" si="6"/>
        <v>0</v>
      </c>
      <c r="L118" s="179"/>
      <c r="M118" s="179"/>
      <c r="N118" s="179">
        <f t="shared" si="7"/>
        <v>0</v>
      </c>
      <c r="O118" s="179">
        <f t="shared" si="8"/>
        <v>0</v>
      </c>
      <c r="P118" s="72"/>
      <c r="Q118" s="72"/>
    </row>
    <row r="119" spans="1:17" ht="43.5" customHeight="1">
      <c r="A119" s="58">
        <f>+IF(H119="","",COUNTA($H$8:$H119))</f>
        <v>90</v>
      </c>
      <c r="B119" s="58" t="s">
        <v>854</v>
      </c>
      <c r="C119" s="77">
        <v>295</v>
      </c>
      <c r="D119" s="58">
        <v>608</v>
      </c>
      <c r="E119" s="74" t="s">
        <v>1180</v>
      </c>
      <c r="F119" s="58" t="s">
        <v>9</v>
      </c>
      <c r="G119" s="58" t="s">
        <v>365</v>
      </c>
      <c r="H119" s="58" t="s">
        <v>10</v>
      </c>
      <c r="I119" s="74">
        <v>15500</v>
      </c>
      <c r="J119" s="179"/>
      <c r="K119" s="179">
        <f t="shared" si="6"/>
        <v>0</v>
      </c>
      <c r="L119" s="179"/>
      <c r="M119" s="179"/>
      <c r="N119" s="179">
        <f t="shared" si="7"/>
        <v>0</v>
      </c>
      <c r="O119" s="179">
        <f t="shared" si="8"/>
        <v>0</v>
      </c>
      <c r="P119" s="58"/>
      <c r="Q119" s="58"/>
    </row>
    <row r="120" spans="1:17" ht="43.5" customHeight="1">
      <c r="A120" s="58">
        <f>+IF(H120="","",COUNTA($H$8:$H120))</f>
        <v>91</v>
      </c>
      <c r="B120" s="58" t="s">
        <v>878</v>
      </c>
      <c r="C120" s="78">
        <v>297</v>
      </c>
      <c r="D120" s="58">
        <v>736</v>
      </c>
      <c r="E120" s="74" t="s">
        <v>916</v>
      </c>
      <c r="F120" s="58" t="s">
        <v>917</v>
      </c>
      <c r="G120" s="58" t="s">
        <v>1617</v>
      </c>
      <c r="H120" s="58" t="s">
        <v>59</v>
      </c>
      <c r="I120" s="74">
        <v>60000</v>
      </c>
      <c r="J120" s="179"/>
      <c r="K120" s="179">
        <f t="shared" si="6"/>
        <v>0</v>
      </c>
      <c r="L120" s="179"/>
      <c r="M120" s="179"/>
      <c r="N120" s="179">
        <f t="shared" si="7"/>
        <v>0</v>
      </c>
      <c r="O120" s="179">
        <f t="shared" si="8"/>
        <v>0</v>
      </c>
      <c r="P120" s="58"/>
      <c r="Q120" s="58" t="s">
        <v>1648</v>
      </c>
    </row>
    <row r="121" spans="1:17" s="4" customFormat="1" ht="43.5" customHeight="1">
      <c r="A121" s="58" t="str">
        <f>+IF(H121="","",COUNTA($H$8:$H121))</f>
        <v/>
      </c>
      <c r="B121" s="58" t="s">
        <v>2459</v>
      </c>
      <c r="C121" s="231"/>
      <c r="D121" s="231"/>
      <c r="E121" s="174" t="s">
        <v>687</v>
      </c>
      <c r="F121" s="58"/>
      <c r="G121" s="58"/>
      <c r="H121" s="58"/>
      <c r="I121" s="74"/>
      <c r="J121" s="179"/>
      <c r="K121" s="179"/>
      <c r="L121" s="179"/>
      <c r="M121" s="179"/>
      <c r="N121" s="179"/>
      <c r="O121" s="179"/>
      <c r="P121" s="58"/>
      <c r="Q121" s="58"/>
    </row>
    <row r="122" spans="1:17" s="4" customFormat="1" ht="43.5" customHeight="1">
      <c r="A122" s="58" t="str">
        <f>+IF(H122="","",COUNTA($H$8:$H122))</f>
        <v/>
      </c>
      <c r="B122" s="58" t="s">
        <v>2459</v>
      </c>
      <c r="C122" s="231"/>
      <c r="D122" s="231"/>
      <c r="E122" s="174" t="s">
        <v>688</v>
      </c>
      <c r="F122" s="58"/>
      <c r="G122" s="58"/>
      <c r="H122" s="58"/>
      <c r="I122" s="74"/>
      <c r="J122" s="179"/>
      <c r="K122" s="179"/>
      <c r="L122" s="179"/>
      <c r="M122" s="179"/>
      <c r="N122" s="179"/>
      <c r="O122" s="179"/>
      <c r="P122" s="58"/>
      <c r="Q122" s="58"/>
    </row>
    <row r="123" spans="1:17" ht="43.5" customHeight="1">
      <c r="A123" s="58">
        <f>+IF(H123="","",COUNTA($H$8:$H123))</f>
        <v>92</v>
      </c>
      <c r="B123" s="58" t="s">
        <v>881</v>
      </c>
      <c r="C123" s="58">
        <v>345</v>
      </c>
      <c r="D123" s="58">
        <v>197</v>
      </c>
      <c r="E123" s="74" t="s">
        <v>920</v>
      </c>
      <c r="F123" s="58" t="s">
        <v>14</v>
      </c>
      <c r="G123" s="58" t="s">
        <v>1605</v>
      </c>
      <c r="H123" s="58" t="s">
        <v>10</v>
      </c>
      <c r="I123" s="74">
        <v>38000</v>
      </c>
      <c r="J123" s="179"/>
      <c r="K123" s="179">
        <f t="shared" si="6"/>
        <v>0</v>
      </c>
      <c r="L123" s="179"/>
      <c r="M123" s="179"/>
      <c r="N123" s="179">
        <f t="shared" si="7"/>
        <v>0</v>
      </c>
      <c r="O123" s="179">
        <f t="shared" si="8"/>
        <v>0</v>
      </c>
      <c r="P123" s="58"/>
      <c r="Q123" s="58"/>
    </row>
    <row r="124" spans="1:17" ht="43.5" customHeight="1">
      <c r="A124" s="58">
        <f>+IF(H124="","",COUNTA($H$8:$H124))</f>
        <v>93</v>
      </c>
      <c r="B124" s="58" t="s">
        <v>883</v>
      </c>
      <c r="C124" s="77">
        <v>349</v>
      </c>
      <c r="D124" s="58">
        <v>294</v>
      </c>
      <c r="E124" s="74" t="s">
        <v>1568</v>
      </c>
      <c r="F124" s="58" t="s">
        <v>13</v>
      </c>
      <c r="G124" s="58" t="s">
        <v>454</v>
      </c>
      <c r="H124" s="58" t="s">
        <v>15</v>
      </c>
      <c r="I124" s="74">
        <v>49829</v>
      </c>
      <c r="J124" s="179"/>
      <c r="K124" s="179">
        <f t="shared" si="6"/>
        <v>0</v>
      </c>
      <c r="L124" s="179"/>
      <c r="M124" s="179"/>
      <c r="N124" s="179">
        <f t="shared" si="7"/>
        <v>0</v>
      </c>
      <c r="O124" s="179">
        <f t="shared" si="8"/>
        <v>0</v>
      </c>
      <c r="P124" s="58"/>
      <c r="Q124" s="58"/>
    </row>
    <row r="125" spans="1:17" ht="43.5" customHeight="1">
      <c r="A125" s="58">
        <f>+IF(H125="","",COUNTA($H$8:$H125))</f>
        <v>94</v>
      </c>
      <c r="B125" s="58" t="s">
        <v>855</v>
      </c>
      <c r="C125" s="58">
        <v>352</v>
      </c>
      <c r="D125" s="58">
        <v>310</v>
      </c>
      <c r="E125" s="74" t="s">
        <v>923</v>
      </c>
      <c r="F125" s="58" t="s">
        <v>924</v>
      </c>
      <c r="G125" s="58" t="s">
        <v>454</v>
      </c>
      <c r="H125" s="58" t="s">
        <v>15</v>
      </c>
      <c r="I125" s="74">
        <v>3980000</v>
      </c>
      <c r="J125" s="179"/>
      <c r="K125" s="179">
        <f t="shared" si="6"/>
        <v>0</v>
      </c>
      <c r="L125" s="179"/>
      <c r="M125" s="179"/>
      <c r="N125" s="179">
        <f t="shared" si="7"/>
        <v>0</v>
      </c>
      <c r="O125" s="179">
        <f t="shared" si="8"/>
        <v>0</v>
      </c>
      <c r="P125" s="58"/>
      <c r="Q125" s="58"/>
    </row>
    <row r="126" spans="1:17" ht="43.5" customHeight="1">
      <c r="A126" s="58">
        <f>+IF(H126="","",COUNTA($H$8:$H126))</f>
        <v>95</v>
      </c>
      <c r="B126" s="58" t="s">
        <v>857</v>
      </c>
      <c r="C126" s="58">
        <v>356</v>
      </c>
      <c r="D126" s="58">
        <v>383</v>
      </c>
      <c r="E126" s="74" t="s">
        <v>1569</v>
      </c>
      <c r="F126" s="58" t="s">
        <v>16</v>
      </c>
      <c r="G126" s="58" t="s">
        <v>454</v>
      </c>
      <c r="H126" s="58" t="s">
        <v>15</v>
      </c>
      <c r="I126" s="74">
        <v>94990</v>
      </c>
      <c r="J126" s="179"/>
      <c r="K126" s="179">
        <f t="shared" si="6"/>
        <v>0</v>
      </c>
      <c r="L126" s="179"/>
      <c r="M126" s="179"/>
      <c r="N126" s="179">
        <f t="shared" si="7"/>
        <v>0</v>
      </c>
      <c r="O126" s="179">
        <f t="shared" si="8"/>
        <v>0</v>
      </c>
      <c r="P126" s="58"/>
      <c r="Q126" s="58"/>
    </row>
    <row r="127" spans="1:17" ht="43.5" customHeight="1">
      <c r="A127" s="58">
        <f>+IF(H127="","",COUNTA($H$8:$H127))</f>
        <v>96</v>
      </c>
      <c r="B127" s="58" t="s">
        <v>859</v>
      </c>
      <c r="C127" s="79">
        <v>361</v>
      </c>
      <c r="D127" s="58">
        <v>477</v>
      </c>
      <c r="E127" s="74" t="s">
        <v>1721</v>
      </c>
      <c r="F127" s="58" t="s">
        <v>2413</v>
      </c>
      <c r="G127" s="58" t="s">
        <v>454</v>
      </c>
      <c r="H127" s="58" t="s">
        <v>257</v>
      </c>
      <c r="I127" s="74">
        <v>105</v>
      </c>
      <c r="J127" s="179"/>
      <c r="K127" s="179">
        <f t="shared" si="6"/>
        <v>0</v>
      </c>
      <c r="L127" s="179"/>
      <c r="M127" s="179"/>
      <c r="N127" s="179">
        <f t="shared" si="7"/>
        <v>0</v>
      </c>
      <c r="O127" s="179">
        <f t="shared" si="8"/>
        <v>0</v>
      </c>
      <c r="P127" s="58" t="s">
        <v>2415</v>
      </c>
      <c r="Q127" s="58"/>
    </row>
    <row r="128" spans="1:17" ht="43.5" customHeight="1">
      <c r="A128" s="58">
        <f>+IF(H128="","",COUNTA($H$8:$H128))</f>
        <v>97</v>
      </c>
      <c r="B128" s="58" t="s">
        <v>861</v>
      </c>
      <c r="C128" s="79">
        <v>376</v>
      </c>
      <c r="D128" s="58">
        <v>879</v>
      </c>
      <c r="E128" s="74" t="s">
        <v>431</v>
      </c>
      <c r="F128" s="58" t="s">
        <v>9</v>
      </c>
      <c r="G128" s="58" t="s">
        <v>454</v>
      </c>
      <c r="H128" s="58" t="s">
        <v>15</v>
      </c>
      <c r="I128" s="74">
        <v>3900000</v>
      </c>
      <c r="J128" s="179"/>
      <c r="K128" s="179">
        <f t="shared" si="6"/>
        <v>0</v>
      </c>
      <c r="L128" s="179"/>
      <c r="M128" s="179"/>
      <c r="N128" s="179">
        <f t="shared" si="7"/>
        <v>0</v>
      </c>
      <c r="O128" s="179">
        <f t="shared" si="8"/>
        <v>0</v>
      </c>
      <c r="P128" s="58"/>
      <c r="Q128" s="58"/>
    </row>
    <row r="129" spans="1:17" s="4" customFormat="1" ht="43.5" customHeight="1">
      <c r="A129" s="58" t="str">
        <f>+IF(H129="","",COUNTA($H$8:$H129))</f>
        <v/>
      </c>
      <c r="B129" s="58" t="s">
        <v>2459</v>
      </c>
      <c r="C129" s="231"/>
      <c r="D129" s="231"/>
      <c r="E129" s="174" t="s">
        <v>690</v>
      </c>
      <c r="F129" s="58"/>
      <c r="G129" s="58"/>
      <c r="H129" s="58"/>
      <c r="I129" s="74"/>
      <c r="J129" s="179"/>
      <c r="K129" s="179"/>
      <c r="L129" s="179"/>
      <c r="M129" s="179"/>
      <c r="N129" s="179"/>
      <c r="O129" s="179"/>
      <c r="P129" s="58"/>
      <c r="Q129" s="58"/>
    </row>
    <row r="130" spans="1:17" ht="43.5" customHeight="1">
      <c r="A130" s="58">
        <f>+IF(H130="","",COUNTA($H$8:$H130))</f>
        <v>98</v>
      </c>
      <c r="B130" s="58" t="s">
        <v>863</v>
      </c>
      <c r="C130" s="77">
        <v>407</v>
      </c>
      <c r="D130" s="58">
        <v>1026</v>
      </c>
      <c r="E130" s="236" t="s">
        <v>1559</v>
      </c>
      <c r="F130" s="237" t="s">
        <v>16</v>
      </c>
      <c r="G130" s="58" t="s">
        <v>1605</v>
      </c>
      <c r="H130" s="58" t="s">
        <v>10</v>
      </c>
      <c r="I130" s="74">
        <v>2300</v>
      </c>
      <c r="J130" s="179"/>
      <c r="K130" s="179">
        <f t="shared" si="6"/>
        <v>0</v>
      </c>
      <c r="L130" s="179"/>
      <c r="M130" s="179"/>
      <c r="N130" s="179">
        <f t="shared" si="7"/>
        <v>0</v>
      </c>
      <c r="O130" s="179">
        <f t="shared" si="8"/>
        <v>0</v>
      </c>
      <c r="P130" s="58" t="s">
        <v>2415</v>
      </c>
      <c r="Q130" s="237"/>
    </row>
    <row r="131" spans="1:17" ht="43.5" customHeight="1">
      <c r="A131" s="58" t="str">
        <f>+IF(H131="","",COUNTA($H$8:$H131))</f>
        <v/>
      </c>
      <c r="B131" s="58" t="s">
        <v>2459</v>
      </c>
      <c r="C131" s="58"/>
      <c r="D131" s="58"/>
      <c r="E131" s="174" t="s">
        <v>691</v>
      </c>
      <c r="F131" s="58"/>
      <c r="G131" s="58"/>
      <c r="H131" s="58"/>
      <c r="I131" s="74"/>
      <c r="J131" s="179"/>
      <c r="K131" s="179"/>
      <c r="L131" s="179"/>
      <c r="M131" s="179"/>
      <c r="N131" s="179"/>
      <c r="O131" s="179"/>
      <c r="P131" s="58"/>
      <c r="Q131" s="58"/>
    </row>
    <row r="132" spans="1:17" ht="43.5" customHeight="1">
      <c r="A132" s="58">
        <f>+IF(H132="","",COUNTA($H$8:$H132))</f>
        <v>99</v>
      </c>
      <c r="B132" s="58" t="s">
        <v>865</v>
      </c>
      <c r="C132" s="58">
        <v>412</v>
      </c>
      <c r="D132" s="58">
        <v>247</v>
      </c>
      <c r="E132" s="74" t="s">
        <v>1186</v>
      </c>
      <c r="F132" s="58" t="s">
        <v>22</v>
      </c>
      <c r="G132" s="58" t="s">
        <v>367</v>
      </c>
      <c r="H132" s="58" t="s">
        <v>10</v>
      </c>
      <c r="I132" s="74">
        <v>10490</v>
      </c>
      <c r="J132" s="179"/>
      <c r="K132" s="179">
        <f t="shared" si="6"/>
        <v>0</v>
      </c>
      <c r="L132" s="179"/>
      <c r="M132" s="179"/>
      <c r="N132" s="179">
        <f t="shared" si="7"/>
        <v>0</v>
      </c>
      <c r="O132" s="179">
        <f t="shared" si="8"/>
        <v>0</v>
      </c>
      <c r="P132" s="58" t="s">
        <v>2415</v>
      </c>
      <c r="Q132" s="58"/>
    </row>
    <row r="133" spans="1:17" s="4" customFormat="1" ht="43.5" customHeight="1">
      <c r="A133" s="58" t="str">
        <f>+IF(H133="","",COUNTA($H$8:$H133))</f>
        <v/>
      </c>
      <c r="B133" s="58" t="s">
        <v>2459</v>
      </c>
      <c r="C133" s="231"/>
      <c r="D133" s="231"/>
      <c r="E133" s="174" t="s">
        <v>692</v>
      </c>
      <c r="F133" s="58"/>
      <c r="G133" s="58"/>
      <c r="H133" s="58"/>
      <c r="I133" s="74"/>
      <c r="J133" s="179"/>
      <c r="K133" s="179"/>
      <c r="L133" s="179"/>
      <c r="M133" s="179"/>
      <c r="N133" s="179"/>
      <c r="O133" s="179"/>
      <c r="P133" s="58"/>
      <c r="Q133" s="58"/>
    </row>
    <row r="134" spans="1:17" ht="43.5" customHeight="1">
      <c r="A134" s="58">
        <f>+IF(H134="","",COUNTA($H$8:$H134))</f>
        <v>100</v>
      </c>
      <c r="B134" s="58" t="s">
        <v>867</v>
      </c>
      <c r="C134" s="77">
        <v>421</v>
      </c>
      <c r="D134" s="58">
        <v>43</v>
      </c>
      <c r="E134" s="74" t="s">
        <v>1570</v>
      </c>
      <c r="F134" s="58" t="s">
        <v>68</v>
      </c>
      <c r="G134" s="58" t="s">
        <v>1619</v>
      </c>
      <c r="H134" s="58" t="s">
        <v>10</v>
      </c>
      <c r="I134" s="74">
        <v>15291</v>
      </c>
      <c r="J134" s="179"/>
      <c r="K134" s="179">
        <f t="shared" si="6"/>
        <v>0</v>
      </c>
      <c r="L134" s="179"/>
      <c r="M134" s="179"/>
      <c r="N134" s="179">
        <f t="shared" si="7"/>
        <v>0</v>
      </c>
      <c r="O134" s="179">
        <f t="shared" si="8"/>
        <v>0</v>
      </c>
      <c r="P134" s="58"/>
      <c r="Q134" s="58"/>
    </row>
    <row r="135" spans="1:17" s="4" customFormat="1" ht="43.5" customHeight="1">
      <c r="A135" s="58" t="str">
        <f>+IF(H135="","",COUNTA($H$8:$H135))</f>
        <v/>
      </c>
      <c r="B135" s="58" t="s">
        <v>2459</v>
      </c>
      <c r="C135" s="231"/>
      <c r="D135" s="231"/>
      <c r="E135" s="174" t="s">
        <v>694</v>
      </c>
      <c r="F135" s="58"/>
      <c r="G135" s="58"/>
      <c r="H135" s="58"/>
      <c r="I135" s="74"/>
      <c r="J135" s="179"/>
      <c r="K135" s="179"/>
      <c r="L135" s="179"/>
      <c r="M135" s="179"/>
      <c r="N135" s="179"/>
      <c r="O135" s="179"/>
      <c r="P135" s="58"/>
      <c r="Q135" s="58"/>
    </row>
    <row r="136" spans="1:17" s="4" customFormat="1" ht="43.5" customHeight="1">
      <c r="A136" s="58" t="str">
        <f>+IF(H136="","",COUNTA($H$8:$H136))</f>
        <v/>
      </c>
      <c r="B136" s="58" t="s">
        <v>2459</v>
      </c>
      <c r="C136" s="231"/>
      <c r="D136" s="231"/>
      <c r="E136" s="174" t="s">
        <v>696</v>
      </c>
      <c r="F136" s="58"/>
      <c r="G136" s="58"/>
      <c r="H136" s="58"/>
      <c r="I136" s="74"/>
      <c r="J136" s="179"/>
      <c r="K136" s="179"/>
      <c r="L136" s="179"/>
      <c r="M136" s="179"/>
      <c r="N136" s="179"/>
      <c r="O136" s="179"/>
      <c r="P136" s="58"/>
      <c r="Q136" s="58"/>
    </row>
    <row r="137" spans="1:17" ht="43.5" customHeight="1">
      <c r="A137" s="58">
        <f>+IF(H137="","",COUNTA($H$8:$H137))</f>
        <v>101</v>
      </c>
      <c r="B137" s="58" t="s">
        <v>869</v>
      </c>
      <c r="C137" s="58">
        <v>448</v>
      </c>
      <c r="D137" s="58">
        <v>408</v>
      </c>
      <c r="E137" s="74" t="s">
        <v>941</v>
      </c>
      <c r="F137" s="58" t="s">
        <v>942</v>
      </c>
      <c r="G137" s="58" t="s">
        <v>454</v>
      </c>
      <c r="H137" s="58" t="s">
        <v>1620</v>
      </c>
      <c r="I137" s="74">
        <v>70000</v>
      </c>
      <c r="J137" s="179"/>
      <c r="K137" s="179">
        <f t="shared" si="6"/>
        <v>0</v>
      </c>
      <c r="L137" s="179"/>
      <c r="M137" s="179"/>
      <c r="N137" s="179">
        <f t="shared" si="7"/>
        <v>0</v>
      </c>
      <c r="O137" s="179">
        <f t="shared" si="8"/>
        <v>0</v>
      </c>
      <c r="P137" s="58"/>
      <c r="Q137" s="58"/>
    </row>
    <row r="138" spans="1:17" ht="43.5" customHeight="1">
      <c r="A138" s="58">
        <f>+IF(H138="","",COUNTA($H$8:$H138))</f>
        <v>102</v>
      </c>
      <c r="B138" s="58" t="s">
        <v>870</v>
      </c>
      <c r="C138" s="58">
        <v>448</v>
      </c>
      <c r="D138" s="58">
        <v>408</v>
      </c>
      <c r="E138" s="74" t="s">
        <v>941</v>
      </c>
      <c r="F138" s="58" t="s">
        <v>944</v>
      </c>
      <c r="G138" s="58" t="s">
        <v>454</v>
      </c>
      <c r="H138" s="58" t="s">
        <v>1620</v>
      </c>
      <c r="I138" s="74">
        <v>95000</v>
      </c>
      <c r="J138" s="179"/>
      <c r="K138" s="179">
        <f t="shared" si="6"/>
        <v>0</v>
      </c>
      <c r="L138" s="179"/>
      <c r="M138" s="179"/>
      <c r="N138" s="179">
        <f t="shared" si="7"/>
        <v>0</v>
      </c>
      <c r="O138" s="179">
        <f t="shared" si="8"/>
        <v>0</v>
      </c>
      <c r="P138" s="58"/>
      <c r="Q138" s="58"/>
    </row>
    <row r="139" spans="1:17" ht="43.5" customHeight="1">
      <c r="A139" s="58">
        <f>+IF(H139="","",COUNTA($H$8:$H139))</f>
        <v>103</v>
      </c>
      <c r="B139" s="58" t="s">
        <v>874</v>
      </c>
      <c r="C139" s="58">
        <v>450</v>
      </c>
      <c r="D139" s="58">
        <v>541</v>
      </c>
      <c r="E139" s="74" t="s">
        <v>947</v>
      </c>
      <c r="F139" s="58" t="s">
        <v>948</v>
      </c>
      <c r="G139" s="58" t="s">
        <v>454</v>
      </c>
      <c r="H139" s="58" t="s">
        <v>15</v>
      </c>
      <c r="I139" s="74">
        <v>199500</v>
      </c>
      <c r="J139" s="179"/>
      <c r="K139" s="179">
        <f t="shared" si="6"/>
        <v>0</v>
      </c>
      <c r="L139" s="179"/>
      <c r="M139" s="179"/>
      <c r="N139" s="179">
        <f t="shared" si="7"/>
        <v>0</v>
      </c>
      <c r="O139" s="179">
        <f t="shared" si="8"/>
        <v>0</v>
      </c>
      <c r="P139" s="58" t="s">
        <v>2415</v>
      </c>
      <c r="Q139" s="58"/>
    </row>
    <row r="140" spans="1:17" ht="43.5" customHeight="1">
      <c r="A140" s="58">
        <f>+IF(H140="","",COUNTA($H$8:$H140))</f>
        <v>104</v>
      </c>
      <c r="B140" s="58" t="s">
        <v>876</v>
      </c>
      <c r="C140" s="58">
        <v>454</v>
      </c>
      <c r="D140" s="58">
        <v>1114</v>
      </c>
      <c r="E140" s="74" t="s">
        <v>77</v>
      </c>
      <c r="F140" s="58" t="s">
        <v>31</v>
      </c>
      <c r="G140" s="58" t="s">
        <v>454</v>
      </c>
      <c r="H140" s="58" t="s">
        <v>257</v>
      </c>
      <c r="I140" s="74">
        <v>21546</v>
      </c>
      <c r="J140" s="179"/>
      <c r="K140" s="179">
        <f t="shared" si="6"/>
        <v>0</v>
      </c>
      <c r="L140" s="179"/>
      <c r="M140" s="179"/>
      <c r="N140" s="179">
        <f t="shared" si="7"/>
        <v>0</v>
      </c>
      <c r="O140" s="179">
        <f t="shared" si="8"/>
        <v>0</v>
      </c>
      <c r="P140" s="58" t="s">
        <v>2415</v>
      </c>
      <c r="Q140" s="58"/>
    </row>
    <row r="141" spans="1:17" ht="43.5" customHeight="1">
      <c r="A141" s="58">
        <f>+IF(H141="","",COUNTA($H$8:$H141))</f>
        <v>105</v>
      </c>
      <c r="B141" s="58" t="s">
        <v>877</v>
      </c>
      <c r="C141" s="58">
        <v>454</v>
      </c>
      <c r="D141" s="58">
        <v>1114</v>
      </c>
      <c r="E141" s="74" t="s">
        <v>77</v>
      </c>
      <c r="F141" s="58" t="s">
        <v>81</v>
      </c>
      <c r="G141" s="58" t="s">
        <v>454</v>
      </c>
      <c r="H141" s="58" t="s">
        <v>257</v>
      </c>
      <c r="I141" s="74">
        <v>9800</v>
      </c>
      <c r="J141" s="179"/>
      <c r="K141" s="179">
        <f t="shared" si="6"/>
        <v>0</v>
      </c>
      <c r="L141" s="179"/>
      <c r="M141" s="179"/>
      <c r="N141" s="179">
        <f t="shared" si="7"/>
        <v>0</v>
      </c>
      <c r="O141" s="179">
        <f t="shared" si="8"/>
        <v>0</v>
      </c>
      <c r="P141" s="58" t="s">
        <v>2415</v>
      </c>
      <c r="Q141" s="58"/>
    </row>
    <row r="142" spans="1:17" ht="43.5" customHeight="1">
      <c r="A142" s="58">
        <f>+IF(H142="","",COUNTA($H$8:$H142))</f>
        <v>106</v>
      </c>
      <c r="B142" s="58" t="s">
        <v>879</v>
      </c>
      <c r="C142" s="58">
        <v>454</v>
      </c>
      <c r="D142" s="58">
        <v>1114</v>
      </c>
      <c r="E142" s="74" t="s">
        <v>1571</v>
      </c>
      <c r="F142" s="58" t="s">
        <v>208</v>
      </c>
      <c r="G142" s="58" t="s">
        <v>1605</v>
      </c>
      <c r="H142" s="58" t="s">
        <v>10</v>
      </c>
      <c r="I142" s="74">
        <v>2200</v>
      </c>
      <c r="J142" s="179"/>
      <c r="K142" s="179">
        <f t="shared" si="6"/>
        <v>0</v>
      </c>
      <c r="L142" s="179"/>
      <c r="M142" s="179"/>
      <c r="N142" s="179">
        <f t="shared" si="7"/>
        <v>0</v>
      </c>
      <c r="O142" s="179">
        <f t="shared" si="8"/>
        <v>0</v>
      </c>
      <c r="P142" s="58"/>
      <c r="Q142" s="58" t="s">
        <v>1648</v>
      </c>
    </row>
    <row r="143" spans="1:17" s="4" customFormat="1" ht="43.5" customHeight="1">
      <c r="A143" s="58" t="str">
        <f>+IF(H143="","",COUNTA($H$8:$H143))</f>
        <v/>
      </c>
      <c r="B143" s="58" t="s">
        <v>2459</v>
      </c>
      <c r="C143" s="231"/>
      <c r="D143" s="231"/>
      <c r="E143" s="174" t="s">
        <v>950</v>
      </c>
      <c r="F143" s="231"/>
      <c r="G143" s="231"/>
      <c r="H143" s="231"/>
      <c r="I143" s="74"/>
      <c r="J143" s="179"/>
      <c r="K143" s="179"/>
      <c r="L143" s="179"/>
      <c r="M143" s="179"/>
      <c r="N143" s="179"/>
      <c r="O143" s="179"/>
      <c r="P143" s="58"/>
      <c r="Q143" s="58"/>
    </row>
    <row r="144" spans="1:17" ht="43.5" customHeight="1">
      <c r="A144" s="58">
        <f>+IF(H144="","",COUNTA($H$8:$H144))</f>
        <v>107</v>
      </c>
      <c r="B144" s="58" t="s">
        <v>882</v>
      </c>
      <c r="C144" s="58">
        <v>457</v>
      </c>
      <c r="D144" s="58">
        <v>36</v>
      </c>
      <c r="E144" s="74" t="s">
        <v>953</v>
      </c>
      <c r="F144" s="58" t="s">
        <v>1621</v>
      </c>
      <c r="G144" s="58" t="s">
        <v>454</v>
      </c>
      <c r="H144" s="58" t="s">
        <v>1556</v>
      </c>
      <c r="I144" s="74">
        <v>1173955</v>
      </c>
      <c r="J144" s="179"/>
      <c r="K144" s="179">
        <f t="shared" si="6"/>
        <v>0</v>
      </c>
      <c r="L144" s="179"/>
      <c r="M144" s="179"/>
      <c r="N144" s="179">
        <f t="shared" si="7"/>
        <v>0</v>
      </c>
      <c r="O144" s="179">
        <f t="shared" si="8"/>
        <v>0</v>
      </c>
      <c r="P144" s="58" t="s">
        <v>2415</v>
      </c>
      <c r="Q144" s="58"/>
    </row>
    <row r="145" spans="1:17" ht="43.5" customHeight="1">
      <c r="A145" s="58">
        <f>+IF(H145="","",COUNTA($H$8:$H145))</f>
        <v>108</v>
      </c>
      <c r="B145" s="58" t="s">
        <v>884</v>
      </c>
      <c r="C145" s="58">
        <v>457</v>
      </c>
      <c r="D145" s="58">
        <v>36</v>
      </c>
      <c r="E145" s="74" t="s">
        <v>953</v>
      </c>
      <c r="F145" s="58" t="s">
        <v>2344</v>
      </c>
      <c r="G145" s="58" t="s">
        <v>454</v>
      </c>
      <c r="H145" s="58" t="s">
        <v>1556</v>
      </c>
      <c r="I145" s="74">
        <v>1740000</v>
      </c>
      <c r="J145" s="179"/>
      <c r="K145" s="179">
        <f t="shared" si="6"/>
        <v>0</v>
      </c>
      <c r="L145" s="179"/>
      <c r="M145" s="179"/>
      <c r="N145" s="179">
        <f t="shared" si="7"/>
        <v>0</v>
      </c>
      <c r="O145" s="179">
        <f t="shared" si="8"/>
        <v>0</v>
      </c>
      <c r="P145" s="58" t="s">
        <v>2415</v>
      </c>
      <c r="Q145" s="58"/>
    </row>
    <row r="146" spans="1:17" ht="43.5" customHeight="1">
      <c r="A146" s="58">
        <f>+IF(H146="","",COUNTA($H$8:$H146))</f>
        <v>109</v>
      </c>
      <c r="B146" s="58" t="s">
        <v>903</v>
      </c>
      <c r="C146" s="58">
        <v>466</v>
      </c>
      <c r="D146" s="58">
        <v>1215</v>
      </c>
      <c r="E146" s="74" t="s">
        <v>1572</v>
      </c>
      <c r="F146" s="58" t="s">
        <v>2577</v>
      </c>
      <c r="G146" s="58" t="s">
        <v>454</v>
      </c>
      <c r="H146" s="58" t="s">
        <v>2578</v>
      </c>
      <c r="I146" s="74">
        <v>1081000</v>
      </c>
      <c r="J146" s="179"/>
      <c r="K146" s="179">
        <f t="shared" si="6"/>
        <v>0</v>
      </c>
      <c r="L146" s="179"/>
      <c r="M146" s="179"/>
      <c r="N146" s="179">
        <f t="shared" si="7"/>
        <v>0</v>
      </c>
      <c r="O146" s="179">
        <f t="shared" si="8"/>
        <v>0</v>
      </c>
      <c r="P146" s="58"/>
      <c r="Q146" s="58"/>
    </row>
    <row r="147" spans="1:17" ht="43.5" customHeight="1">
      <c r="A147" s="58">
        <f>+IF(H147="","",COUNTA($H$8:$H147))</f>
        <v>110</v>
      </c>
      <c r="B147" s="58" t="s">
        <v>886</v>
      </c>
      <c r="C147" s="58">
        <v>467</v>
      </c>
      <c r="D147" s="58">
        <v>1213</v>
      </c>
      <c r="E147" s="74" t="s">
        <v>1573</v>
      </c>
      <c r="F147" s="58" t="s">
        <v>1622</v>
      </c>
      <c r="G147" s="58" t="s">
        <v>454</v>
      </c>
      <c r="H147" s="58" t="s">
        <v>2578</v>
      </c>
      <c r="I147" s="74">
        <v>4788000</v>
      </c>
      <c r="J147" s="179"/>
      <c r="K147" s="179">
        <f t="shared" si="6"/>
        <v>0</v>
      </c>
      <c r="L147" s="179"/>
      <c r="M147" s="179"/>
      <c r="N147" s="179">
        <f t="shared" si="7"/>
        <v>0</v>
      </c>
      <c r="O147" s="179">
        <f t="shared" si="8"/>
        <v>0</v>
      </c>
      <c r="P147" s="58"/>
      <c r="Q147" s="58"/>
    </row>
    <row r="148" spans="1:17" s="4" customFormat="1" ht="43.5" customHeight="1">
      <c r="A148" s="58" t="str">
        <f>+IF(H148="","",COUNTA($H$8:$H148))</f>
        <v/>
      </c>
      <c r="B148" s="58" t="s">
        <v>2459</v>
      </c>
      <c r="C148" s="231"/>
      <c r="D148" s="231"/>
      <c r="E148" s="174" t="s">
        <v>958</v>
      </c>
      <c r="F148" s="58"/>
      <c r="G148" s="58"/>
      <c r="H148" s="58"/>
      <c r="I148" s="74"/>
      <c r="J148" s="179"/>
      <c r="K148" s="179"/>
      <c r="L148" s="179"/>
      <c r="M148" s="179"/>
      <c r="N148" s="179"/>
      <c r="O148" s="179"/>
      <c r="P148" s="58"/>
      <c r="Q148" s="58"/>
    </row>
    <row r="149" spans="1:17" ht="43.5" customHeight="1">
      <c r="A149" s="58">
        <f>+IF(H149="","",COUNTA($H$8:$H149))</f>
        <v>111</v>
      </c>
      <c r="B149" s="58" t="s">
        <v>887</v>
      </c>
      <c r="C149" s="58">
        <v>474</v>
      </c>
      <c r="D149" s="58">
        <v>1083</v>
      </c>
      <c r="E149" s="74" t="s">
        <v>1574</v>
      </c>
      <c r="F149" s="58" t="s">
        <v>960</v>
      </c>
      <c r="G149" s="58" t="s">
        <v>454</v>
      </c>
      <c r="H149" s="58" t="s">
        <v>1556</v>
      </c>
      <c r="I149" s="74">
        <v>82400</v>
      </c>
      <c r="J149" s="179"/>
      <c r="K149" s="179">
        <f t="shared" si="6"/>
        <v>0</v>
      </c>
      <c r="L149" s="179"/>
      <c r="M149" s="179"/>
      <c r="N149" s="179">
        <f t="shared" si="7"/>
        <v>0</v>
      </c>
      <c r="O149" s="179">
        <f t="shared" si="8"/>
        <v>0</v>
      </c>
      <c r="P149" s="58"/>
      <c r="Q149" s="58"/>
    </row>
    <row r="150" spans="1:17" s="4" customFormat="1" ht="43.5" customHeight="1">
      <c r="A150" s="58" t="str">
        <f>+IF(H150="","",COUNTA($H$8:$H150))</f>
        <v/>
      </c>
      <c r="B150" s="58" t="s">
        <v>2459</v>
      </c>
      <c r="C150" s="231"/>
      <c r="D150" s="231"/>
      <c r="E150" s="174" t="s">
        <v>697</v>
      </c>
      <c r="F150" s="58"/>
      <c r="G150" s="58"/>
      <c r="H150" s="58"/>
      <c r="I150" s="74"/>
      <c r="J150" s="179"/>
      <c r="K150" s="179"/>
      <c r="L150" s="179"/>
      <c r="M150" s="179"/>
      <c r="N150" s="179"/>
      <c r="O150" s="179"/>
      <c r="P150" s="58"/>
      <c r="Q150" s="58"/>
    </row>
    <row r="151" spans="1:17" ht="43.5" customHeight="1">
      <c r="A151" s="58">
        <f>+IF(H151="","",COUNTA($H$8:$H151))</f>
        <v>112</v>
      </c>
      <c r="B151" s="58" t="s">
        <v>2606</v>
      </c>
      <c r="C151" s="77">
        <v>478</v>
      </c>
      <c r="D151" s="58">
        <v>423</v>
      </c>
      <c r="E151" s="74" t="s">
        <v>1575</v>
      </c>
      <c r="F151" s="58" t="s">
        <v>942</v>
      </c>
      <c r="G151" s="58" t="s">
        <v>1623</v>
      </c>
      <c r="H151" s="58" t="s">
        <v>1620</v>
      </c>
      <c r="I151" s="74">
        <v>436000</v>
      </c>
      <c r="J151" s="179"/>
      <c r="K151" s="179">
        <f t="shared" si="6"/>
        <v>0</v>
      </c>
      <c r="L151" s="179"/>
      <c r="M151" s="179"/>
      <c r="N151" s="179">
        <f t="shared" si="7"/>
        <v>0</v>
      </c>
      <c r="O151" s="179">
        <f t="shared" si="8"/>
        <v>0</v>
      </c>
      <c r="P151" s="58"/>
      <c r="Q151" s="58"/>
    </row>
    <row r="152" spans="1:17" ht="43.5" customHeight="1">
      <c r="A152" s="58">
        <f>+IF(H152="","",COUNTA($H$8:$H152))</f>
        <v>113</v>
      </c>
      <c r="B152" s="58" t="s">
        <v>888</v>
      </c>
      <c r="C152" s="80">
        <v>479</v>
      </c>
      <c r="D152" s="58">
        <v>456</v>
      </c>
      <c r="E152" s="74" t="s">
        <v>1654</v>
      </c>
      <c r="F152" s="58" t="s">
        <v>2579</v>
      </c>
      <c r="G152" s="58" t="s">
        <v>454</v>
      </c>
      <c r="H152" s="58" t="s">
        <v>2379</v>
      </c>
      <c r="I152" s="74">
        <v>498145</v>
      </c>
      <c r="J152" s="179"/>
      <c r="K152" s="179">
        <f t="shared" si="6"/>
        <v>0</v>
      </c>
      <c r="L152" s="179"/>
      <c r="M152" s="179"/>
      <c r="N152" s="179">
        <f t="shared" si="7"/>
        <v>0</v>
      </c>
      <c r="O152" s="179">
        <f t="shared" si="8"/>
        <v>0</v>
      </c>
      <c r="P152" s="58"/>
      <c r="Q152" s="58"/>
    </row>
    <row r="153" spans="1:17" s="4" customFormat="1" ht="43.5" customHeight="1">
      <c r="A153" s="58" t="str">
        <f>+IF(H153="","",COUNTA($H$8:$H153))</f>
        <v/>
      </c>
      <c r="B153" s="58" t="s">
        <v>2459</v>
      </c>
      <c r="C153" s="200"/>
      <c r="D153" s="231"/>
      <c r="E153" s="174" t="s">
        <v>698</v>
      </c>
      <c r="F153" s="58"/>
      <c r="G153" s="58"/>
      <c r="H153" s="58"/>
      <c r="I153" s="74"/>
      <c r="J153" s="179"/>
      <c r="K153" s="179"/>
      <c r="L153" s="179"/>
      <c r="M153" s="179"/>
      <c r="N153" s="179"/>
      <c r="O153" s="179"/>
      <c r="P153" s="58"/>
      <c r="Q153" s="58"/>
    </row>
    <row r="154" spans="1:17" s="4" customFormat="1" ht="43.5" customHeight="1">
      <c r="A154" s="58" t="str">
        <f>+IF(H154="","",COUNTA($H$8:$H154))</f>
        <v/>
      </c>
      <c r="B154" s="58" t="s">
        <v>2459</v>
      </c>
      <c r="C154" s="200"/>
      <c r="D154" s="231"/>
      <c r="E154" s="174" t="s">
        <v>699</v>
      </c>
      <c r="F154" s="58"/>
      <c r="G154" s="58"/>
      <c r="H154" s="58"/>
      <c r="I154" s="74"/>
      <c r="J154" s="179"/>
      <c r="K154" s="179"/>
      <c r="L154" s="179"/>
      <c r="M154" s="179"/>
      <c r="N154" s="179"/>
      <c r="O154" s="179"/>
      <c r="P154" s="58"/>
      <c r="Q154" s="58"/>
    </row>
    <row r="155" spans="1:17" ht="43.5" customHeight="1">
      <c r="A155" s="58">
        <f>+IF(H155="","",COUNTA($H$8:$H155))</f>
        <v>114</v>
      </c>
      <c r="B155" s="58" t="s">
        <v>890</v>
      </c>
      <c r="C155" s="77">
        <v>483</v>
      </c>
      <c r="D155" s="58">
        <v>528</v>
      </c>
      <c r="E155" s="74" t="s">
        <v>964</v>
      </c>
      <c r="F155" s="58" t="s">
        <v>965</v>
      </c>
      <c r="G155" s="58" t="s">
        <v>454</v>
      </c>
      <c r="H155" s="58" t="s">
        <v>257</v>
      </c>
      <c r="I155" s="74">
        <v>80300</v>
      </c>
      <c r="J155" s="179"/>
      <c r="K155" s="179">
        <f t="shared" ref="K155:K205" si="9">J155*I155</f>
        <v>0</v>
      </c>
      <c r="L155" s="179"/>
      <c r="M155" s="179"/>
      <c r="N155" s="179">
        <f t="shared" ref="N155:N205" si="10">M155+L155</f>
        <v>0</v>
      </c>
      <c r="O155" s="179">
        <f t="shared" ref="O155:O205" si="11">N155*I155</f>
        <v>0</v>
      </c>
      <c r="P155" s="58"/>
      <c r="Q155" s="58"/>
    </row>
    <row r="156" spans="1:17" ht="43.5" customHeight="1">
      <c r="A156" s="58">
        <f>+IF(H156="","",COUNTA($H$8:$H156))</f>
        <v>115</v>
      </c>
      <c r="B156" s="58" t="s">
        <v>891</v>
      </c>
      <c r="C156" s="58">
        <v>483</v>
      </c>
      <c r="D156" s="58">
        <v>528</v>
      </c>
      <c r="E156" s="74" t="s">
        <v>964</v>
      </c>
      <c r="F156" s="58" t="s">
        <v>967</v>
      </c>
      <c r="G156" s="58" t="s">
        <v>1640</v>
      </c>
      <c r="H156" s="58" t="s">
        <v>15</v>
      </c>
      <c r="I156" s="74">
        <v>150000</v>
      </c>
      <c r="J156" s="179"/>
      <c r="K156" s="179">
        <f t="shared" si="9"/>
        <v>0</v>
      </c>
      <c r="L156" s="179"/>
      <c r="M156" s="179"/>
      <c r="N156" s="179">
        <f t="shared" si="10"/>
        <v>0</v>
      </c>
      <c r="O156" s="179">
        <f t="shared" si="11"/>
        <v>0</v>
      </c>
      <c r="P156" s="58"/>
      <c r="Q156" s="58"/>
    </row>
    <row r="157" spans="1:17" ht="43.5" customHeight="1">
      <c r="A157" s="58">
        <f>+IF(H157="","",COUNTA($H$8:$H157))</f>
        <v>116</v>
      </c>
      <c r="B157" s="58" t="s">
        <v>892</v>
      </c>
      <c r="C157" s="58">
        <v>484</v>
      </c>
      <c r="D157" s="58">
        <v>605</v>
      </c>
      <c r="E157" s="74" t="s">
        <v>1576</v>
      </c>
      <c r="F157" s="58" t="s">
        <v>68</v>
      </c>
      <c r="G157" s="58" t="s">
        <v>1605</v>
      </c>
      <c r="H157" s="58" t="s">
        <v>10</v>
      </c>
      <c r="I157" s="74">
        <v>2590</v>
      </c>
      <c r="J157" s="179"/>
      <c r="K157" s="179">
        <f t="shared" si="9"/>
        <v>0</v>
      </c>
      <c r="L157" s="179"/>
      <c r="M157" s="179"/>
      <c r="N157" s="179">
        <f t="shared" si="10"/>
        <v>0</v>
      </c>
      <c r="O157" s="179">
        <f t="shared" si="11"/>
        <v>0</v>
      </c>
      <c r="P157" s="58"/>
      <c r="Q157" s="58" t="s">
        <v>1648</v>
      </c>
    </row>
    <row r="158" spans="1:17" ht="43.5" customHeight="1">
      <c r="A158" s="58">
        <f>+IF(H158="","",COUNTA($H$8:$H158))</f>
        <v>117</v>
      </c>
      <c r="B158" s="58" t="s">
        <v>893</v>
      </c>
      <c r="C158" s="58">
        <v>486</v>
      </c>
      <c r="D158" s="58">
        <v>1130</v>
      </c>
      <c r="E158" s="74" t="s">
        <v>200</v>
      </c>
      <c r="F158" s="58" t="s">
        <v>804</v>
      </c>
      <c r="G158" s="58" t="s">
        <v>1196</v>
      </c>
      <c r="H158" s="58" t="s">
        <v>10</v>
      </c>
      <c r="I158" s="74">
        <v>2600</v>
      </c>
      <c r="J158" s="179"/>
      <c r="K158" s="179">
        <f t="shared" si="9"/>
        <v>0</v>
      </c>
      <c r="L158" s="179"/>
      <c r="M158" s="179"/>
      <c r="N158" s="179">
        <f t="shared" si="10"/>
        <v>0</v>
      </c>
      <c r="O158" s="179">
        <f t="shared" si="11"/>
        <v>0</v>
      </c>
      <c r="P158" s="58"/>
      <c r="Q158" s="58" t="s">
        <v>1648</v>
      </c>
    </row>
    <row r="159" spans="1:17" ht="43.5" customHeight="1">
      <c r="A159" s="58">
        <f>+IF(H159="","",COUNTA($H$8:$H159))</f>
        <v>118</v>
      </c>
      <c r="B159" s="58" t="s">
        <v>894</v>
      </c>
      <c r="C159" s="58">
        <v>486</v>
      </c>
      <c r="D159" s="58">
        <v>1130</v>
      </c>
      <c r="E159" s="74" t="s">
        <v>200</v>
      </c>
      <c r="F159" s="58" t="s">
        <v>11</v>
      </c>
      <c r="G159" s="58" t="s">
        <v>1605</v>
      </c>
      <c r="H159" s="58" t="s">
        <v>10</v>
      </c>
      <c r="I159" s="74">
        <v>1890</v>
      </c>
      <c r="J159" s="179"/>
      <c r="K159" s="179">
        <f t="shared" si="9"/>
        <v>0</v>
      </c>
      <c r="L159" s="179"/>
      <c r="M159" s="179"/>
      <c r="N159" s="179">
        <f t="shared" si="10"/>
        <v>0</v>
      </c>
      <c r="O159" s="179">
        <f t="shared" si="11"/>
        <v>0</v>
      </c>
      <c r="P159" s="58"/>
      <c r="Q159" s="58" t="s">
        <v>1648</v>
      </c>
    </row>
    <row r="160" spans="1:17" s="4" customFormat="1" ht="43.5" customHeight="1">
      <c r="A160" s="58" t="str">
        <f>+IF(H160="","",COUNTA($H$8:$H160))</f>
        <v/>
      </c>
      <c r="B160" s="58" t="s">
        <v>2459</v>
      </c>
      <c r="C160" s="231"/>
      <c r="D160" s="231"/>
      <c r="E160" s="174" t="s">
        <v>700</v>
      </c>
      <c r="F160" s="58"/>
      <c r="G160" s="58"/>
      <c r="H160" s="58"/>
      <c r="I160" s="74"/>
      <c r="J160" s="179"/>
      <c r="K160" s="179"/>
      <c r="L160" s="179"/>
      <c r="M160" s="179"/>
      <c r="N160" s="179"/>
      <c r="O160" s="179"/>
      <c r="P160" s="58"/>
      <c r="Q160" s="58"/>
    </row>
    <row r="161" spans="1:17" ht="43.5" customHeight="1">
      <c r="A161" s="58">
        <f>+IF(H161="","",COUNTA($H$8:$H161))</f>
        <v>119</v>
      </c>
      <c r="B161" s="58" t="s">
        <v>896</v>
      </c>
      <c r="C161" s="58">
        <v>488</v>
      </c>
      <c r="D161" s="58">
        <v>60</v>
      </c>
      <c r="E161" s="74" t="s">
        <v>293</v>
      </c>
      <c r="F161" s="58" t="s">
        <v>1624</v>
      </c>
      <c r="G161" s="58" t="s">
        <v>454</v>
      </c>
      <c r="H161" s="58" t="s">
        <v>257</v>
      </c>
      <c r="I161" s="74">
        <v>30048</v>
      </c>
      <c r="J161" s="179"/>
      <c r="K161" s="179">
        <f t="shared" si="9"/>
        <v>0</v>
      </c>
      <c r="L161" s="179"/>
      <c r="M161" s="179"/>
      <c r="N161" s="179">
        <f t="shared" si="10"/>
        <v>0</v>
      </c>
      <c r="O161" s="179">
        <f t="shared" si="11"/>
        <v>0</v>
      </c>
      <c r="P161" s="58"/>
      <c r="Q161" s="58"/>
    </row>
    <row r="162" spans="1:17" ht="43.5" customHeight="1">
      <c r="A162" s="58">
        <f>+IF(H162="","",COUNTA($H$8:$H162))</f>
        <v>120</v>
      </c>
      <c r="B162" s="58" t="s">
        <v>897</v>
      </c>
      <c r="C162" s="58">
        <v>488</v>
      </c>
      <c r="D162" s="58">
        <v>60</v>
      </c>
      <c r="E162" s="74" t="s">
        <v>293</v>
      </c>
      <c r="F162" s="58" t="s">
        <v>13</v>
      </c>
      <c r="G162" s="58" t="s">
        <v>1605</v>
      </c>
      <c r="H162" s="58" t="s">
        <v>205</v>
      </c>
      <c r="I162" s="74">
        <v>6750</v>
      </c>
      <c r="J162" s="179"/>
      <c r="K162" s="179">
        <f t="shared" si="9"/>
        <v>0</v>
      </c>
      <c r="L162" s="179"/>
      <c r="M162" s="179"/>
      <c r="N162" s="179">
        <f t="shared" si="10"/>
        <v>0</v>
      </c>
      <c r="O162" s="179">
        <f t="shared" si="11"/>
        <v>0</v>
      </c>
      <c r="P162" s="58" t="s">
        <v>2415</v>
      </c>
      <c r="Q162" s="58"/>
    </row>
    <row r="163" spans="1:17" s="4" customFormat="1" ht="43.5" customHeight="1">
      <c r="A163" s="58" t="str">
        <f>+IF(H163="","",COUNTA($H$8:$H163))</f>
        <v/>
      </c>
      <c r="B163" s="58" t="s">
        <v>2459</v>
      </c>
      <c r="C163" s="231"/>
      <c r="D163" s="231"/>
      <c r="E163" s="174" t="s">
        <v>701</v>
      </c>
      <c r="F163" s="58"/>
      <c r="G163" s="58"/>
      <c r="H163" s="58"/>
      <c r="I163" s="74"/>
      <c r="J163" s="179"/>
      <c r="K163" s="179"/>
      <c r="L163" s="179"/>
      <c r="M163" s="179"/>
      <c r="N163" s="179"/>
      <c r="O163" s="179"/>
      <c r="P163" s="58"/>
      <c r="Q163" s="58"/>
    </row>
    <row r="164" spans="1:17" ht="43.5" customHeight="1">
      <c r="A164" s="58">
        <f>+IF(H164="","",COUNTA($H$8:$H164))</f>
        <v>121</v>
      </c>
      <c r="B164" s="58" t="s">
        <v>899</v>
      </c>
      <c r="C164" s="58">
        <v>497</v>
      </c>
      <c r="D164" s="58">
        <v>67</v>
      </c>
      <c r="E164" s="74" t="s">
        <v>1577</v>
      </c>
      <c r="F164" s="58" t="s">
        <v>977</v>
      </c>
      <c r="G164" s="58" t="s">
        <v>1605</v>
      </c>
      <c r="H164" s="58" t="s">
        <v>10</v>
      </c>
      <c r="I164" s="74">
        <v>4347</v>
      </c>
      <c r="J164" s="179"/>
      <c r="K164" s="179">
        <f t="shared" si="9"/>
        <v>0</v>
      </c>
      <c r="L164" s="179"/>
      <c r="M164" s="179"/>
      <c r="N164" s="179">
        <f t="shared" si="10"/>
        <v>0</v>
      </c>
      <c r="O164" s="179">
        <f t="shared" si="11"/>
        <v>0</v>
      </c>
      <c r="P164" s="58"/>
      <c r="Q164" s="58"/>
    </row>
    <row r="165" spans="1:17" ht="43.5" customHeight="1">
      <c r="A165" s="58">
        <f>+IF(H165="","",COUNTA($H$8:$H165))</f>
        <v>122</v>
      </c>
      <c r="B165" s="58" t="s">
        <v>2607</v>
      </c>
      <c r="C165" s="77">
        <v>498</v>
      </c>
      <c r="D165" s="58">
        <v>65</v>
      </c>
      <c r="E165" s="74" t="s">
        <v>1578</v>
      </c>
      <c r="F165" s="58" t="s">
        <v>2881</v>
      </c>
      <c r="G165" s="58" t="s">
        <v>1196</v>
      </c>
      <c r="H165" s="58" t="s">
        <v>10</v>
      </c>
      <c r="I165" s="74">
        <v>4987</v>
      </c>
      <c r="J165" s="179"/>
      <c r="K165" s="179">
        <f t="shared" si="9"/>
        <v>0</v>
      </c>
      <c r="L165" s="179"/>
      <c r="M165" s="179"/>
      <c r="N165" s="179">
        <f t="shared" si="10"/>
        <v>0</v>
      </c>
      <c r="O165" s="179">
        <f t="shared" si="11"/>
        <v>0</v>
      </c>
      <c r="P165" s="58"/>
      <c r="Q165" s="58"/>
    </row>
    <row r="166" spans="1:17" ht="43.5" customHeight="1">
      <c r="A166" s="58">
        <f>+IF(H166="","",COUNTA($H$8:$H166))</f>
        <v>123</v>
      </c>
      <c r="B166" s="58" t="s">
        <v>2608</v>
      </c>
      <c r="C166" s="58">
        <v>499</v>
      </c>
      <c r="D166" s="58">
        <v>66</v>
      </c>
      <c r="E166" s="74" t="s">
        <v>1579</v>
      </c>
      <c r="F166" s="58" t="s">
        <v>1625</v>
      </c>
      <c r="G166" s="58" t="s">
        <v>1605</v>
      </c>
      <c r="H166" s="58" t="s">
        <v>10</v>
      </c>
      <c r="I166" s="74">
        <v>8557</v>
      </c>
      <c r="J166" s="179"/>
      <c r="K166" s="179">
        <f t="shared" si="9"/>
        <v>0</v>
      </c>
      <c r="L166" s="179"/>
      <c r="M166" s="179"/>
      <c r="N166" s="179">
        <f t="shared" si="10"/>
        <v>0</v>
      </c>
      <c r="O166" s="179">
        <f t="shared" si="11"/>
        <v>0</v>
      </c>
      <c r="P166" s="58"/>
      <c r="Q166" s="58"/>
    </row>
    <row r="167" spans="1:17" s="40" customFormat="1" ht="43.5" customHeight="1">
      <c r="A167" s="58">
        <f>+IF(H167="","",COUNTA($H$8:$H167))</f>
        <v>124</v>
      </c>
      <c r="B167" s="72" t="s">
        <v>900</v>
      </c>
      <c r="C167" s="218">
        <v>507</v>
      </c>
      <c r="D167" s="72">
        <v>193</v>
      </c>
      <c r="E167" s="219" t="s">
        <v>1201</v>
      </c>
      <c r="F167" s="72" t="s">
        <v>984</v>
      </c>
      <c r="G167" s="72" t="s">
        <v>1605</v>
      </c>
      <c r="H167" s="72" t="s">
        <v>10</v>
      </c>
      <c r="I167" s="219">
        <v>4500</v>
      </c>
      <c r="J167" s="220"/>
      <c r="K167" s="179">
        <f t="shared" si="9"/>
        <v>0</v>
      </c>
      <c r="L167" s="179"/>
      <c r="M167" s="179"/>
      <c r="N167" s="179">
        <f t="shared" si="10"/>
        <v>0</v>
      </c>
      <c r="O167" s="179">
        <f t="shared" si="11"/>
        <v>0</v>
      </c>
      <c r="P167" s="72"/>
      <c r="Q167" s="72"/>
    </row>
    <row r="168" spans="1:17" s="40" customFormat="1" ht="43.5" customHeight="1">
      <c r="A168" s="58">
        <f>+IF(H168="","",COUNTA($H$8:$H168))</f>
        <v>125</v>
      </c>
      <c r="B168" s="72" t="s">
        <v>901</v>
      </c>
      <c r="C168" s="218">
        <v>507</v>
      </c>
      <c r="D168" s="72">
        <v>193</v>
      </c>
      <c r="E168" s="219" t="s">
        <v>1201</v>
      </c>
      <c r="F168" s="72" t="s">
        <v>121</v>
      </c>
      <c r="G168" s="72" t="s">
        <v>1605</v>
      </c>
      <c r="H168" s="72" t="s">
        <v>10</v>
      </c>
      <c r="I168" s="219">
        <v>6700</v>
      </c>
      <c r="J168" s="220"/>
      <c r="K168" s="179">
        <f t="shared" si="9"/>
        <v>0</v>
      </c>
      <c r="L168" s="179"/>
      <c r="M168" s="179"/>
      <c r="N168" s="179">
        <f t="shared" si="10"/>
        <v>0</v>
      </c>
      <c r="O168" s="179">
        <f t="shared" si="11"/>
        <v>0</v>
      </c>
      <c r="P168" s="72"/>
      <c r="Q168" s="72"/>
    </row>
    <row r="169" spans="1:17" ht="43.5" customHeight="1">
      <c r="A169" s="58">
        <f>+IF(H169="","",COUNTA($H$8:$H169))</f>
        <v>126</v>
      </c>
      <c r="B169" s="58" t="s">
        <v>904</v>
      </c>
      <c r="C169" s="89">
        <v>509</v>
      </c>
      <c r="D169" s="58">
        <v>195</v>
      </c>
      <c r="E169" s="238" t="s">
        <v>1543</v>
      </c>
      <c r="F169" s="239" t="s">
        <v>22</v>
      </c>
      <c r="G169" s="58" t="s">
        <v>1605</v>
      </c>
      <c r="H169" s="239" t="s">
        <v>10</v>
      </c>
      <c r="I169" s="74">
        <v>690</v>
      </c>
      <c r="J169" s="179"/>
      <c r="K169" s="179">
        <f t="shared" si="9"/>
        <v>0</v>
      </c>
      <c r="L169" s="179"/>
      <c r="M169" s="179"/>
      <c r="N169" s="179">
        <f t="shared" si="10"/>
        <v>0</v>
      </c>
      <c r="O169" s="179">
        <f t="shared" si="11"/>
        <v>0</v>
      </c>
      <c r="P169" s="58" t="s">
        <v>2415</v>
      </c>
      <c r="Q169" s="58" t="s">
        <v>1648</v>
      </c>
    </row>
    <row r="170" spans="1:17" ht="43.5" customHeight="1">
      <c r="A170" s="58">
        <f>+IF(H170="","",COUNTA($H$8:$H170))</f>
        <v>127</v>
      </c>
      <c r="B170" s="58" t="s">
        <v>906</v>
      </c>
      <c r="C170" s="82">
        <v>515</v>
      </c>
      <c r="D170" s="58">
        <v>406</v>
      </c>
      <c r="E170" s="74" t="s">
        <v>477</v>
      </c>
      <c r="F170" s="58" t="s">
        <v>18</v>
      </c>
      <c r="G170" s="58" t="s">
        <v>367</v>
      </c>
      <c r="H170" s="58" t="s">
        <v>10</v>
      </c>
      <c r="I170" s="74">
        <v>388</v>
      </c>
      <c r="J170" s="179"/>
      <c r="K170" s="179">
        <f t="shared" si="9"/>
        <v>0</v>
      </c>
      <c r="L170" s="179"/>
      <c r="M170" s="179"/>
      <c r="N170" s="179">
        <f t="shared" si="10"/>
        <v>0</v>
      </c>
      <c r="O170" s="179">
        <f t="shared" si="11"/>
        <v>0</v>
      </c>
      <c r="P170" s="58" t="s">
        <v>2415</v>
      </c>
      <c r="Q170" s="58" t="s">
        <v>1648</v>
      </c>
    </row>
    <row r="171" spans="1:17" ht="43.5" customHeight="1">
      <c r="A171" s="58">
        <f>+IF(H171="","",COUNTA($H$8:$H171))</f>
        <v>128</v>
      </c>
      <c r="B171" s="58" t="s">
        <v>907</v>
      </c>
      <c r="C171" s="82">
        <v>515</v>
      </c>
      <c r="D171" s="58">
        <v>406</v>
      </c>
      <c r="E171" s="74" t="s">
        <v>477</v>
      </c>
      <c r="F171" s="69" t="s">
        <v>16</v>
      </c>
      <c r="G171" s="58" t="s">
        <v>367</v>
      </c>
      <c r="H171" s="58" t="s">
        <v>10</v>
      </c>
      <c r="I171" s="74">
        <v>498</v>
      </c>
      <c r="J171" s="179"/>
      <c r="K171" s="179">
        <f t="shared" si="9"/>
        <v>0</v>
      </c>
      <c r="L171" s="179"/>
      <c r="M171" s="179"/>
      <c r="N171" s="179">
        <f t="shared" si="10"/>
        <v>0</v>
      </c>
      <c r="O171" s="179">
        <f t="shared" si="11"/>
        <v>0</v>
      </c>
      <c r="P171" s="58" t="s">
        <v>2415</v>
      </c>
      <c r="Q171" s="58" t="s">
        <v>1648</v>
      </c>
    </row>
    <row r="172" spans="1:17" ht="43.5" customHeight="1">
      <c r="A172" s="58">
        <f>+IF(H172="","",COUNTA($H$8:$H172))</f>
        <v>129</v>
      </c>
      <c r="B172" s="58" t="s">
        <v>2609</v>
      </c>
      <c r="C172" s="221">
        <v>517</v>
      </c>
      <c r="D172" s="58">
        <v>455</v>
      </c>
      <c r="E172" s="74" t="s">
        <v>988</v>
      </c>
      <c r="F172" s="58" t="s">
        <v>204</v>
      </c>
      <c r="G172" s="58" t="s">
        <v>1605</v>
      </c>
      <c r="H172" s="58" t="s">
        <v>10</v>
      </c>
      <c r="I172" s="74">
        <v>1370</v>
      </c>
      <c r="J172" s="179"/>
      <c r="K172" s="179">
        <f t="shared" si="9"/>
        <v>0</v>
      </c>
      <c r="L172" s="179"/>
      <c r="M172" s="179"/>
      <c r="N172" s="179">
        <f t="shared" si="10"/>
        <v>0</v>
      </c>
      <c r="O172" s="179">
        <f t="shared" si="11"/>
        <v>0</v>
      </c>
      <c r="P172" s="58"/>
      <c r="Q172" s="58"/>
    </row>
    <row r="173" spans="1:17" ht="43.5" customHeight="1">
      <c r="A173" s="58">
        <f>+IF(H173="","",COUNTA($H$8:$H173))</f>
        <v>130</v>
      </c>
      <c r="B173" s="58" t="s">
        <v>2610</v>
      </c>
      <c r="C173" s="58">
        <v>526</v>
      </c>
      <c r="D173" s="58">
        <v>671</v>
      </c>
      <c r="E173" s="74" t="s">
        <v>991</v>
      </c>
      <c r="F173" s="58" t="s">
        <v>11</v>
      </c>
      <c r="G173" s="58" t="s">
        <v>1605</v>
      </c>
      <c r="H173" s="58" t="s">
        <v>10</v>
      </c>
      <c r="I173" s="74">
        <v>3600</v>
      </c>
      <c r="J173" s="179"/>
      <c r="K173" s="179">
        <f t="shared" si="9"/>
        <v>0</v>
      </c>
      <c r="L173" s="179"/>
      <c r="M173" s="179"/>
      <c r="N173" s="179">
        <f t="shared" si="10"/>
        <v>0</v>
      </c>
      <c r="O173" s="179">
        <f t="shared" si="11"/>
        <v>0</v>
      </c>
      <c r="P173" s="58"/>
      <c r="Q173" s="58" t="s">
        <v>1648</v>
      </c>
    </row>
    <row r="174" spans="1:17" ht="43.5" customHeight="1">
      <c r="A174" s="58">
        <f>+IF(H174="","",COUNTA($H$8:$H174))</f>
        <v>131</v>
      </c>
      <c r="B174" s="58" t="s">
        <v>908</v>
      </c>
      <c r="C174" s="58">
        <v>527</v>
      </c>
      <c r="D174" s="58">
        <v>672</v>
      </c>
      <c r="E174" s="74" t="s">
        <v>993</v>
      </c>
      <c r="F174" s="58" t="s">
        <v>995</v>
      </c>
      <c r="G174" s="58" t="s">
        <v>1605</v>
      </c>
      <c r="H174" s="58" t="s">
        <v>10</v>
      </c>
      <c r="I174" s="74">
        <v>4990</v>
      </c>
      <c r="J174" s="179"/>
      <c r="K174" s="179">
        <f t="shared" si="9"/>
        <v>0</v>
      </c>
      <c r="L174" s="179"/>
      <c r="M174" s="179"/>
      <c r="N174" s="179">
        <f t="shared" si="10"/>
        <v>0</v>
      </c>
      <c r="O174" s="179">
        <f t="shared" si="11"/>
        <v>0</v>
      </c>
      <c r="P174" s="58"/>
      <c r="Q174" s="58" t="s">
        <v>1648</v>
      </c>
    </row>
    <row r="175" spans="1:17" ht="43.5" customHeight="1">
      <c r="A175" s="58">
        <f>+IF(H175="","",COUNTA($H$8:$H175))</f>
        <v>132</v>
      </c>
      <c r="B175" s="58" t="s">
        <v>910</v>
      </c>
      <c r="C175" s="58">
        <v>530</v>
      </c>
      <c r="D175" s="58">
        <v>729</v>
      </c>
      <c r="E175" s="74" t="s">
        <v>997</v>
      </c>
      <c r="F175" s="58" t="s">
        <v>24</v>
      </c>
      <c r="G175" s="58" t="s">
        <v>1605</v>
      </c>
      <c r="H175" s="58" t="s">
        <v>10</v>
      </c>
      <c r="I175" s="74">
        <v>1995</v>
      </c>
      <c r="J175" s="179"/>
      <c r="K175" s="179">
        <f t="shared" si="9"/>
        <v>0</v>
      </c>
      <c r="L175" s="179"/>
      <c r="M175" s="179"/>
      <c r="N175" s="179">
        <f t="shared" si="10"/>
        <v>0</v>
      </c>
      <c r="O175" s="179">
        <f t="shared" si="11"/>
        <v>0</v>
      </c>
      <c r="P175" s="58" t="s">
        <v>2415</v>
      </c>
      <c r="Q175" s="58" t="s">
        <v>1648</v>
      </c>
    </row>
    <row r="176" spans="1:17" ht="43.5" customHeight="1">
      <c r="A176" s="58">
        <f>+IF(H176="","",COUNTA($H$8:$H176))</f>
        <v>133</v>
      </c>
      <c r="B176" s="58" t="s">
        <v>912</v>
      </c>
      <c r="C176" s="58">
        <v>531</v>
      </c>
      <c r="D176" s="58">
        <v>719</v>
      </c>
      <c r="E176" s="74" t="s">
        <v>1580</v>
      </c>
      <c r="F176" s="58" t="s">
        <v>22</v>
      </c>
      <c r="G176" s="58" t="s">
        <v>1605</v>
      </c>
      <c r="H176" s="58" t="s">
        <v>10</v>
      </c>
      <c r="I176" s="74">
        <v>1579</v>
      </c>
      <c r="J176" s="179"/>
      <c r="K176" s="179">
        <f t="shared" si="9"/>
        <v>0</v>
      </c>
      <c r="L176" s="179"/>
      <c r="M176" s="179"/>
      <c r="N176" s="179">
        <f t="shared" si="10"/>
        <v>0</v>
      </c>
      <c r="O176" s="179">
        <f t="shared" si="11"/>
        <v>0</v>
      </c>
      <c r="P176" s="58"/>
      <c r="Q176" s="58" t="s">
        <v>1648</v>
      </c>
    </row>
    <row r="177" spans="1:17" ht="43.5" customHeight="1">
      <c r="A177" s="58">
        <f>+IF(H177="","",COUNTA($H$8:$H177))</f>
        <v>134</v>
      </c>
      <c r="B177" s="58" t="s">
        <v>914</v>
      </c>
      <c r="C177" s="77">
        <v>533</v>
      </c>
      <c r="D177" s="58">
        <v>798</v>
      </c>
      <c r="E177" s="74" t="s">
        <v>1581</v>
      </c>
      <c r="F177" s="58" t="s">
        <v>288</v>
      </c>
      <c r="G177" s="58" t="s">
        <v>454</v>
      </c>
      <c r="H177" s="58" t="s">
        <v>257</v>
      </c>
      <c r="I177" s="74">
        <v>124999</v>
      </c>
      <c r="J177" s="179"/>
      <c r="K177" s="179">
        <f t="shared" si="9"/>
        <v>0</v>
      </c>
      <c r="L177" s="179"/>
      <c r="M177" s="179"/>
      <c r="N177" s="179">
        <f t="shared" si="10"/>
        <v>0</v>
      </c>
      <c r="O177" s="179">
        <f t="shared" si="11"/>
        <v>0</v>
      </c>
      <c r="P177" s="58"/>
      <c r="Q177" s="58"/>
    </row>
    <row r="178" spans="1:17" ht="43.5" customHeight="1">
      <c r="A178" s="58">
        <f>+IF(H178="","",COUNTA($H$8:$H178))</f>
        <v>135</v>
      </c>
      <c r="B178" s="58" t="s">
        <v>915</v>
      </c>
      <c r="C178" s="77">
        <v>534</v>
      </c>
      <c r="D178" s="58">
        <v>801</v>
      </c>
      <c r="E178" s="74" t="s">
        <v>1002</v>
      </c>
      <c r="F178" s="58" t="s">
        <v>429</v>
      </c>
      <c r="G178" s="58" t="s">
        <v>1196</v>
      </c>
      <c r="H178" s="58" t="s">
        <v>10</v>
      </c>
      <c r="I178" s="74">
        <v>1200</v>
      </c>
      <c r="J178" s="179"/>
      <c r="K178" s="179">
        <f t="shared" si="9"/>
        <v>0</v>
      </c>
      <c r="L178" s="179"/>
      <c r="M178" s="179"/>
      <c r="N178" s="179">
        <f t="shared" si="10"/>
        <v>0</v>
      </c>
      <c r="O178" s="179">
        <f t="shared" si="11"/>
        <v>0</v>
      </c>
      <c r="P178" s="58" t="s">
        <v>2415</v>
      </c>
      <c r="Q178" s="58" t="s">
        <v>1648</v>
      </c>
    </row>
    <row r="179" spans="1:17" ht="43.5" customHeight="1">
      <c r="A179" s="58">
        <f>+IF(H179="","",COUNTA($H$8:$H179))</f>
        <v>136</v>
      </c>
      <c r="B179" s="58" t="s">
        <v>918</v>
      </c>
      <c r="C179" s="77">
        <v>536</v>
      </c>
      <c r="D179" s="58">
        <v>885</v>
      </c>
      <c r="E179" s="74" t="s">
        <v>1007</v>
      </c>
      <c r="F179" s="58" t="s">
        <v>1626</v>
      </c>
      <c r="G179" s="58" t="s">
        <v>1605</v>
      </c>
      <c r="H179" s="58" t="s">
        <v>10</v>
      </c>
      <c r="I179" s="74">
        <v>6589</v>
      </c>
      <c r="J179" s="179"/>
      <c r="K179" s="179">
        <f t="shared" si="9"/>
        <v>0</v>
      </c>
      <c r="L179" s="179"/>
      <c r="M179" s="179"/>
      <c r="N179" s="179">
        <f t="shared" si="10"/>
        <v>0</v>
      </c>
      <c r="O179" s="179">
        <f t="shared" si="11"/>
        <v>0</v>
      </c>
      <c r="P179" s="58"/>
      <c r="Q179" s="58"/>
    </row>
    <row r="180" spans="1:17" ht="43.5" customHeight="1">
      <c r="A180" s="58">
        <f>+IF(H180="","",COUNTA($H$8:$H180))</f>
        <v>137</v>
      </c>
      <c r="B180" s="58" t="s">
        <v>919</v>
      </c>
      <c r="C180" s="77">
        <v>536</v>
      </c>
      <c r="D180" s="58">
        <v>885</v>
      </c>
      <c r="E180" s="74" t="s">
        <v>1007</v>
      </c>
      <c r="F180" s="58" t="s">
        <v>1008</v>
      </c>
      <c r="G180" s="58" t="s">
        <v>1605</v>
      </c>
      <c r="H180" s="58" t="s">
        <v>10</v>
      </c>
      <c r="I180" s="74">
        <v>5500</v>
      </c>
      <c r="J180" s="179"/>
      <c r="K180" s="179">
        <f t="shared" si="9"/>
        <v>0</v>
      </c>
      <c r="L180" s="179"/>
      <c r="M180" s="179"/>
      <c r="N180" s="179">
        <f t="shared" si="10"/>
        <v>0</v>
      </c>
      <c r="O180" s="179">
        <f t="shared" si="11"/>
        <v>0</v>
      </c>
      <c r="P180" s="58"/>
      <c r="Q180" s="58"/>
    </row>
    <row r="181" spans="1:17" ht="43.5" customHeight="1">
      <c r="A181" s="58">
        <f>+IF(H181="","",COUNTA($H$8:$H181))</f>
        <v>138</v>
      </c>
      <c r="B181" s="58" t="s">
        <v>2611</v>
      </c>
      <c r="C181" s="77">
        <v>536</v>
      </c>
      <c r="D181" s="58">
        <v>885</v>
      </c>
      <c r="E181" s="74" t="s">
        <v>1007</v>
      </c>
      <c r="F181" s="58" t="s">
        <v>1010</v>
      </c>
      <c r="G181" s="58" t="s">
        <v>1605</v>
      </c>
      <c r="H181" s="58" t="s">
        <v>10</v>
      </c>
      <c r="I181" s="74">
        <v>5700</v>
      </c>
      <c r="J181" s="179"/>
      <c r="K181" s="179">
        <f t="shared" si="9"/>
        <v>0</v>
      </c>
      <c r="L181" s="179"/>
      <c r="M181" s="179"/>
      <c r="N181" s="179">
        <f t="shared" si="10"/>
        <v>0</v>
      </c>
      <c r="O181" s="179">
        <f t="shared" si="11"/>
        <v>0</v>
      </c>
      <c r="P181" s="58"/>
      <c r="Q181" s="58"/>
    </row>
    <row r="182" spans="1:17" ht="43.5" customHeight="1">
      <c r="A182" s="58">
        <f>+IF(H182="","",COUNTA($H$8:$H182))</f>
        <v>139</v>
      </c>
      <c r="B182" s="58" t="s">
        <v>2612</v>
      </c>
      <c r="C182" s="77">
        <v>536</v>
      </c>
      <c r="D182" s="58">
        <v>885</v>
      </c>
      <c r="E182" s="74" t="s">
        <v>1007</v>
      </c>
      <c r="F182" s="58" t="s">
        <v>2345</v>
      </c>
      <c r="G182" s="58" t="s">
        <v>1605</v>
      </c>
      <c r="H182" s="58" t="s">
        <v>10</v>
      </c>
      <c r="I182" s="74">
        <v>6589</v>
      </c>
      <c r="J182" s="179"/>
      <c r="K182" s="179">
        <f t="shared" si="9"/>
        <v>0</v>
      </c>
      <c r="L182" s="179"/>
      <c r="M182" s="179"/>
      <c r="N182" s="179">
        <f t="shared" si="10"/>
        <v>0</v>
      </c>
      <c r="O182" s="179">
        <f t="shared" si="11"/>
        <v>0</v>
      </c>
      <c r="P182" s="58"/>
      <c r="Q182" s="58"/>
    </row>
    <row r="183" spans="1:17" ht="43.5" customHeight="1">
      <c r="A183" s="58">
        <f>+IF(H183="","",COUNTA($H$8:$H183))</f>
        <v>140</v>
      </c>
      <c r="B183" s="58" t="s">
        <v>921</v>
      </c>
      <c r="C183" s="77">
        <v>536</v>
      </c>
      <c r="D183" s="58">
        <v>885</v>
      </c>
      <c r="E183" s="74" t="s">
        <v>1007</v>
      </c>
      <c r="F183" s="58" t="s">
        <v>2346</v>
      </c>
      <c r="G183" s="58" t="s">
        <v>1605</v>
      </c>
      <c r="H183" s="58" t="s">
        <v>10</v>
      </c>
      <c r="I183" s="74">
        <v>5960</v>
      </c>
      <c r="J183" s="179"/>
      <c r="K183" s="179">
        <f t="shared" si="9"/>
        <v>0</v>
      </c>
      <c r="L183" s="179"/>
      <c r="M183" s="179"/>
      <c r="N183" s="179">
        <f t="shared" si="10"/>
        <v>0</v>
      </c>
      <c r="O183" s="179">
        <f t="shared" si="11"/>
        <v>0</v>
      </c>
      <c r="P183" s="58"/>
      <c r="Q183" s="58"/>
    </row>
    <row r="184" spans="1:17" ht="43.5" customHeight="1">
      <c r="A184" s="58">
        <f>+IF(H184="","",COUNTA($H$8:$H184))</f>
        <v>141</v>
      </c>
      <c r="B184" s="58" t="s">
        <v>2613</v>
      </c>
      <c r="C184" s="58">
        <v>537</v>
      </c>
      <c r="D184" s="58">
        <v>886</v>
      </c>
      <c r="E184" s="74" t="s">
        <v>1582</v>
      </c>
      <c r="F184" s="58" t="s">
        <v>2347</v>
      </c>
      <c r="G184" s="58" t="s">
        <v>1605</v>
      </c>
      <c r="H184" s="58" t="s">
        <v>10</v>
      </c>
      <c r="I184" s="74">
        <v>6500</v>
      </c>
      <c r="J184" s="179"/>
      <c r="K184" s="179">
        <f t="shared" si="9"/>
        <v>0</v>
      </c>
      <c r="L184" s="179"/>
      <c r="M184" s="179"/>
      <c r="N184" s="179">
        <f t="shared" si="10"/>
        <v>0</v>
      </c>
      <c r="O184" s="179">
        <f t="shared" si="11"/>
        <v>0</v>
      </c>
      <c r="P184" s="58"/>
      <c r="Q184" s="58"/>
    </row>
    <row r="185" spans="1:17" ht="43.5" customHeight="1">
      <c r="A185" s="58">
        <f>+IF(H185="","",COUNTA($H$8:$H185))</f>
        <v>142</v>
      </c>
      <c r="B185" s="58" t="s">
        <v>922</v>
      </c>
      <c r="C185" s="58">
        <v>539</v>
      </c>
      <c r="D185" s="58">
        <v>948</v>
      </c>
      <c r="E185" s="74" t="s">
        <v>34</v>
      </c>
      <c r="F185" s="58" t="s">
        <v>204</v>
      </c>
      <c r="G185" s="58" t="s">
        <v>365</v>
      </c>
      <c r="H185" s="58" t="s">
        <v>10</v>
      </c>
      <c r="I185" s="74">
        <v>5481</v>
      </c>
      <c r="J185" s="179"/>
      <c r="K185" s="179">
        <f t="shared" si="9"/>
        <v>0</v>
      </c>
      <c r="L185" s="179"/>
      <c r="M185" s="179"/>
      <c r="N185" s="179">
        <f t="shared" si="10"/>
        <v>0</v>
      </c>
      <c r="O185" s="179">
        <f t="shared" si="11"/>
        <v>0</v>
      </c>
      <c r="P185" s="58"/>
      <c r="Q185" s="58" t="s">
        <v>1648</v>
      </c>
    </row>
    <row r="186" spans="1:17" ht="43.5" customHeight="1">
      <c r="A186" s="58">
        <f>+IF(H186="","",COUNTA($H$8:$H186))</f>
        <v>143</v>
      </c>
      <c r="B186" s="58" t="s">
        <v>925</v>
      </c>
      <c r="C186" s="58">
        <v>539</v>
      </c>
      <c r="D186" s="58">
        <v>948</v>
      </c>
      <c r="E186" s="74" t="s">
        <v>34</v>
      </c>
      <c r="F186" s="58" t="s">
        <v>982</v>
      </c>
      <c r="G186" s="58" t="s">
        <v>365</v>
      </c>
      <c r="H186" s="58" t="s">
        <v>10</v>
      </c>
      <c r="I186" s="74">
        <v>3990</v>
      </c>
      <c r="J186" s="179"/>
      <c r="K186" s="179">
        <f t="shared" si="9"/>
        <v>0</v>
      </c>
      <c r="L186" s="179"/>
      <c r="M186" s="179"/>
      <c r="N186" s="179">
        <f t="shared" si="10"/>
        <v>0</v>
      </c>
      <c r="O186" s="179">
        <f t="shared" si="11"/>
        <v>0</v>
      </c>
      <c r="P186" s="58"/>
      <c r="Q186" s="58" t="s">
        <v>1648</v>
      </c>
    </row>
    <row r="187" spans="1:17" s="4" customFormat="1" ht="43.5" customHeight="1">
      <c r="A187" s="58" t="str">
        <f>+IF(H187="","",COUNTA($H$8:$H187))</f>
        <v/>
      </c>
      <c r="B187" s="58" t="s">
        <v>2459</v>
      </c>
      <c r="C187" s="231"/>
      <c r="D187" s="231"/>
      <c r="E187" s="174" t="s">
        <v>702</v>
      </c>
      <c r="F187" s="58"/>
      <c r="G187" s="58"/>
      <c r="H187" s="58"/>
      <c r="I187" s="74"/>
      <c r="J187" s="179"/>
      <c r="K187" s="179"/>
      <c r="L187" s="179"/>
      <c r="M187" s="179"/>
      <c r="N187" s="179"/>
      <c r="O187" s="179"/>
      <c r="P187" s="58"/>
      <c r="Q187" s="58"/>
    </row>
    <row r="188" spans="1:17" ht="43.5" customHeight="1">
      <c r="A188" s="58">
        <f>+IF(H188="","",COUNTA($H$8:$H188))</f>
        <v>144</v>
      </c>
      <c r="B188" s="58" t="s">
        <v>2614</v>
      </c>
      <c r="C188" s="58">
        <v>548</v>
      </c>
      <c r="D188" s="58">
        <v>373</v>
      </c>
      <c r="E188" s="74" t="s">
        <v>144</v>
      </c>
      <c r="F188" s="58" t="s">
        <v>255</v>
      </c>
      <c r="G188" s="58" t="s">
        <v>454</v>
      </c>
      <c r="H188" s="58" t="s">
        <v>1556</v>
      </c>
      <c r="I188" s="74">
        <v>144900</v>
      </c>
      <c r="J188" s="179"/>
      <c r="K188" s="179">
        <f t="shared" si="9"/>
        <v>0</v>
      </c>
      <c r="L188" s="179"/>
      <c r="M188" s="179"/>
      <c r="N188" s="179">
        <f t="shared" si="10"/>
        <v>0</v>
      </c>
      <c r="O188" s="179">
        <f t="shared" si="11"/>
        <v>0</v>
      </c>
      <c r="P188" s="58" t="s">
        <v>2415</v>
      </c>
      <c r="Q188" s="58"/>
    </row>
    <row r="189" spans="1:17" ht="43.5" customHeight="1">
      <c r="A189" s="58">
        <f>+IF(H189="","",COUNTA($H$8:$H189))</f>
        <v>145</v>
      </c>
      <c r="B189" s="58" t="s">
        <v>928</v>
      </c>
      <c r="C189" s="58">
        <v>548</v>
      </c>
      <c r="D189" s="58">
        <v>373</v>
      </c>
      <c r="E189" s="74" t="s">
        <v>144</v>
      </c>
      <c r="F189" s="58" t="s">
        <v>2580</v>
      </c>
      <c r="G189" s="58" t="s">
        <v>454</v>
      </c>
      <c r="H189" s="58" t="s">
        <v>15</v>
      </c>
      <c r="I189" s="74">
        <v>79000</v>
      </c>
      <c r="J189" s="179"/>
      <c r="K189" s="179">
        <f t="shared" si="9"/>
        <v>0</v>
      </c>
      <c r="L189" s="179"/>
      <c r="M189" s="179"/>
      <c r="N189" s="179">
        <f t="shared" si="10"/>
        <v>0</v>
      </c>
      <c r="O189" s="179">
        <f t="shared" si="11"/>
        <v>0</v>
      </c>
      <c r="P189" s="58" t="s">
        <v>2415</v>
      </c>
      <c r="Q189" s="58"/>
    </row>
    <row r="190" spans="1:17" ht="43.5" customHeight="1">
      <c r="A190" s="58">
        <f>+IF(H190="","",COUNTA($H$8:$H190))</f>
        <v>146</v>
      </c>
      <c r="B190" s="58" t="s">
        <v>2615</v>
      </c>
      <c r="C190" s="58">
        <v>549</v>
      </c>
      <c r="D190" s="58">
        <v>373</v>
      </c>
      <c r="E190" s="238" t="s">
        <v>1546</v>
      </c>
      <c r="F190" s="239" t="s">
        <v>2411</v>
      </c>
      <c r="G190" s="239" t="s">
        <v>1539</v>
      </c>
      <c r="H190" s="239" t="s">
        <v>1540</v>
      </c>
      <c r="I190" s="74">
        <v>19950</v>
      </c>
      <c r="J190" s="179"/>
      <c r="K190" s="179">
        <f t="shared" si="9"/>
        <v>0</v>
      </c>
      <c r="L190" s="179"/>
      <c r="M190" s="179"/>
      <c r="N190" s="179">
        <f t="shared" si="10"/>
        <v>0</v>
      </c>
      <c r="O190" s="179">
        <f t="shared" si="11"/>
        <v>0</v>
      </c>
      <c r="P190" s="58" t="s">
        <v>2415</v>
      </c>
      <c r="Q190" s="58"/>
    </row>
    <row r="191" spans="1:17" s="4" customFormat="1" ht="43.5" customHeight="1">
      <c r="A191" s="58" t="str">
        <f>+IF(H191="","",COUNTA($H$8:$H191))</f>
        <v/>
      </c>
      <c r="B191" s="58" t="s">
        <v>2459</v>
      </c>
      <c r="C191" s="81"/>
      <c r="D191" s="231"/>
      <c r="E191" s="174" t="s">
        <v>703</v>
      </c>
      <c r="F191" s="58"/>
      <c r="G191" s="58"/>
      <c r="H191" s="58"/>
      <c r="I191" s="74"/>
      <c r="J191" s="179"/>
      <c r="K191" s="179"/>
      <c r="L191" s="179"/>
      <c r="M191" s="179"/>
      <c r="N191" s="179"/>
      <c r="O191" s="179"/>
      <c r="P191" s="58"/>
      <c r="Q191" s="58"/>
    </row>
    <row r="192" spans="1:17" ht="43.5" customHeight="1">
      <c r="A192" s="58">
        <f>+IF(H192="","",COUNTA($H$8:$H192))</f>
        <v>147</v>
      </c>
      <c r="B192" s="58" t="s">
        <v>2616</v>
      </c>
      <c r="C192" s="82">
        <v>553</v>
      </c>
      <c r="D192" s="58">
        <v>11</v>
      </c>
      <c r="E192" s="74" t="s">
        <v>1022</v>
      </c>
      <c r="F192" s="58" t="s">
        <v>9</v>
      </c>
      <c r="G192" s="58" t="s">
        <v>1605</v>
      </c>
      <c r="H192" s="58" t="s">
        <v>10</v>
      </c>
      <c r="I192" s="74">
        <v>2900</v>
      </c>
      <c r="J192" s="179"/>
      <c r="K192" s="179">
        <f t="shared" si="9"/>
        <v>0</v>
      </c>
      <c r="L192" s="179"/>
      <c r="M192" s="179"/>
      <c r="N192" s="179">
        <f t="shared" si="10"/>
        <v>0</v>
      </c>
      <c r="O192" s="179">
        <f t="shared" si="11"/>
        <v>0</v>
      </c>
      <c r="P192" s="58"/>
      <c r="Q192" s="58" t="s">
        <v>1648</v>
      </c>
    </row>
    <row r="193" spans="1:17" ht="43.5" customHeight="1">
      <c r="A193" s="58">
        <f>+IF(H193="","",COUNTA($H$8:$H193))</f>
        <v>148</v>
      </c>
      <c r="B193" s="58" t="s">
        <v>2617</v>
      </c>
      <c r="C193" s="83">
        <v>555</v>
      </c>
      <c r="D193" s="58">
        <v>51</v>
      </c>
      <c r="E193" s="74" t="s">
        <v>1026</v>
      </c>
      <c r="F193" s="58" t="s">
        <v>29</v>
      </c>
      <c r="G193" s="58" t="s">
        <v>454</v>
      </c>
      <c r="H193" s="58" t="s">
        <v>15</v>
      </c>
      <c r="I193" s="74">
        <v>10323588</v>
      </c>
      <c r="J193" s="179"/>
      <c r="K193" s="179">
        <f t="shared" si="9"/>
        <v>0</v>
      </c>
      <c r="L193" s="179"/>
      <c r="M193" s="179"/>
      <c r="N193" s="179">
        <f t="shared" si="10"/>
        <v>0</v>
      </c>
      <c r="O193" s="179">
        <f t="shared" si="11"/>
        <v>0</v>
      </c>
      <c r="P193" s="58"/>
      <c r="Q193" s="58"/>
    </row>
    <row r="194" spans="1:17" ht="43.5" customHeight="1">
      <c r="A194" s="58">
        <f>+IF(H194="","",COUNTA($H$8:$H194))</f>
        <v>149</v>
      </c>
      <c r="B194" s="58" t="s">
        <v>2618</v>
      </c>
      <c r="C194" s="58">
        <v>561</v>
      </c>
      <c r="D194" s="58">
        <v>970</v>
      </c>
      <c r="E194" s="74" t="s">
        <v>358</v>
      </c>
      <c r="F194" s="58" t="s">
        <v>16</v>
      </c>
      <c r="G194" s="58" t="s">
        <v>1605</v>
      </c>
      <c r="H194" s="58" t="s">
        <v>10</v>
      </c>
      <c r="I194" s="74">
        <v>58000</v>
      </c>
      <c r="J194" s="179"/>
      <c r="K194" s="179">
        <f t="shared" si="9"/>
        <v>0</v>
      </c>
      <c r="L194" s="179"/>
      <c r="M194" s="179"/>
      <c r="N194" s="179">
        <f t="shared" si="10"/>
        <v>0</v>
      </c>
      <c r="O194" s="179">
        <f t="shared" si="11"/>
        <v>0</v>
      </c>
      <c r="P194" s="58"/>
      <c r="Q194" s="58"/>
    </row>
    <row r="195" spans="1:17" ht="43.5" customHeight="1">
      <c r="A195" s="58">
        <f>+IF(H195="","",COUNTA($H$8:$H195))</f>
        <v>150</v>
      </c>
      <c r="B195" s="58" t="s">
        <v>929</v>
      </c>
      <c r="C195" s="58">
        <v>561</v>
      </c>
      <c r="D195" s="58">
        <v>970</v>
      </c>
      <c r="E195" s="74" t="s">
        <v>358</v>
      </c>
      <c r="F195" s="58" t="s">
        <v>527</v>
      </c>
      <c r="G195" s="58" t="s">
        <v>1605</v>
      </c>
      <c r="H195" s="58" t="s">
        <v>10</v>
      </c>
      <c r="I195" s="74">
        <v>58000</v>
      </c>
      <c r="J195" s="179"/>
      <c r="K195" s="179">
        <f t="shared" si="9"/>
        <v>0</v>
      </c>
      <c r="L195" s="179"/>
      <c r="M195" s="179"/>
      <c r="N195" s="179">
        <f t="shared" si="10"/>
        <v>0</v>
      </c>
      <c r="O195" s="179">
        <f t="shared" si="11"/>
        <v>0</v>
      </c>
      <c r="P195" s="58"/>
      <c r="Q195" s="58"/>
    </row>
    <row r="196" spans="1:17" ht="43.5" customHeight="1">
      <c r="A196" s="58">
        <f>+IF(H196="","",COUNTA($H$8:$H196))</f>
        <v>151</v>
      </c>
      <c r="B196" s="58" t="s">
        <v>930</v>
      </c>
      <c r="C196" s="58">
        <v>561</v>
      </c>
      <c r="D196" s="58">
        <v>970</v>
      </c>
      <c r="E196" s="74" t="s">
        <v>358</v>
      </c>
      <c r="F196" s="58" t="s">
        <v>11</v>
      </c>
      <c r="G196" s="58" t="s">
        <v>1605</v>
      </c>
      <c r="H196" s="58" t="s">
        <v>10</v>
      </c>
      <c r="I196" s="74">
        <v>58000</v>
      </c>
      <c r="J196" s="179"/>
      <c r="K196" s="179">
        <f t="shared" si="9"/>
        <v>0</v>
      </c>
      <c r="L196" s="179"/>
      <c r="M196" s="179"/>
      <c r="N196" s="179">
        <f t="shared" si="10"/>
        <v>0</v>
      </c>
      <c r="O196" s="179">
        <f t="shared" si="11"/>
        <v>0</v>
      </c>
      <c r="P196" s="58"/>
      <c r="Q196" s="58"/>
    </row>
    <row r="197" spans="1:17" s="4" customFormat="1" ht="43.5" customHeight="1">
      <c r="A197" s="58" t="str">
        <f>+IF(H197="","",COUNTA($H$8:$H197))</f>
        <v/>
      </c>
      <c r="B197" s="58" t="s">
        <v>2459</v>
      </c>
      <c r="C197" s="231"/>
      <c r="D197" s="231"/>
      <c r="E197" s="174" t="s">
        <v>704</v>
      </c>
      <c r="F197" s="58"/>
      <c r="G197" s="58"/>
      <c r="H197" s="58"/>
      <c r="I197" s="74"/>
      <c r="J197" s="179"/>
      <c r="K197" s="179"/>
      <c r="L197" s="179"/>
      <c r="M197" s="179"/>
      <c r="N197" s="179"/>
      <c r="O197" s="179"/>
      <c r="P197" s="58"/>
      <c r="Q197" s="58"/>
    </row>
    <row r="198" spans="1:17" ht="43.5" customHeight="1">
      <c r="A198" s="58">
        <f>+IF(H198="","",COUNTA($H$8:$H198))</f>
        <v>152</v>
      </c>
      <c r="B198" s="58" t="s">
        <v>2619</v>
      </c>
      <c r="C198" s="58">
        <v>574</v>
      </c>
      <c r="D198" s="58">
        <v>685</v>
      </c>
      <c r="E198" s="74" t="s">
        <v>496</v>
      </c>
      <c r="F198" s="58" t="s">
        <v>11</v>
      </c>
      <c r="G198" s="58" t="s">
        <v>1605</v>
      </c>
      <c r="H198" s="58" t="s">
        <v>10</v>
      </c>
      <c r="I198" s="74">
        <v>3480</v>
      </c>
      <c r="J198" s="179"/>
      <c r="K198" s="179">
        <f t="shared" si="9"/>
        <v>0</v>
      </c>
      <c r="L198" s="179"/>
      <c r="M198" s="179"/>
      <c r="N198" s="179">
        <f t="shared" si="10"/>
        <v>0</v>
      </c>
      <c r="O198" s="179">
        <f t="shared" si="11"/>
        <v>0</v>
      </c>
      <c r="P198" s="58"/>
      <c r="Q198" s="58"/>
    </row>
    <row r="199" spans="1:17" s="4" customFormat="1" ht="43.5" customHeight="1">
      <c r="A199" s="58" t="str">
        <f>+IF(H199="","",COUNTA($H$8:$H199))</f>
        <v/>
      </c>
      <c r="B199" s="58" t="s">
        <v>2459</v>
      </c>
      <c r="C199" s="231"/>
      <c r="D199" s="231"/>
      <c r="E199" s="174" t="s">
        <v>706</v>
      </c>
      <c r="F199" s="58"/>
      <c r="G199" s="58"/>
      <c r="H199" s="58"/>
      <c r="I199" s="74"/>
      <c r="J199" s="179"/>
      <c r="K199" s="179"/>
      <c r="L199" s="179"/>
      <c r="M199" s="179"/>
      <c r="N199" s="179"/>
      <c r="O199" s="179"/>
      <c r="P199" s="58"/>
      <c r="Q199" s="58"/>
    </row>
    <row r="200" spans="1:17" ht="43.5" customHeight="1">
      <c r="A200" s="58">
        <f>+IF(H200="","",COUNTA($H$8:$H200))</f>
        <v>153</v>
      </c>
      <c r="B200" s="58" t="s">
        <v>931</v>
      </c>
      <c r="C200" s="58">
        <v>602</v>
      </c>
      <c r="D200" s="58">
        <v>276</v>
      </c>
      <c r="E200" s="74" t="s">
        <v>374</v>
      </c>
      <c r="F200" s="58" t="s">
        <v>1037</v>
      </c>
      <c r="G200" s="58" t="s">
        <v>1617</v>
      </c>
      <c r="H200" s="58" t="s">
        <v>59</v>
      </c>
      <c r="I200" s="74">
        <v>51000</v>
      </c>
      <c r="J200" s="179"/>
      <c r="K200" s="179">
        <f t="shared" si="9"/>
        <v>0</v>
      </c>
      <c r="L200" s="179"/>
      <c r="M200" s="179"/>
      <c r="N200" s="179">
        <f t="shared" si="10"/>
        <v>0</v>
      </c>
      <c r="O200" s="179">
        <f t="shared" si="11"/>
        <v>0</v>
      </c>
      <c r="P200" s="58" t="s">
        <v>2415</v>
      </c>
      <c r="Q200" s="58" t="s">
        <v>1648</v>
      </c>
    </row>
    <row r="201" spans="1:17" ht="43.5" customHeight="1">
      <c r="A201" s="58">
        <f>+IF(H201="","",COUNTA($H$8:$H201))</f>
        <v>154</v>
      </c>
      <c r="B201" s="58" t="s">
        <v>932</v>
      </c>
      <c r="C201" s="58">
        <v>635</v>
      </c>
      <c r="D201" s="58">
        <v>1103</v>
      </c>
      <c r="E201" s="74" t="s">
        <v>1040</v>
      </c>
      <c r="F201" s="58" t="s">
        <v>2581</v>
      </c>
      <c r="G201" s="58" t="s">
        <v>1617</v>
      </c>
      <c r="H201" s="58" t="s">
        <v>59</v>
      </c>
      <c r="I201" s="74">
        <v>59850</v>
      </c>
      <c r="J201" s="179"/>
      <c r="K201" s="179">
        <f t="shared" si="9"/>
        <v>0</v>
      </c>
      <c r="L201" s="179"/>
      <c r="M201" s="179"/>
      <c r="N201" s="179">
        <f t="shared" si="10"/>
        <v>0</v>
      </c>
      <c r="O201" s="179">
        <f t="shared" si="11"/>
        <v>0</v>
      </c>
      <c r="P201" s="58"/>
      <c r="Q201" s="58"/>
    </row>
    <row r="202" spans="1:17" s="4" customFormat="1" ht="43.5" customHeight="1">
      <c r="A202" s="58" t="str">
        <f>+IF(H202="","",COUNTA($H$8:$H202))</f>
        <v/>
      </c>
      <c r="B202" s="58" t="s">
        <v>2459</v>
      </c>
      <c r="C202" s="231"/>
      <c r="D202" s="231"/>
      <c r="E202" s="174" t="s">
        <v>1041</v>
      </c>
      <c r="F202" s="58"/>
      <c r="G202" s="58"/>
      <c r="H202" s="58"/>
      <c r="I202" s="74"/>
      <c r="J202" s="179"/>
      <c r="K202" s="179"/>
      <c r="L202" s="179"/>
      <c r="M202" s="179"/>
      <c r="N202" s="179"/>
      <c r="O202" s="179"/>
      <c r="P202" s="58"/>
      <c r="Q202" s="58"/>
    </row>
    <row r="203" spans="1:17" s="4" customFormat="1" ht="43.5" customHeight="1">
      <c r="A203" s="58" t="str">
        <f>+IF(H203="","",COUNTA($H$8:$H203))</f>
        <v/>
      </c>
      <c r="B203" s="58" t="s">
        <v>2459</v>
      </c>
      <c r="C203" s="231"/>
      <c r="D203" s="231"/>
      <c r="E203" s="174" t="s">
        <v>1042</v>
      </c>
      <c r="F203" s="58"/>
      <c r="G203" s="58"/>
      <c r="H203" s="58"/>
      <c r="I203" s="74"/>
      <c r="J203" s="179"/>
      <c r="K203" s="179"/>
      <c r="L203" s="179"/>
      <c r="M203" s="179"/>
      <c r="N203" s="179"/>
      <c r="O203" s="179"/>
      <c r="P203" s="58"/>
      <c r="Q203" s="58"/>
    </row>
    <row r="204" spans="1:17" ht="43.5" customHeight="1">
      <c r="A204" s="58">
        <f>+IF(H204="","",COUNTA($H$8:$H204))</f>
        <v>155</v>
      </c>
      <c r="B204" s="58" t="s">
        <v>933</v>
      </c>
      <c r="C204" s="58">
        <v>645</v>
      </c>
      <c r="D204" s="58">
        <v>504</v>
      </c>
      <c r="E204" s="74" t="s">
        <v>1045</v>
      </c>
      <c r="F204" s="58" t="s">
        <v>1046</v>
      </c>
      <c r="G204" s="58" t="s">
        <v>454</v>
      </c>
      <c r="H204" s="58" t="s">
        <v>15</v>
      </c>
      <c r="I204" s="74">
        <v>520000</v>
      </c>
      <c r="J204" s="179"/>
      <c r="K204" s="179">
        <f t="shared" si="9"/>
        <v>0</v>
      </c>
      <c r="L204" s="179"/>
      <c r="M204" s="179"/>
      <c r="N204" s="179">
        <f t="shared" si="10"/>
        <v>0</v>
      </c>
      <c r="O204" s="179">
        <f t="shared" si="11"/>
        <v>0</v>
      </c>
      <c r="P204" s="58"/>
      <c r="Q204" s="58"/>
    </row>
    <row r="205" spans="1:17" ht="43.5" customHeight="1">
      <c r="A205" s="58">
        <f>+IF(H205="","",COUNTA($H$8:$H205))</f>
        <v>156</v>
      </c>
      <c r="B205" s="58" t="s">
        <v>934</v>
      </c>
      <c r="C205" s="63">
        <v>646</v>
      </c>
      <c r="D205" s="58">
        <v>588</v>
      </c>
      <c r="E205" s="74" t="s">
        <v>1049</v>
      </c>
      <c r="F205" s="58" t="s">
        <v>1628</v>
      </c>
      <c r="G205" s="58" t="s">
        <v>454</v>
      </c>
      <c r="H205" s="58" t="s">
        <v>1556</v>
      </c>
      <c r="I205" s="74">
        <v>275000</v>
      </c>
      <c r="J205" s="179"/>
      <c r="K205" s="179">
        <f t="shared" si="9"/>
        <v>0</v>
      </c>
      <c r="L205" s="179"/>
      <c r="M205" s="179"/>
      <c r="N205" s="179">
        <f t="shared" si="10"/>
        <v>0</v>
      </c>
      <c r="O205" s="179">
        <f t="shared" si="11"/>
        <v>0</v>
      </c>
      <c r="P205" s="58"/>
      <c r="Q205" s="58"/>
    </row>
    <row r="206" spans="1:17" s="4" customFormat="1" ht="43.5" customHeight="1">
      <c r="A206" s="58" t="str">
        <f>+IF(H206="","",COUNTA($H$8:$H206))</f>
        <v/>
      </c>
      <c r="B206" s="58" t="s">
        <v>2459</v>
      </c>
      <c r="C206" s="231"/>
      <c r="D206" s="231"/>
      <c r="E206" s="174" t="s">
        <v>707</v>
      </c>
      <c r="F206" s="58"/>
      <c r="G206" s="58"/>
      <c r="H206" s="58"/>
      <c r="I206" s="74"/>
      <c r="J206" s="179"/>
      <c r="K206" s="179"/>
      <c r="L206" s="179"/>
      <c r="M206" s="179"/>
      <c r="N206" s="179"/>
      <c r="O206" s="179"/>
      <c r="P206" s="58"/>
      <c r="Q206" s="58"/>
    </row>
    <row r="207" spans="1:17" ht="43.5" customHeight="1">
      <c r="A207" s="58">
        <f>+IF(H207="","",COUNTA($H$8:$H207))</f>
        <v>157</v>
      </c>
      <c r="B207" s="58" t="s">
        <v>954</v>
      </c>
      <c r="C207" s="58">
        <v>657</v>
      </c>
      <c r="D207" s="58">
        <v>903</v>
      </c>
      <c r="E207" s="74" t="s">
        <v>95</v>
      </c>
      <c r="F207" s="58" t="s">
        <v>1629</v>
      </c>
      <c r="G207" s="58" t="s">
        <v>1617</v>
      </c>
      <c r="H207" s="58" t="s">
        <v>1556</v>
      </c>
      <c r="I207" s="74">
        <v>42400</v>
      </c>
      <c r="J207" s="179"/>
      <c r="K207" s="179">
        <f t="shared" ref="K207:K259" si="12">J207*I207</f>
        <v>0</v>
      </c>
      <c r="L207" s="179"/>
      <c r="M207" s="179"/>
      <c r="N207" s="179">
        <f t="shared" ref="N207:N259" si="13">M207+L207</f>
        <v>0</v>
      </c>
      <c r="O207" s="179">
        <f t="shared" ref="O207:O259" si="14">N207*I207</f>
        <v>0</v>
      </c>
      <c r="P207" s="58" t="s">
        <v>2415</v>
      </c>
      <c r="Q207" s="58" t="s">
        <v>1648</v>
      </c>
    </row>
    <row r="208" spans="1:17" s="4" customFormat="1" ht="43.5" customHeight="1">
      <c r="A208" s="58" t="str">
        <f>+IF(H208="","",COUNTA($H$8:$H208))</f>
        <v/>
      </c>
      <c r="B208" s="58" t="s">
        <v>2459</v>
      </c>
      <c r="C208" s="231"/>
      <c r="D208" s="231"/>
      <c r="E208" s="174" t="s">
        <v>708</v>
      </c>
      <c r="F208" s="58"/>
      <c r="G208" s="58"/>
      <c r="H208" s="58"/>
      <c r="I208" s="74"/>
      <c r="J208" s="179"/>
      <c r="K208" s="179"/>
      <c r="L208" s="179"/>
      <c r="M208" s="179"/>
      <c r="N208" s="179"/>
      <c r="O208" s="179"/>
      <c r="P208" s="58"/>
      <c r="Q208" s="58"/>
    </row>
    <row r="209" spans="1:17" ht="43.5" customHeight="1">
      <c r="A209" s="58">
        <f>+IF(H209="","",COUNTA($H$8:$H209))</f>
        <v>158</v>
      </c>
      <c r="B209" s="58" t="s">
        <v>2620</v>
      </c>
      <c r="C209" s="58">
        <v>660</v>
      </c>
      <c r="D209" s="58">
        <v>496</v>
      </c>
      <c r="E209" s="74" t="s">
        <v>440</v>
      </c>
      <c r="F209" s="58" t="s">
        <v>38</v>
      </c>
      <c r="G209" s="58" t="s">
        <v>1605</v>
      </c>
      <c r="H209" s="58" t="s">
        <v>10</v>
      </c>
      <c r="I209" s="74">
        <v>3500</v>
      </c>
      <c r="J209" s="179"/>
      <c r="K209" s="179">
        <f t="shared" si="12"/>
        <v>0</v>
      </c>
      <c r="L209" s="179"/>
      <c r="M209" s="179"/>
      <c r="N209" s="179">
        <f t="shared" si="13"/>
        <v>0</v>
      </c>
      <c r="O209" s="179">
        <f t="shared" si="14"/>
        <v>0</v>
      </c>
      <c r="P209" s="58" t="s">
        <v>2415</v>
      </c>
      <c r="Q209" s="58" t="s">
        <v>1648</v>
      </c>
    </row>
    <row r="210" spans="1:17" ht="43.5" customHeight="1">
      <c r="A210" s="58">
        <f>+IF(H210="","",COUNTA($H$8:$H210))</f>
        <v>159</v>
      </c>
      <c r="B210" s="58" t="s">
        <v>935</v>
      </c>
      <c r="C210" s="58">
        <v>660</v>
      </c>
      <c r="D210" s="58">
        <v>496</v>
      </c>
      <c r="E210" s="74" t="s">
        <v>440</v>
      </c>
      <c r="F210" s="58" t="s">
        <v>167</v>
      </c>
      <c r="G210" s="58" t="s">
        <v>454</v>
      </c>
      <c r="H210" s="58" t="s">
        <v>257</v>
      </c>
      <c r="I210" s="74">
        <v>4400</v>
      </c>
      <c r="J210" s="179"/>
      <c r="K210" s="179">
        <f t="shared" si="12"/>
        <v>0</v>
      </c>
      <c r="L210" s="179"/>
      <c r="M210" s="179"/>
      <c r="N210" s="179">
        <f t="shared" si="13"/>
        <v>0</v>
      </c>
      <c r="O210" s="179">
        <f t="shared" si="14"/>
        <v>0</v>
      </c>
      <c r="P210" s="58" t="s">
        <v>2415</v>
      </c>
      <c r="Q210" s="58" t="s">
        <v>1648</v>
      </c>
    </row>
    <row r="211" spans="1:17" ht="43.5" customHeight="1">
      <c r="A211" s="58">
        <f>+IF(H211="","",COUNTA($H$8:$H211))</f>
        <v>160</v>
      </c>
      <c r="B211" s="58" t="s">
        <v>936</v>
      </c>
      <c r="C211" s="58">
        <v>663</v>
      </c>
      <c r="D211" s="58">
        <v>1028</v>
      </c>
      <c r="E211" s="74" t="s">
        <v>451</v>
      </c>
      <c r="F211" s="58" t="s">
        <v>350</v>
      </c>
      <c r="G211" s="58" t="s">
        <v>1605</v>
      </c>
      <c r="H211" s="58" t="s">
        <v>10</v>
      </c>
      <c r="I211" s="74">
        <v>1800</v>
      </c>
      <c r="J211" s="179"/>
      <c r="K211" s="179">
        <f t="shared" si="12"/>
        <v>0</v>
      </c>
      <c r="L211" s="179"/>
      <c r="M211" s="179"/>
      <c r="N211" s="179">
        <f t="shared" si="13"/>
        <v>0</v>
      </c>
      <c r="O211" s="179">
        <f t="shared" si="14"/>
        <v>0</v>
      </c>
      <c r="P211" s="58" t="s">
        <v>2415</v>
      </c>
      <c r="Q211" s="58" t="s">
        <v>1648</v>
      </c>
    </row>
    <row r="212" spans="1:17" s="4" customFormat="1" ht="43.5" customHeight="1">
      <c r="A212" s="58" t="str">
        <f>+IF(H212="","",COUNTA($H$8:$H212))</f>
        <v/>
      </c>
      <c r="B212" s="58" t="s">
        <v>2459</v>
      </c>
      <c r="C212" s="231"/>
      <c r="D212" s="231"/>
      <c r="E212" s="174" t="s">
        <v>711</v>
      </c>
      <c r="F212" s="58"/>
      <c r="G212" s="58"/>
      <c r="H212" s="58"/>
      <c r="I212" s="74"/>
      <c r="J212" s="179"/>
      <c r="K212" s="179"/>
      <c r="L212" s="179"/>
      <c r="M212" s="179"/>
      <c r="N212" s="179"/>
      <c r="O212" s="179"/>
      <c r="P212" s="58"/>
      <c r="Q212" s="58"/>
    </row>
    <row r="213" spans="1:17" s="4" customFormat="1" ht="43.5" customHeight="1">
      <c r="A213" s="58" t="str">
        <f>+IF(H213="","",COUNTA($H$8:$H213))</f>
        <v/>
      </c>
      <c r="B213" s="58" t="s">
        <v>2459</v>
      </c>
      <c r="C213" s="231"/>
      <c r="D213" s="231"/>
      <c r="E213" s="174" t="s">
        <v>712</v>
      </c>
      <c r="F213" s="58"/>
      <c r="G213" s="58"/>
      <c r="H213" s="58"/>
      <c r="I213" s="74"/>
      <c r="J213" s="179"/>
      <c r="K213" s="179"/>
      <c r="L213" s="179"/>
      <c r="M213" s="179"/>
      <c r="N213" s="179"/>
      <c r="O213" s="179"/>
      <c r="P213" s="58"/>
      <c r="Q213" s="58"/>
    </row>
    <row r="214" spans="1:17" ht="43.5" customHeight="1">
      <c r="A214" s="58">
        <f>+IF(H214="","",COUNTA($H$8:$H214))</f>
        <v>161</v>
      </c>
      <c r="B214" s="58" t="s">
        <v>961</v>
      </c>
      <c r="C214" s="58">
        <v>668</v>
      </c>
      <c r="D214" s="58">
        <v>453</v>
      </c>
      <c r="E214" s="74" t="s">
        <v>37</v>
      </c>
      <c r="F214" s="58" t="s">
        <v>38</v>
      </c>
      <c r="G214" s="58" t="s">
        <v>1605</v>
      </c>
      <c r="H214" s="58" t="s">
        <v>10</v>
      </c>
      <c r="I214" s="74">
        <v>2950</v>
      </c>
      <c r="J214" s="179"/>
      <c r="K214" s="179">
        <f t="shared" si="12"/>
        <v>0</v>
      </c>
      <c r="L214" s="179"/>
      <c r="M214" s="179"/>
      <c r="N214" s="179">
        <f t="shared" si="13"/>
        <v>0</v>
      </c>
      <c r="O214" s="179">
        <f t="shared" si="14"/>
        <v>0</v>
      </c>
      <c r="P214" s="58" t="s">
        <v>2415</v>
      </c>
      <c r="Q214" s="58" t="s">
        <v>1648</v>
      </c>
    </row>
    <row r="215" spans="1:17" ht="43.5" customHeight="1">
      <c r="A215" s="58">
        <f>+IF(H215="","",COUNTA($H$8:$H215))</f>
        <v>162</v>
      </c>
      <c r="B215" s="58" t="s">
        <v>937</v>
      </c>
      <c r="C215" s="58">
        <v>670</v>
      </c>
      <c r="D215" s="58">
        <v>638</v>
      </c>
      <c r="E215" s="74" t="s">
        <v>1058</v>
      </c>
      <c r="F215" s="58" t="s">
        <v>1059</v>
      </c>
      <c r="G215" s="58" t="s">
        <v>365</v>
      </c>
      <c r="H215" s="58" t="s">
        <v>10</v>
      </c>
      <c r="I215" s="74">
        <v>9500</v>
      </c>
      <c r="J215" s="179"/>
      <c r="K215" s="179">
        <f t="shared" si="12"/>
        <v>0</v>
      </c>
      <c r="L215" s="179"/>
      <c r="M215" s="179"/>
      <c r="N215" s="179">
        <f t="shared" si="13"/>
        <v>0</v>
      </c>
      <c r="O215" s="179">
        <f t="shared" si="14"/>
        <v>0</v>
      </c>
      <c r="P215" s="58"/>
      <c r="Q215" s="58"/>
    </row>
    <row r="216" spans="1:17" ht="43.5" customHeight="1">
      <c r="A216" s="58">
        <f>+IF(H216="","",COUNTA($H$8:$H216))</f>
        <v>163</v>
      </c>
      <c r="B216" s="58" t="s">
        <v>938</v>
      </c>
      <c r="C216" s="84">
        <v>677</v>
      </c>
      <c r="D216" s="58">
        <v>851</v>
      </c>
      <c r="E216" s="74" t="s">
        <v>39</v>
      </c>
      <c r="F216" s="58" t="s">
        <v>38</v>
      </c>
      <c r="G216" s="58" t="s">
        <v>1607</v>
      </c>
      <c r="H216" s="58" t="s">
        <v>10</v>
      </c>
      <c r="I216" s="74">
        <v>1180</v>
      </c>
      <c r="J216" s="179"/>
      <c r="K216" s="179">
        <f t="shared" si="12"/>
        <v>0</v>
      </c>
      <c r="L216" s="179"/>
      <c r="M216" s="179"/>
      <c r="N216" s="179">
        <f t="shared" si="13"/>
        <v>0</v>
      </c>
      <c r="O216" s="179">
        <f t="shared" si="14"/>
        <v>0</v>
      </c>
      <c r="P216" s="58" t="s">
        <v>2415</v>
      </c>
      <c r="Q216" s="58"/>
    </row>
    <row r="217" spans="1:17" ht="43.5" customHeight="1">
      <c r="A217" s="58">
        <f>+IF(H217="","",COUNTA($H$8:$H217))</f>
        <v>164</v>
      </c>
      <c r="B217" s="58" t="s">
        <v>939</v>
      </c>
      <c r="C217" s="84">
        <v>678</v>
      </c>
      <c r="D217" s="58">
        <v>944</v>
      </c>
      <c r="E217" s="74" t="s">
        <v>330</v>
      </c>
      <c r="F217" s="58" t="s">
        <v>11</v>
      </c>
      <c r="G217" s="58" t="s">
        <v>1607</v>
      </c>
      <c r="H217" s="58" t="s">
        <v>10</v>
      </c>
      <c r="I217" s="74">
        <v>11500</v>
      </c>
      <c r="J217" s="179"/>
      <c r="K217" s="179">
        <f t="shared" si="12"/>
        <v>0</v>
      </c>
      <c r="L217" s="179"/>
      <c r="M217" s="179"/>
      <c r="N217" s="179">
        <f t="shared" si="13"/>
        <v>0</v>
      </c>
      <c r="O217" s="179">
        <f t="shared" si="14"/>
        <v>0</v>
      </c>
      <c r="P217" s="58"/>
      <c r="Q217" s="58"/>
    </row>
    <row r="218" spans="1:17" s="4" customFormat="1" ht="43.5" customHeight="1">
      <c r="A218" s="58" t="str">
        <f>+IF(H218="","",COUNTA($H$8:$H218))</f>
        <v/>
      </c>
      <c r="B218" s="58" t="s">
        <v>2459</v>
      </c>
      <c r="C218" s="231"/>
      <c r="D218" s="231"/>
      <c r="E218" s="174" t="s">
        <v>713</v>
      </c>
      <c r="F218" s="58"/>
      <c r="G218" s="58"/>
      <c r="H218" s="58"/>
      <c r="I218" s="74"/>
      <c r="J218" s="179"/>
      <c r="K218" s="179"/>
      <c r="L218" s="179"/>
      <c r="M218" s="179"/>
      <c r="N218" s="179"/>
      <c r="O218" s="179"/>
      <c r="P218" s="58"/>
      <c r="Q218" s="58"/>
    </row>
    <row r="219" spans="1:17" ht="43.5" customHeight="1">
      <c r="A219" s="58">
        <f>+IF(H219="","",COUNTA($H$8:$H219))</f>
        <v>165</v>
      </c>
      <c r="B219" s="58" t="s">
        <v>940</v>
      </c>
      <c r="C219" s="63">
        <v>685</v>
      </c>
      <c r="D219" s="58">
        <v>534</v>
      </c>
      <c r="E219" s="74" t="s">
        <v>526</v>
      </c>
      <c r="F219" s="58" t="s">
        <v>371</v>
      </c>
      <c r="G219" s="58" t="s">
        <v>454</v>
      </c>
      <c r="H219" s="58" t="s">
        <v>257</v>
      </c>
      <c r="I219" s="74">
        <v>154980</v>
      </c>
      <c r="J219" s="179"/>
      <c r="K219" s="179">
        <f t="shared" si="12"/>
        <v>0</v>
      </c>
      <c r="L219" s="179"/>
      <c r="M219" s="179"/>
      <c r="N219" s="179">
        <f t="shared" si="13"/>
        <v>0</v>
      </c>
      <c r="O219" s="179">
        <f t="shared" si="14"/>
        <v>0</v>
      </c>
      <c r="P219" s="58"/>
      <c r="Q219" s="58"/>
    </row>
    <row r="220" spans="1:17" ht="43.5" customHeight="1">
      <c r="A220" s="58">
        <f>+IF(H220="","",COUNTA($H$8:$H220))</f>
        <v>166</v>
      </c>
      <c r="B220" s="58" t="s">
        <v>943</v>
      </c>
      <c r="C220" s="58">
        <v>687</v>
      </c>
      <c r="D220" s="58">
        <v>831</v>
      </c>
      <c r="E220" s="74" t="s">
        <v>1554</v>
      </c>
      <c r="F220" s="58" t="s">
        <v>506</v>
      </c>
      <c r="G220" s="58" t="s">
        <v>454</v>
      </c>
      <c r="H220" s="58" t="s">
        <v>257</v>
      </c>
      <c r="I220" s="74">
        <v>19170</v>
      </c>
      <c r="J220" s="179"/>
      <c r="K220" s="179">
        <f t="shared" si="12"/>
        <v>0</v>
      </c>
      <c r="L220" s="179"/>
      <c r="M220" s="179"/>
      <c r="N220" s="179">
        <f t="shared" si="13"/>
        <v>0</v>
      </c>
      <c r="O220" s="179">
        <f t="shared" si="14"/>
        <v>0</v>
      </c>
      <c r="P220" s="58" t="s">
        <v>2415</v>
      </c>
      <c r="Q220" s="58"/>
    </row>
    <row r="221" spans="1:17" s="4" customFormat="1" ht="43.5" customHeight="1">
      <c r="A221" s="58" t="str">
        <f>+IF(H221="","",COUNTA($H$8:$H221))</f>
        <v/>
      </c>
      <c r="B221" s="58" t="s">
        <v>2459</v>
      </c>
      <c r="C221" s="231"/>
      <c r="D221" s="231"/>
      <c r="E221" s="174" t="s">
        <v>714</v>
      </c>
      <c r="F221" s="58"/>
      <c r="G221" s="58"/>
      <c r="H221" s="58"/>
      <c r="I221" s="74"/>
      <c r="J221" s="179"/>
      <c r="K221" s="179"/>
      <c r="L221" s="179"/>
      <c r="M221" s="179"/>
      <c r="N221" s="179"/>
      <c r="O221" s="179"/>
      <c r="P221" s="58"/>
      <c r="Q221" s="58"/>
    </row>
    <row r="222" spans="1:17" ht="43.5" customHeight="1">
      <c r="A222" s="58">
        <f>+IF(H222="","",COUNTA($H$8:$H222))</f>
        <v>167</v>
      </c>
      <c r="B222" s="58" t="s">
        <v>945</v>
      </c>
      <c r="C222" s="58">
        <v>692</v>
      </c>
      <c r="D222" s="58">
        <v>386</v>
      </c>
      <c r="E222" s="74" t="s">
        <v>96</v>
      </c>
      <c r="F222" s="58" t="s">
        <v>38</v>
      </c>
      <c r="G222" s="58" t="s">
        <v>454</v>
      </c>
      <c r="H222" s="58" t="s">
        <v>56</v>
      </c>
      <c r="I222" s="74">
        <v>5306</v>
      </c>
      <c r="J222" s="179"/>
      <c r="K222" s="179">
        <f t="shared" si="12"/>
        <v>0</v>
      </c>
      <c r="L222" s="179"/>
      <c r="M222" s="179"/>
      <c r="N222" s="179">
        <f t="shared" si="13"/>
        <v>0</v>
      </c>
      <c r="O222" s="179">
        <f t="shared" si="14"/>
        <v>0</v>
      </c>
      <c r="P222" s="58"/>
      <c r="Q222" s="58"/>
    </row>
    <row r="223" spans="1:17" ht="43.5" customHeight="1">
      <c r="A223" s="58">
        <f>+IF(H223="","",COUNTA($H$8:$H223))</f>
        <v>168</v>
      </c>
      <c r="B223" s="58" t="s">
        <v>946</v>
      </c>
      <c r="C223" s="58">
        <v>693</v>
      </c>
      <c r="D223" s="58">
        <v>562</v>
      </c>
      <c r="E223" s="74" t="s">
        <v>637</v>
      </c>
      <c r="F223" s="58" t="s">
        <v>638</v>
      </c>
      <c r="G223" s="58" t="s">
        <v>454</v>
      </c>
      <c r="H223" s="58" t="s">
        <v>257</v>
      </c>
      <c r="I223" s="74">
        <v>1120</v>
      </c>
      <c r="J223" s="179"/>
      <c r="K223" s="179">
        <f t="shared" si="12"/>
        <v>0</v>
      </c>
      <c r="L223" s="179"/>
      <c r="M223" s="179"/>
      <c r="N223" s="179">
        <f t="shared" si="13"/>
        <v>0</v>
      </c>
      <c r="O223" s="179">
        <f t="shared" si="14"/>
        <v>0</v>
      </c>
      <c r="P223" s="58" t="s">
        <v>2415</v>
      </c>
      <c r="Q223" s="58"/>
    </row>
    <row r="224" spans="1:17" s="4" customFormat="1" ht="43.5" customHeight="1">
      <c r="A224" s="58" t="str">
        <f>+IF(H224="","",COUNTA($H$8:$H224))</f>
        <v/>
      </c>
      <c r="B224" s="58" t="s">
        <v>2459</v>
      </c>
      <c r="C224" s="231"/>
      <c r="D224" s="231"/>
      <c r="E224" s="174" t="s">
        <v>715</v>
      </c>
      <c r="F224" s="58"/>
      <c r="G224" s="58"/>
      <c r="H224" s="58"/>
      <c r="I224" s="74"/>
      <c r="J224" s="179"/>
      <c r="K224" s="179"/>
      <c r="L224" s="179"/>
      <c r="M224" s="179"/>
      <c r="N224" s="179"/>
      <c r="O224" s="179"/>
      <c r="P224" s="58"/>
      <c r="Q224" s="58"/>
    </row>
    <row r="225" spans="1:17" s="40" customFormat="1" ht="43.5" customHeight="1">
      <c r="A225" s="58">
        <f>+IF(H225="","",COUNTA($H$8:$H225))</f>
        <v>169</v>
      </c>
      <c r="B225" s="58" t="s">
        <v>949</v>
      </c>
      <c r="C225" s="90">
        <v>706</v>
      </c>
      <c r="D225" s="72">
        <v>749</v>
      </c>
      <c r="E225" s="74" t="s">
        <v>1061</v>
      </c>
      <c r="F225" s="58" t="s">
        <v>1062</v>
      </c>
      <c r="G225" s="58" t="s">
        <v>1630</v>
      </c>
      <c r="H225" s="58" t="s">
        <v>1556</v>
      </c>
      <c r="I225" s="74">
        <v>59000</v>
      </c>
      <c r="J225" s="179"/>
      <c r="K225" s="179">
        <f t="shared" si="12"/>
        <v>0</v>
      </c>
      <c r="L225" s="179"/>
      <c r="M225" s="179"/>
      <c r="N225" s="179">
        <f t="shared" si="13"/>
        <v>0</v>
      </c>
      <c r="O225" s="179">
        <f t="shared" si="14"/>
        <v>0</v>
      </c>
      <c r="P225" s="72"/>
      <c r="Q225" s="72"/>
    </row>
    <row r="226" spans="1:17" s="4" customFormat="1" ht="43.5" customHeight="1">
      <c r="A226" s="58" t="str">
        <f>+IF(H226="","",COUNTA($H$8:$H226))</f>
        <v/>
      </c>
      <c r="B226" s="58" t="s">
        <v>2459</v>
      </c>
      <c r="C226" s="231"/>
      <c r="D226" s="231"/>
      <c r="E226" s="174" t="s">
        <v>716</v>
      </c>
      <c r="F226" s="58"/>
      <c r="G226" s="58"/>
      <c r="H226" s="58"/>
      <c r="I226" s="74"/>
      <c r="J226" s="179"/>
      <c r="K226" s="179"/>
      <c r="L226" s="179"/>
      <c r="M226" s="179"/>
      <c r="N226" s="179"/>
      <c r="O226" s="179"/>
      <c r="P226" s="58"/>
      <c r="Q226" s="58"/>
    </row>
    <row r="227" spans="1:17" s="40" customFormat="1" ht="43.5" customHeight="1">
      <c r="A227" s="58">
        <f>+IF(H227="","",COUNTA($H$8:$H227))</f>
        <v>170</v>
      </c>
      <c r="B227" s="58" t="s">
        <v>951</v>
      </c>
      <c r="C227" s="72">
        <v>711</v>
      </c>
      <c r="D227" s="72">
        <v>111</v>
      </c>
      <c r="E227" s="74" t="s">
        <v>228</v>
      </c>
      <c r="F227" s="58" t="s">
        <v>1631</v>
      </c>
      <c r="G227" s="58" t="s">
        <v>1616</v>
      </c>
      <c r="H227" s="58" t="s">
        <v>257</v>
      </c>
      <c r="I227" s="74">
        <v>6564</v>
      </c>
      <c r="J227" s="179"/>
      <c r="K227" s="179">
        <f t="shared" si="12"/>
        <v>0</v>
      </c>
      <c r="L227" s="179"/>
      <c r="M227" s="179"/>
      <c r="N227" s="179">
        <f t="shared" si="13"/>
        <v>0</v>
      </c>
      <c r="O227" s="179">
        <f t="shared" si="14"/>
        <v>0</v>
      </c>
      <c r="P227" s="72"/>
      <c r="Q227" s="72" t="s">
        <v>1648</v>
      </c>
    </row>
    <row r="228" spans="1:17" ht="43.5" customHeight="1">
      <c r="A228" s="58">
        <f>+IF(H228="","",COUNTA($H$8:$H228))</f>
        <v>171</v>
      </c>
      <c r="B228" s="58" t="s">
        <v>952</v>
      </c>
      <c r="C228" s="58">
        <v>714</v>
      </c>
      <c r="D228" s="58">
        <v>368</v>
      </c>
      <c r="E228" s="74" t="s">
        <v>521</v>
      </c>
      <c r="F228" s="58" t="s">
        <v>522</v>
      </c>
      <c r="G228" s="58" t="s">
        <v>1609</v>
      </c>
      <c r="H228" s="58" t="s">
        <v>1632</v>
      </c>
      <c r="I228" s="74">
        <v>3475</v>
      </c>
      <c r="J228" s="179"/>
      <c r="K228" s="179">
        <f t="shared" si="12"/>
        <v>0</v>
      </c>
      <c r="L228" s="179"/>
      <c r="M228" s="179"/>
      <c r="N228" s="179">
        <f t="shared" si="13"/>
        <v>0</v>
      </c>
      <c r="O228" s="179">
        <f t="shared" si="14"/>
        <v>0</v>
      </c>
      <c r="P228" s="58"/>
      <c r="Q228" s="58" t="s">
        <v>1648</v>
      </c>
    </row>
    <row r="229" spans="1:17" ht="43.5" customHeight="1">
      <c r="A229" s="58">
        <f>+IF(H229="","",COUNTA($H$8:$H229))</f>
        <v>172</v>
      </c>
      <c r="B229" s="58" t="s">
        <v>955</v>
      </c>
      <c r="C229" s="58">
        <v>719</v>
      </c>
      <c r="D229" s="58">
        <v>663</v>
      </c>
      <c r="E229" s="238" t="s">
        <v>1550</v>
      </c>
      <c r="F229" s="239" t="s">
        <v>745</v>
      </c>
      <c r="G229" s="58" t="s">
        <v>1605</v>
      </c>
      <c r="H229" s="239" t="s">
        <v>10</v>
      </c>
      <c r="I229" s="74">
        <v>2775</v>
      </c>
      <c r="J229" s="179"/>
      <c r="K229" s="179">
        <f t="shared" si="12"/>
        <v>0</v>
      </c>
      <c r="L229" s="179"/>
      <c r="M229" s="179"/>
      <c r="N229" s="179">
        <f t="shared" si="13"/>
        <v>0</v>
      </c>
      <c r="O229" s="179">
        <f t="shared" si="14"/>
        <v>0</v>
      </c>
      <c r="P229" s="58" t="s">
        <v>2415</v>
      </c>
      <c r="Q229" s="58" t="s">
        <v>1648</v>
      </c>
    </row>
    <row r="230" spans="1:17" s="4" customFormat="1" ht="43.5" customHeight="1">
      <c r="A230" s="58" t="str">
        <f>+IF(H230="","",COUNTA($H$8:$H230))</f>
        <v/>
      </c>
      <c r="B230" s="58" t="s">
        <v>2459</v>
      </c>
      <c r="C230" s="231"/>
      <c r="D230" s="231"/>
      <c r="E230" s="174" t="s">
        <v>717</v>
      </c>
      <c r="F230" s="58"/>
      <c r="G230" s="58"/>
      <c r="H230" s="58"/>
      <c r="I230" s="74"/>
      <c r="J230" s="179"/>
      <c r="K230" s="179"/>
      <c r="L230" s="179"/>
      <c r="M230" s="179"/>
      <c r="N230" s="179"/>
      <c r="O230" s="179"/>
      <c r="P230" s="58"/>
      <c r="Q230" s="58"/>
    </row>
    <row r="231" spans="1:17" ht="43.5" customHeight="1">
      <c r="A231" s="58">
        <f>+IF(H231="","",COUNTA($H$8:$H231))</f>
        <v>173</v>
      </c>
      <c r="B231" s="58" t="s">
        <v>956</v>
      </c>
      <c r="C231" s="58">
        <v>725</v>
      </c>
      <c r="D231" s="58">
        <v>370</v>
      </c>
      <c r="E231" s="74" t="s">
        <v>1064</v>
      </c>
      <c r="F231" s="58" t="s">
        <v>1065</v>
      </c>
      <c r="G231" s="58" t="s">
        <v>1605</v>
      </c>
      <c r="H231" s="58" t="s">
        <v>10</v>
      </c>
      <c r="I231" s="74">
        <v>3150</v>
      </c>
      <c r="J231" s="179"/>
      <c r="K231" s="179">
        <f t="shared" si="12"/>
        <v>0</v>
      </c>
      <c r="L231" s="179"/>
      <c r="M231" s="179"/>
      <c r="N231" s="179">
        <f t="shared" si="13"/>
        <v>0</v>
      </c>
      <c r="O231" s="179">
        <f t="shared" si="14"/>
        <v>0</v>
      </c>
      <c r="P231" s="58"/>
      <c r="Q231" s="58" t="s">
        <v>1648</v>
      </c>
    </row>
    <row r="232" spans="1:17" ht="43.5" customHeight="1">
      <c r="A232" s="58">
        <f>+IF(H232="","",COUNTA($H$8:$H232))</f>
        <v>174</v>
      </c>
      <c r="B232" s="58" t="s">
        <v>957</v>
      </c>
      <c r="C232" s="58">
        <v>725</v>
      </c>
      <c r="D232" s="58">
        <v>370</v>
      </c>
      <c r="E232" s="74" t="s">
        <v>1064</v>
      </c>
      <c r="F232" s="58" t="s">
        <v>2348</v>
      </c>
      <c r="G232" s="58" t="s">
        <v>367</v>
      </c>
      <c r="H232" s="58" t="s">
        <v>10</v>
      </c>
      <c r="I232" s="74">
        <v>6320</v>
      </c>
      <c r="J232" s="179"/>
      <c r="K232" s="179">
        <f t="shared" si="12"/>
        <v>0</v>
      </c>
      <c r="L232" s="179"/>
      <c r="M232" s="179"/>
      <c r="N232" s="179">
        <f t="shared" si="13"/>
        <v>0</v>
      </c>
      <c r="O232" s="179">
        <f t="shared" si="14"/>
        <v>0</v>
      </c>
      <c r="P232" s="58"/>
      <c r="Q232" s="58" t="s">
        <v>1648</v>
      </c>
    </row>
    <row r="233" spans="1:17" s="4" customFormat="1" ht="43.5" customHeight="1">
      <c r="A233" s="58" t="str">
        <f>+IF(H233="","",COUNTA($H$8:$H233))</f>
        <v/>
      </c>
      <c r="B233" s="58" t="s">
        <v>2459</v>
      </c>
      <c r="C233" s="231"/>
      <c r="D233" s="231"/>
      <c r="E233" s="174" t="s">
        <v>718</v>
      </c>
      <c r="F233" s="58"/>
      <c r="G233" s="58"/>
      <c r="H233" s="58"/>
      <c r="I233" s="74"/>
      <c r="J233" s="179"/>
      <c r="K233" s="179"/>
      <c r="L233" s="179"/>
      <c r="M233" s="179"/>
      <c r="N233" s="179"/>
      <c r="O233" s="179"/>
      <c r="P233" s="58"/>
      <c r="Q233" s="58"/>
    </row>
    <row r="234" spans="1:17" ht="43.5" customHeight="1">
      <c r="A234" s="58">
        <f>+IF(H234="","",COUNTA($H$8:$H234))</f>
        <v>175</v>
      </c>
      <c r="B234" s="58" t="s">
        <v>959</v>
      </c>
      <c r="C234" s="63">
        <v>731</v>
      </c>
      <c r="D234" s="58">
        <v>825</v>
      </c>
      <c r="E234" s="74" t="s">
        <v>1066</v>
      </c>
      <c r="F234" s="58" t="s">
        <v>1067</v>
      </c>
      <c r="G234" s="58" t="s">
        <v>454</v>
      </c>
      <c r="H234" s="58" t="s">
        <v>15</v>
      </c>
      <c r="I234" s="74">
        <v>92379</v>
      </c>
      <c r="J234" s="179"/>
      <c r="K234" s="179">
        <f t="shared" si="12"/>
        <v>0</v>
      </c>
      <c r="L234" s="179"/>
      <c r="M234" s="179"/>
      <c r="N234" s="179">
        <f t="shared" si="13"/>
        <v>0</v>
      </c>
      <c r="O234" s="179">
        <f t="shared" si="14"/>
        <v>0</v>
      </c>
      <c r="P234" s="58"/>
      <c r="Q234" s="58"/>
    </row>
    <row r="235" spans="1:17" ht="43.5" customHeight="1">
      <c r="A235" s="58">
        <f>+IF(H235="","",COUNTA($H$8:$H235))</f>
        <v>176</v>
      </c>
      <c r="B235" s="58" t="s">
        <v>962</v>
      </c>
      <c r="C235" s="63">
        <v>733</v>
      </c>
      <c r="D235" s="58">
        <v>1008</v>
      </c>
      <c r="E235" s="74" t="s">
        <v>450</v>
      </c>
      <c r="F235" s="58" t="s">
        <v>1068</v>
      </c>
      <c r="G235" s="58" t="s">
        <v>365</v>
      </c>
      <c r="H235" s="58" t="s">
        <v>10</v>
      </c>
      <c r="I235" s="74">
        <v>3360</v>
      </c>
      <c r="J235" s="179"/>
      <c r="K235" s="179">
        <f t="shared" si="12"/>
        <v>0</v>
      </c>
      <c r="L235" s="179"/>
      <c r="M235" s="179"/>
      <c r="N235" s="179">
        <f t="shared" si="13"/>
        <v>0</v>
      </c>
      <c r="O235" s="179">
        <f t="shared" si="14"/>
        <v>0</v>
      </c>
      <c r="P235" s="58"/>
      <c r="Q235" s="58"/>
    </row>
    <row r="236" spans="1:17" s="4" customFormat="1" ht="43.5" customHeight="1">
      <c r="A236" s="58" t="str">
        <f>+IF(H236="","",COUNTA($H$8:$H236))</f>
        <v/>
      </c>
      <c r="B236" s="58" t="s">
        <v>2459</v>
      </c>
      <c r="C236" s="231"/>
      <c r="D236" s="231"/>
      <c r="E236" s="174" t="s">
        <v>719</v>
      </c>
      <c r="F236" s="58"/>
      <c r="G236" s="58"/>
      <c r="H236" s="58"/>
      <c r="I236" s="74"/>
      <c r="J236" s="179"/>
      <c r="K236" s="179"/>
      <c r="L236" s="179"/>
      <c r="M236" s="179"/>
      <c r="N236" s="179"/>
      <c r="O236" s="179"/>
      <c r="P236" s="58"/>
      <c r="Q236" s="58"/>
    </row>
    <row r="237" spans="1:17" s="4" customFormat="1" ht="43.5" customHeight="1">
      <c r="A237" s="58" t="str">
        <f>+IF(H237="","",COUNTA($H$8:$H237))</f>
        <v/>
      </c>
      <c r="B237" s="58" t="s">
        <v>2459</v>
      </c>
      <c r="C237" s="231"/>
      <c r="D237" s="231"/>
      <c r="E237" s="174" t="s">
        <v>720</v>
      </c>
      <c r="F237" s="58"/>
      <c r="G237" s="58"/>
      <c r="H237" s="58"/>
      <c r="I237" s="74"/>
      <c r="J237" s="179"/>
      <c r="K237" s="179"/>
      <c r="L237" s="179"/>
      <c r="M237" s="179"/>
      <c r="N237" s="179"/>
      <c r="O237" s="179"/>
      <c r="P237" s="58"/>
      <c r="Q237" s="58"/>
    </row>
    <row r="238" spans="1:17" ht="43.5" customHeight="1">
      <c r="A238" s="58">
        <f>+IF(H238="","",COUNTA($H$8:$H238))</f>
        <v>177</v>
      </c>
      <c r="B238" s="58" t="s">
        <v>963</v>
      </c>
      <c r="C238" s="83">
        <v>742</v>
      </c>
      <c r="D238" s="58">
        <v>334</v>
      </c>
      <c r="E238" s="74" t="s">
        <v>42</v>
      </c>
      <c r="F238" s="58" t="s">
        <v>1069</v>
      </c>
      <c r="G238" s="58" t="s">
        <v>454</v>
      </c>
      <c r="H238" s="58" t="s">
        <v>257</v>
      </c>
      <c r="I238" s="74">
        <v>24000</v>
      </c>
      <c r="J238" s="179"/>
      <c r="K238" s="179">
        <f t="shared" si="12"/>
        <v>0</v>
      </c>
      <c r="L238" s="179"/>
      <c r="M238" s="179"/>
      <c r="N238" s="179">
        <f t="shared" si="13"/>
        <v>0</v>
      </c>
      <c r="O238" s="179">
        <f t="shared" si="14"/>
        <v>0</v>
      </c>
      <c r="P238" s="58"/>
      <c r="Q238" s="58"/>
    </row>
    <row r="239" spans="1:17" ht="43.5" customHeight="1">
      <c r="A239" s="58">
        <f>+IF(H239="","",COUNTA($H$8:$H239))</f>
        <v>178</v>
      </c>
      <c r="B239" s="58" t="s">
        <v>966</v>
      </c>
      <c r="C239" s="77">
        <v>748</v>
      </c>
      <c r="D239" s="58">
        <v>727</v>
      </c>
      <c r="E239" s="74" t="s">
        <v>109</v>
      </c>
      <c r="F239" s="58" t="s">
        <v>32</v>
      </c>
      <c r="G239" s="58" t="s">
        <v>454</v>
      </c>
      <c r="H239" s="58" t="s">
        <v>257</v>
      </c>
      <c r="I239" s="74">
        <v>34669</v>
      </c>
      <c r="J239" s="179"/>
      <c r="K239" s="179">
        <f t="shared" si="12"/>
        <v>0</v>
      </c>
      <c r="L239" s="179"/>
      <c r="M239" s="179"/>
      <c r="N239" s="179">
        <f t="shared" si="13"/>
        <v>0</v>
      </c>
      <c r="O239" s="179">
        <f t="shared" si="14"/>
        <v>0</v>
      </c>
      <c r="P239" s="58" t="s">
        <v>2415</v>
      </c>
      <c r="Q239" s="58" t="s">
        <v>1648</v>
      </c>
    </row>
    <row r="240" spans="1:17" ht="43.5" customHeight="1">
      <c r="A240" s="58">
        <f>+IF(H240="","",COUNTA($H$8:$H240))</f>
        <v>179</v>
      </c>
      <c r="B240" s="58" t="s">
        <v>968</v>
      </c>
      <c r="C240" s="77">
        <v>748</v>
      </c>
      <c r="D240" s="58">
        <v>727</v>
      </c>
      <c r="E240" s="74" t="s">
        <v>45</v>
      </c>
      <c r="F240" s="58" t="s">
        <v>2582</v>
      </c>
      <c r="G240" s="58" t="s">
        <v>1605</v>
      </c>
      <c r="H240" s="58" t="s">
        <v>10</v>
      </c>
      <c r="I240" s="74">
        <v>3672</v>
      </c>
      <c r="J240" s="179"/>
      <c r="K240" s="179">
        <f t="shared" si="12"/>
        <v>0</v>
      </c>
      <c r="L240" s="179"/>
      <c r="M240" s="179"/>
      <c r="N240" s="179">
        <f t="shared" si="13"/>
        <v>0</v>
      </c>
      <c r="O240" s="179">
        <f t="shared" si="14"/>
        <v>0</v>
      </c>
      <c r="P240" s="58" t="s">
        <v>2415</v>
      </c>
      <c r="Q240" s="58" t="s">
        <v>1648</v>
      </c>
    </row>
    <row r="241" spans="1:17" ht="43.5" customHeight="1">
      <c r="A241" s="58">
        <f>+IF(H241="","",COUNTA($H$8:$H241))</f>
        <v>180</v>
      </c>
      <c r="B241" s="58" t="s">
        <v>969</v>
      </c>
      <c r="C241" s="77">
        <v>749</v>
      </c>
      <c r="D241" s="58">
        <v>909</v>
      </c>
      <c r="E241" s="74" t="s">
        <v>1557</v>
      </c>
      <c r="F241" s="58" t="s">
        <v>61</v>
      </c>
      <c r="G241" s="58" t="s">
        <v>1611</v>
      </c>
      <c r="H241" s="58" t="s">
        <v>2583</v>
      </c>
      <c r="I241" s="74">
        <v>31762</v>
      </c>
      <c r="J241" s="179"/>
      <c r="K241" s="179">
        <f t="shared" si="12"/>
        <v>0</v>
      </c>
      <c r="L241" s="179"/>
      <c r="M241" s="179"/>
      <c r="N241" s="179">
        <f t="shared" si="13"/>
        <v>0</v>
      </c>
      <c r="O241" s="179">
        <f t="shared" si="14"/>
        <v>0</v>
      </c>
      <c r="P241" s="58"/>
      <c r="Q241" s="58"/>
    </row>
    <row r="242" spans="1:17" s="4" customFormat="1" ht="43.5" customHeight="1">
      <c r="A242" s="58" t="str">
        <f>+IF(H242="","",COUNTA($H$8:$H242))</f>
        <v/>
      </c>
      <c r="B242" s="58" t="s">
        <v>2459</v>
      </c>
      <c r="C242" s="231"/>
      <c r="D242" s="231"/>
      <c r="E242" s="174" t="s">
        <v>721</v>
      </c>
      <c r="F242" s="58"/>
      <c r="G242" s="58"/>
      <c r="H242" s="58"/>
      <c r="I242" s="74"/>
      <c r="J242" s="179"/>
      <c r="K242" s="179"/>
      <c r="L242" s="179"/>
      <c r="M242" s="179"/>
      <c r="N242" s="179"/>
      <c r="O242" s="179"/>
      <c r="P242" s="58"/>
      <c r="Q242" s="58"/>
    </row>
    <row r="243" spans="1:17" ht="43.5" customHeight="1">
      <c r="A243" s="58">
        <f>+IF(H243="","",COUNTA($H$8:$H243))</f>
        <v>181</v>
      </c>
      <c r="B243" s="58" t="s">
        <v>970</v>
      </c>
      <c r="C243" s="63">
        <v>756</v>
      </c>
      <c r="D243" s="58">
        <v>393</v>
      </c>
      <c r="E243" s="74" t="s">
        <v>1583</v>
      </c>
      <c r="F243" s="58" t="s">
        <v>16</v>
      </c>
      <c r="G243" s="58" t="s">
        <v>1605</v>
      </c>
      <c r="H243" s="58" t="s">
        <v>10</v>
      </c>
      <c r="I243" s="74">
        <v>7728</v>
      </c>
      <c r="J243" s="179"/>
      <c r="K243" s="179">
        <f t="shared" si="12"/>
        <v>0</v>
      </c>
      <c r="L243" s="179"/>
      <c r="M243" s="179"/>
      <c r="N243" s="179">
        <f t="shared" si="13"/>
        <v>0</v>
      </c>
      <c r="O243" s="179">
        <f t="shared" si="14"/>
        <v>0</v>
      </c>
      <c r="P243" s="58"/>
      <c r="Q243" s="58"/>
    </row>
    <row r="244" spans="1:17" ht="43.5" customHeight="1">
      <c r="A244" s="58">
        <f>+IF(H244="","",COUNTA($H$8:$H244))</f>
        <v>182</v>
      </c>
      <c r="B244" s="58" t="s">
        <v>2621</v>
      </c>
      <c r="C244" s="58">
        <v>767</v>
      </c>
      <c r="D244" s="58">
        <v>917</v>
      </c>
      <c r="E244" s="74" t="s">
        <v>424</v>
      </c>
      <c r="F244" s="58" t="s">
        <v>1633</v>
      </c>
      <c r="G244" s="58" t="s">
        <v>1634</v>
      </c>
      <c r="H244" s="58" t="s">
        <v>10</v>
      </c>
      <c r="I244" s="74">
        <v>6500</v>
      </c>
      <c r="J244" s="179"/>
      <c r="K244" s="179">
        <f t="shared" si="12"/>
        <v>0</v>
      </c>
      <c r="L244" s="179"/>
      <c r="M244" s="179"/>
      <c r="N244" s="179">
        <f t="shared" si="13"/>
        <v>0</v>
      </c>
      <c r="O244" s="179">
        <f t="shared" si="14"/>
        <v>0</v>
      </c>
      <c r="P244" s="58"/>
      <c r="Q244" s="58"/>
    </row>
    <row r="245" spans="1:17" s="4" customFormat="1" ht="43.5" customHeight="1">
      <c r="A245" s="58" t="str">
        <f>+IF(H245="","",COUNTA($H$8:$H245))</f>
        <v/>
      </c>
      <c r="B245" s="58" t="s">
        <v>2459</v>
      </c>
      <c r="C245" s="231"/>
      <c r="D245" s="231"/>
      <c r="E245" s="174" t="s">
        <v>722</v>
      </c>
      <c r="F245" s="58"/>
      <c r="G245" s="58"/>
      <c r="H245" s="58"/>
      <c r="I245" s="74"/>
      <c r="J245" s="179"/>
      <c r="K245" s="179"/>
      <c r="L245" s="179"/>
      <c r="M245" s="179"/>
      <c r="N245" s="179"/>
      <c r="O245" s="179"/>
      <c r="P245" s="58"/>
      <c r="Q245" s="58"/>
    </row>
    <row r="246" spans="1:17" ht="43.5" customHeight="1">
      <c r="A246" s="58">
        <f>+IF(H246="","",COUNTA($H$8:$H246))</f>
        <v>183</v>
      </c>
      <c r="B246" s="58" t="s">
        <v>971</v>
      </c>
      <c r="C246" s="58">
        <v>770</v>
      </c>
      <c r="D246" s="58">
        <v>3</v>
      </c>
      <c r="E246" s="74" t="s">
        <v>1071</v>
      </c>
      <c r="F246" s="58" t="s">
        <v>29</v>
      </c>
      <c r="G246" s="58" t="s">
        <v>1605</v>
      </c>
      <c r="H246" s="58" t="s">
        <v>10</v>
      </c>
      <c r="I246" s="74">
        <v>2600</v>
      </c>
      <c r="J246" s="179"/>
      <c r="K246" s="179">
        <f t="shared" si="12"/>
        <v>0</v>
      </c>
      <c r="L246" s="179"/>
      <c r="M246" s="179"/>
      <c r="N246" s="179">
        <f t="shared" si="13"/>
        <v>0</v>
      </c>
      <c r="O246" s="179">
        <f t="shared" si="14"/>
        <v>0</v>
      </c>
      <c r="P246" s="58" t="s">
        <v>2415</v>
      </c>
      <c r="Q246" s="58" t="s">
        <v>1648</v>
      </c>
    </row>
    <row r="247" spans="1:17" ht="43.5" customHeight="1">
      <c r="A247" s="58">
        <f>+IF(H247="","",COUNTA($H$8:$H247))</f>
        <v>184</v>
      </c>
      <c r="B247" s="58" t="s">
        <v>973</v>
      </c>
      <c r="C247" s="85">
        <v>774</v>
      </c>
      <c r="D247" s="58">
        <v>517</v>
      </c>
      <c r="E247" s="74" t="s">
        <v>1072</v>
      </c>
      <c r="F247" s="58" t="s">
        <v>231</v>
      </c>
      <c r="G247" s="58" t="s">
        <v>1196</v>
      </c>
      <c r="H247" s="58" t="s">
        <v>10</v>
      </c>
      <c r="I247" s="74">
        <v>5140</v>
      </c>
      <c r="J247" s="179"/>
      <c r="K247" s="179">
        <f t="shared" si="12"/>
        <v>0</v>
      </c>
      <c r="L247" s="179"/>
      <c r="M247" s="179"/>
      <c r="N247" s="179">
        <f t="shared" si="13"/>
        <v>0</v>
      </c>
      <c r="O247" s="179">
        <f t="shared" si="14"/>
        <v>0</v>
      </c>
      <c r="P247" s="58"/>
      <c r="Q247" s="58" t="s">
        <v>1648</v>
      </c>
    </row>
    <row r="248" spans="1:17" ht="43.5" customHeight="1">
      <c r="A248" s="58">
        <f>+IF(H248="","",COUNTA($H$8:$H248))</f>
        <v>185</v>
      </c>
      <c r="B248" s="58" t="s">
        <v>2622</v>
      </c>
      <c r="C248" s="85">
        <v>774</v>
      </c>
      <c r="D248" s="58">
        <v>517</v>
      </c>
      <c r="E248" s="74" t="s">
        <v>1072</v>
      </c>
      <c r="F248" s="58" t="s">
        <v>66</v>
      </c>
      <c r="G248" s="58" t="s">
        <v>1196</v>
      </c>
      <c r="H248" s="58" t="s">
        <v>10</v>
      </c>
      <c r="I248" s="74">
        <v>2630</v>
      </c>
      <c r="J248" s="179"/>
      <c r="K248" s="179">
        <f t="shared" si="12"/>
        <v>0</v>
      </c>
      <c r="L248" s="179"/>
      <c r="M248" s="179"/>
      <c r="N248" s="179">
        <f t="shared" si="13"/>
        <v>0</v>
      </c>
      <c r="O248" s="179">
        <f t="shared" si="14"/>
        <v>0</v>
      </c>
      <c r="P248" s="58" t="s">
        <v>2415</v>
      </c>
      <c r="Q248" s="58" t="s">
        <v>1648</v>
      </c>
    </row>
    <row r="249" spans="1:17" ht="43.5" customHeight="1">
      <c r="A249" s="58">
        <f>+IF(H249="","",COUNTA($H$8:$H249))</f>
        <v>186</v>
      </c>
      <c r="B249" s="58" t="s">
        <v>974</v>
      </c>
      <c r="C249" s="85">
        <v>774</v>
      </c>
      <c r="D249" s="58">
        <v>517</v>
      </c>
      <c r="E249" s="74" t="s">
        <v>1549</v>
      </c>
      <c r="F249" s="58" t="s">
        <v>485</v>
      </c>
      <c r="G249" s="58" t="s">
        <v>1605</v>
      </c>
      <c r="H249" s="58" t="s">
        <v>10</v>
      </c>
      <c r="I249" s="74">
        <v>1900</v>
      </c>
      <c r="J249" s="179"/>
      <c r="K249" s="179">
        <f t="shared" si="12"/>
        <v>0</v>
      </c>
      <c r="L249" s="179"/>
      <c r="M249" s="179"/>
      <c r="N249" s="179">
        <f t="shared" si="13"/>
        <v>0</v>
      </c>
      <c r="O249" s="179">
        <f t="shared" si="14"/>
        <v>0</v>
      </c>
      <c r="P249" s="58" t="s">
        <v>2415</v>
      </c>
      <c r="Q249" s="58" t="s">
        <v>1648</v>
      </c>
    </row>
    <row r="250" spans="1:17" ht="43.5" customHeight="1">
      <c r="A250" s="58">
        <f>+IF(H250="","",COUNTA($H$8:$H250))</f>
        <v>187</v>
      </c>
      <c r="B250" s="58" t="s">
        <v>976</v>
      </c>
      <c r="C250" s="63">
        <v>782</v>
      </c>
      <c r="D250" s="58">
        <v>585</v>
      </c>
      <c r="E250" s="74" t="s">
        <v>1292</v>
      </c>
      <c r="F250" s="58" t="s">
        <v>1635</v>
      </c>
      <c r="G250" s="58" t="s">
        <v>454</v>
      </c>
      <c r="H250" s="58" t="s">
        <v>15</v>
      </c>
      <c r="I250" s="74">
        <v>104000</v>
      </c>
      <c r="J250" s="179"/>
      <c r="K250" s="179">
        <f t="shared" si="12"/>
        <v>0</v>
      </c>
      <c r="L250" s="179"/>
      <c r="M250" s="179"/>
      <c r="N250" s="179">
        <f t="shared" si="13"/>
        <v>0</v>
      </c>
      <c r="O250" s="179">
        <f t="shared" si="14"/>
        <v>0</v>
      </c>
      <c r="P250" s="58"/>
      <c r="Q250" s="58"/>
    </row>
    <row r="251" spans="1:17" ht="43.5" customHeight="1">
      <c r="A251" s="58">
        <f>+IF(H251="","",COUNTA($H$8:$H251))</f>
        <v>188</v>
      </c>
      <c r="B251" s="58" t="s">
        <v>978</v>
      </c>
      <c r="C251" s="77">
        <v>783</v>
      </c>
      <c r="D251" s="58">
        <v>586</v>
      </c>
      <c r="E251" s="74" t="s">
        <v>1294</v>
      </c>
      <c r="F251" s="58" t="s">
        <v>1635</v>
      </c>
      <c r="G251" s="58" t="s">
        <v>454</v>
      </c>
      <c r="H251" s="58" t="s">
        <v>15</v>
      </c>
      <c r="I251" s="74">
        <v>104000</v>
      </c>
      <c r="J251" s="179"/>
      <c r="K251" s="179">
        <f t="shared" si="12"/>
        <v>0</v>
      </c>
      <c r="L251" s="179"/>
      <c r="M251" s="179"/>
      <c r="N251" s="179">
        <f t="shared" si="13"/>
        <v>0</v>
      </c>
      <c r="O251" s="179">
        <f t="shared" si="14"/>
        <v>0</v>
      </c>
      <c r="P251" s="58"/>
      <c r="Q251" s="58"/>
    </row>
    <row r="252" spans="1:17" ht="43.5" customHeight="1">
      <c r="A252" s="58">
        <f>+IF(H252="","",COUNTA($H$8:$H252))</f>
        <v>189</v>
      </c>
      <c r="B252" s="58" t="s">
        <v>979</v>
      </c>
      <c r="C252" s="58">
        <v>784</v>
      </c>
      <c r="D252" s="58">
        <v>587</v>
      </c>
      <c r="E252" s="74" t="s">
        <v>1073</v>
      </c>
      <c r="F252" s="58" t="s">
        <v>1074</v>
      </c>
      <c r="G252" s="58" t="s">
        <v>454</v>
      </c>
      <c r="H252" s="58" t="s">
        <v>257</v>
      </c>
      <c r="I252" s="74">
        <v>151000</v>
      </c>
      <c r="J252" s="179"/>
      <c r="K252" s="179">
        <f t="shared" si="12"/>
        <v>0</v>
      </c>
      <c r="L252" s="179"/>
      <c r="M252" s="179"/>
      <c r="N252" s="179">
        <f t="shared" si="13"/>
        <v>0</v>
      </c>
      <c r="O252" s="179">
        <f t="shared" si="14"/>
        <v>0</v>
      </c>
      <c r="P252" s="58"/>
      <c r="Q252" s="58"/>
    </row>
    <row r="253" spans="1:17" ht="43.5" customHeight="1">
      <c r="A253" s="58">
        <f>+IF(H253="","",COUNTA($H$8:$H253))</f>
        <v>190</v>
      </c>
      <c r="B253" s="58" t="s">
        <v>980</v>
      </c>
      <c r="C253" s="58">
        <v>784</v>
      </c>
      <c r="D253" s="58">
        <v>587</v>
      </c>
      <c r="E253" s="74" t="s">
        <v>1073</v>
      </c>
      <c r="F253" s="58" t="s">
        <v>2349</v>
      </c>
      <c r="G253" s="58" t="s">
        <v>454</v>
      </c>
      <c r="H253" s="58" t="s">
        <v>15</v>
      </c>
      <c r="I253" s="74">
        <v>103000</v>
      </c>
      <c r="J253" s="179"/>
      <c r="K253" s="179">
        <f t="shared" si="12"/>
        <v>0</v>
      </c>
      <c r="L253" s="179"/>
      <c r="M253" s="179"/>
      <c r="N253" s="179">
        <f t="shared" si="13"/>
        <v>0</v>
      </c>
      <c r="O253" s="179">
        <f t="shared" si="14"/>
        <v>0</v>
      </c>
      <c r="P253" s="58"/>
      <c r="Q253" s="58"/>
    </row>
    <row r="254" spans="1:17" ht="43.5" customHeight="1">
      <c r="A254" s="58">
        <f>+IF(H254="","",COUNTA($H$8:$H254))</f>
        <v>191</v>
      </c>
      <c r="B254" s="58" t="s">
        <v>981</v>
      </c>
      <c r="C254" s="58">
        <v>784</v>
      </c>
      <c r="D254" s="58">
        <v>587</v>
      </c>
      <c r="E254" s="74" t="s">
        <v>1073</v>
      </c>
      <c r="F254" s="58" t="s">
        <v>2350</v>
      </c>
      <c r="G254" s="58" t="s">
        <v>454</v>
      </c>
      <c r="H254" s="58" t="s">
        <v>257</v>
      </c>
      <c r="I254" s="74">
        <v>88500</v>
      </c>
      <c r="J254" s="179"/>
      <c r="K254" s="179">
        <f t="shared" si="12"/>
        <v>0</v>
      </c>
      <c r="L254" s="179"/>
      <c r="M254" s="179"/>
      <c r="N254" s="179">
        <f t="shared" si="13"/>
        <v>0</v>
      </c>
      <c r="O254" s="179">
        <f t="shared" si="14"/>
        <v>0</v>
      </c>
      <c r="P254" s="58"/>
      <c r="Q254" s="58"/>
    </row>
    <row r="255" spans="1:17" ht="43.5" customHeight="1">
      <c r="A255" s="58">
        <f>+IF(H255="","",COUNTA($H$8:$H255))</f>
        <v>192</v>
      </c>
      <c r="B255" s="58" t="s">
        <v>983</v>
      </c>
      <c r="C255" s="58">
        <v>788</v>
      </c>
      <c r="D255" s="58">
        <v>717</v>
      </c>
      <c r="E255" s="74" t="s">
        <v>196</v>
      </c>
      <c r="F255" s="58" t="s">
        <v>1552</v>
      </c>
      <c r="G255" s="58" t="s">
        <v>1605</v>
      </c>
      <c r="H255" s="58" t="s">
        <v>10</v>
      </c>
      <c r="I255" s="74">
        <v>700</v>
      </c>
      <c r="J255" s="179"/>
      <c r="K255" s="179">
        <f t="shared" si="12"/>
        <v>0</v>
      </c>
      <c r="L255" s="179"/>
      <c r="M255" s="179"/>
      <c r="N255" s="179">
        <f t="shared" si="13"/>
        <v>0</v>
      </c>
      <c r="O255" s="179">
        <f t="shared" si="14"/>
        <v>0</v>
      </c>
      <c r="P255" s="58" t="s">
        <v>2415</v>
      </c>
      <c r="Q255" s="58" t="s">
        <v>1648</v>
      </c>
    </row>
    <row r="256" spans="1:17" s="4" customFormat="1" ht="43.5" customHeight="1">
      <c r="A256" s="58" t="str">
        <f>+IF(H256="","",COUNTA($H$8:$H256))</f>
        <v/>
      </c>
      <c r="B256" s="58" t="s">
        <v>2459</v>
      </c>
      <c r="C256" s="231"/>
      <c r="D256" s="231"/>
      <c r="E256" s="174" t="s">
        <v>723</v>
      </c>
      <c r="F256" s="58"/>
      <c r="G256" s="58"/>
      <c r="H256" s="58"/>
      <c r="I256" s="74"/>
      <c r="J256" s="179"/>
      <c r="K256" s="179"/>
      <c r="L256" s="179"/>
      <c r="M256" s="179"/>
      <c r="N256" s="179"/>
      <c r="O256" s="179"/>
      <c r="P256" s="58"/>
      <c r="Q256" s="58"/>
    </row>
    <row r="257" spans="1:17" ht="43.5" customHeight="1">
      <c r="A257" s="58">
        <f>+IF(H257="","",COUNTA($H$8:$H257))</f>
        <v>193</v>
      </c>
      <c r="B257" s="58" t="s">
        <v>985</v>
      </c>
      <c r="C257" s="58">
        <v>796</v>
      </c>
      <c r="D257" s="58">
        <v>205</v>
      </c>
      <c r="E257" s="74" t="s">
        <v>1075</v>
      </c>
      <c r="F257" s="58" t="s">
        <v>18</v>
      </c>
      <c r="G257" s="58" t="s">
        <v>1605</v>
      </c>
      <c r="H257" s="58" t="s">
        <v>10</v>
      </c>
      <c r="I257" s="74">
        <v>900</v>
      </c>
      <c r="J257" s="179"/>
      <c r="K257" s="179">
        <f t="shared" si="12"/>
        <v>0</v>
      </c>
      <c r="L257" s="179"/>
      <c r="M257" s="179"/>
      <c r="N257" s="179">
        <f t="shared" si="13"/>
        <v>0</v>
      </c>
      <c r="O257" s="179">
        <f t="shared" si="14"/>
        <v>0</v>
      </c>
      <c r="P257" s="58" t="s">
        <v>2415</v>
      </c>
      <c r="Q257" s="58"/>
    </row>
    <row r="258" spans="1:17" ht="43.5" customHeight="1">
      <c r="A258" s="58">
        <f>+IF(H258="","",COUNTA($H$8:$H258))</f>
        <v>194</v>
      </c>
      <c r="B258" s="58" t="s">
        <v>1005</v>
      </c>
      <c r="C258" s="58">
        <v>797</v>
      </c>
      <c r="D258" s="58">
        <v>660</v>
      </c>
      <c r="E258" s="74" t="s">
        <v>1076</v>
      </c>
      <c r="F258" s="58" t="s">
        <v>500</v>
      </c>
      <c r="G258" s="58" t="s">
        <v>1605</v>
      </c>
      <c r="H258" s="58" t="s">
        <v>10</v>
      </c>
      <c r="I258" s="74">
        <v>535</v>
      </c>
      <c r="J258" s="179"/>
      <c r="K258" s="179">
        <f t="shared" si="12"/>
        <v>0</v>
      </c>
      <c r="L258" s="179"/>
      <c r="M258" s="179"/>
      <c r="N258" s="179">
        <f t="shared" si="13"/>
        <v>0</v>
      </c>
      <c r="O258" s="179">
        <f t="shared" si="14"/>
        <v>0</v>
      </c>
      <c r="P258" s="58"/>
      <c r="Q258" s="58"/>
    </row>
    <row r="259" spans="1:17" ht="43.5" customHeight="1">
      <c r="A259" s="58">
        <f>+IF(H259="","",COUNTA($H$8:$H259))</f>
        <v>195</v>
      </c>
      <c r="B259" s="58" t="s">
        <v>986</v>
      </c>
      <c r="C259" s="58">
        <v>799</v>
      </c>
      <c r="D259" s="58">
        <v>1109</v>
      </c>
      <c r="E259" s="74" t="s">
        <v>1584</v>
      </c>
      <c r="F259" s="58" t="s">
        <v>18</v>
      </c>
      <c r="G259" s="58" t="s">
        <v>1605</v>
      </c>
      <c r="H259" s="58" t="s">
        <v>10</v>
      </c>
      <c r="I259" s="74">
        <v>1350</v>
      </c>
      <c r="J259" s="179"/>
      <c r="K259" s="179">
        <f t="shared" si="12"/>
        <v>0</v>
      </c>
      <c r="L259" s="179"/>
      <c r="M259" s="179"/>
      <c r="N259" s="179">
        <f t="shared" si="13"/>
        <v>0</v>
      </c>
      <c r="O259" s="179">
        <f t="shared" si="14"/>
        <v>0</v>
      </c>
      <c r="P259" s="58"/>
      <c r="Q259" s="58"/>
    </row>
    <row r="260" spans="1:17" s="4" customFormat="1" ht="43.5" customHeight="1">
      <c r="A260" s="58" t="str">
        <f>+IF(H260="","",COUNTA($H$8:$H260))</f>
        <v/>
      </c>
      <c r="B260" s="58" t="s">
        <v>2459</v>
      </c>
      <c r="C260" s="231"/>
      <c r="D260" s="231"/>
      <c r="E260" s="174" t="s">
        <v>724</v>
      </c>
      <c r="F260" s="58"/>
      <c r="G260" s="58"/>
      <c r="H260" s="58"/>
      <c r="I260" s="74"/>
      <c r="J260" s="179"/>
      <c r="K260" s="179"/>
      <c r="L260" s="179"/>
      <c r="M260" s="179"/>
      <c r="N260" s="179"/>
      <c r="O260" s="179"/>
      <c r="P260" s="58"/>
      <c r="Q260" s="58"/>
    </row>
    <row r="261" spans="1:17" ht="43.5" customHeight="1">
      <c r="A261" s="58">
        <f>+IF(H261="","",COUNTA($H$8:$H261))</f>
        <v>196</v>
      </c>
      <c r="B261" s="58" t="s">
        <v>1011</v>
      </c>
      <c r="C261" s="77">
        <v>800</v>
      </c>
      <c r="D261" s="58">
        <v>330</v>
      </c>
      <c r="E261" s="74" t="s">
        <v>99</v>
      </c>
      <c r="F261" s="58" t="s">
        <v>1077</v>
      </c>
      <c r="G261" s="58" t="s">
        <v>1605</v>
      </c>
      <c r="H261" s="58" t="s">
        <v>10</v>
      </c>
      <c r="I261" s="74">
        <v>22133</v>
      </c>
      <c r="J261" s="179"/>
      <c r="K261" s="179">
        <f t="shared" ref="K261:K309" si="15">J261*I261</f>
        <v>0</v>
      </c>
      <c r="L261" s="179"/>
      <c r="M261" s="179"/>
      <c r="N261" s="179">
        <f t="shared" ref="N261:N309" si="16">M261+L261</f>
        <v>0</v>
      </c>
      <c r="O261" s="179">
        <f t="shared" ref="O261:O309" si="17">N261*I261</f>
        <v>0</v>
      </c>
      <c r="P261" s="58"/>
      <c r="Q261" s="58"/>
    </row>
    <row r="262" spans="1:17" s="4" customFormat="1" ht="43.5" customHeight="1">
      <c r="A262" s="58" t="str">
        <f>+IF(H262="","",COUNTA($H$8:$H262))</f>
        <v/>
      </c>
      <c r="B262" s="58" t="s">
        <v>2459</v>
      </c>
      <c r="C262" s="231"/>
      <c r="D262" s="231"/>
      <c r="E262" s="174" t="s">
        <v>1078</v>
      </c>
      <c r="F262" s="58"/>
      <c r="G262" s="58"/>
      <c r="H262" s="58"/>
      <c r="I262" s="74"/>
      <c r="J262" s="179"/>
      <c r="K262" s="179"/>
      <c r="L262" s="179"/>
      <c r="M262" s="179"/>
      <c r="N262" s="179"/>
      <c r="O262" s="179"/>
      <c r="P262" s="58"/>
      <c r="Q262" s="58"/>
    </row>
    <row r="263" spans="1:17" ht="43.5" customHeight="1">
      <c r="A263" s="58">
        <f>+IF(H263="","",COUNTA($H$8:$H263))</f>
        <v>197</v>
      </c>
      <c r="B263" s="58" t="s">
        <v>987</v>
      </c>
      <c r="C263" s="77">
        <v>803</v>
      </c>
      <c r="D263" s="58">
        <v>575</v>
      </c>
      <c r="E263" s="74" t="s">
        <v>1079</v>
      </c>
      <c r="F263" s="58" t="s">
        <v>1080</v>
      </c>
      <c r="G263" s="58" t="s">
        <v>454</v>
      </c>
      <c r="H263" s="58" t="s">
        <v>15</v>
      </c>
      <c r="I263" s="74">
        <v>8855000</v>
      </c>
      <c r="J263" s="179"/>
      <c r="K263" s="179">
        <f t="shared" si="15"/>
        <v>0</v>
      </c>
      <c r="L263" s="179"/>
      <c r="M263" s="179"/>
      <c r="N263" s="179">
        <f t="shared" si="16"/>
        <v>0</v>
      </c>
      <c r="O263" s="179">
        <f t="shared" si="17"/>
        <v>0</v>
      </c>
      <c r="P263" s="58"/>
      <c r="Q263" s="58"/>
    </row>
    <row r="264" spans="1:17" ht="43.5" customHeight="1">
      <c r="A264" s="58">
        <f>+IF(H264="","",COUNTA($H$8:$H264))</f>
        <v>198</v>
      </c>
      <c r="B264" s="58" t="s">
        <v>989</v>
      </c>
      <c r="C264" s="77">
        <v>803</v>
      </c>
      <c r="D264" s="58">
        <v>575</v>
      </c>
      <c r="E264" s="74" t="s">
        <v>1079</v>
      </c>
      <c r="F264" s="58" t="s">
        <v>1081</v>
      </c>
      <c r="G264" s="58" t="s">
        <v>454</v>
      </c>
      <c r="H264" s="58" t="s">
        <v>15</v>
      </c>
      <c r="I264" s="74">
        <v>1890000</v>
      </c>
      <c r="J264" s="179"/>
      <c r="K264" s="179">
        <f t="shared" si="15"/>
        <v>0</v>
      </c>
      <c r="L264" s="179"/>
      <c r="M264" s="179"/>
      <c r="N264" s="179">
        <f t="shared" si="16"/>
        <v>0</v>
      </c>
      <c r="O264" s="179">
        <f t="shared" si="17"/>
        <v>0</v>
      </c>
      <c r="P264" s="58"/>
      <c r="Q264" s="58"/>
    </row>
    <row r="265" spans="1:17" s="4" customFormat="1" ht="43.5" customHeight="1">
      <c r="A265" s="58" t="str">
        <f>+IF(H265="","",COUNTA($H$8:$H265))</f>
        <v/>
      </c>
      <c r="B265" s="58" t="s">
        <v>2459</v>
      </c>
      <c r="C265" s="231"/>
      <c r="D265" s="231"/>
      <c r="E265" s="174" t="s">
        <v>725</v>
      </c>
      <c r="F265" s="58"/>
      <c r="G265" s="58"/>
      <c r="H265" s="58"/>
      <c r="I265" s="74"/>
      <c r="J265" s="179"/>
      <c r="K265" s="179"/>
      <c r="L265" s="179"/>
      <c r="M265" s="179"/>
      <c r="N265" s="179"/>
      <c r="O265" s="179"/>
      <c r="P265" s="58"/>
      <c r="Q265" s="58"/>
    </row>
    <row r="266" spans="1:17" ht="43.5" customHeight="1">
      <c r="A266" s="58">
        <f>+IF(H266="","",COUNTA($H$8:$H266))</f>
        <v>199</v>
      </c>
      <c r="B266" s="58" t="s">
        <v>1015</v>
      </c>
      <c r="C266" s="77">
        <v>809</v>
      </c>
      <c r="D266" s="58">
        <v>152</v>
      </c>
      <c r="E266" s="74" t="s">
        <v>1585</v>
      </c>
      <c r="F266" s="58" t="s">
        <v>1082</v>
      </c>
      <c r="G266" s="58" t="s">
        <v>454</v>
      </c>
      <c r="H266" s="58" t="s">
        <v>15</v>
      </c>
      <c r="I266" s="74">
        <v>6627920</v>
      </c>
      <c r="J266" s="179"/>
      <c r="K266" s="179">
        <f t="shared" si="15"/>
        <v>0</v>
      </c>
      <c r="L266" s="179"/>
      <c r="M266" s="179"/>
      <c r="N266" s="179">
        <f t="shared" si="16"/>
        <v>0</v>
      </c>
      <c r="O266" s="179">
        <f t="shared" si="17"/>
        <v>0</v>
      </c>
      <c r="P266" s="58"/>
      <c r="Q266" s="58"/>
    </row>
    <row r="267" spans="1:17" ht="43.5" customHeight="1">
      <c r="A267" s="58">
        <f>+IF(H267="","",COUNTA($H$8:$H267))</f>
        <v>200</v>
      </c>
      <c r="B267" s="58" t="s">
        <v>990</v>
      </c>
      <c r="C267" s="63">
        <v>815</v>
      </c>
      <c r="D267" s="58">
        <v>1110</v>
      </c>
      <c r="E267" s="74" t="s">
        <v>586</v>
      </c>
      <c r="F267" s="58" t="s">
        <v>926</v>
      </c>
      <c r="G267" s="58" t="s">
        <v>454</v>
      </c>
      <c r="H267" s="58" t="s">
        <v>257</v>
      </c>
      <c r="I267" s="74">
        <v>32000</v>
      </c>
      <c r="J267" s="179"/>
      <c r="K267" s="179">
        <f t="shared" si="15"/>
        <v>0</v>
      </c>
      <c r="L267" s="179"/>
      <c r="M267" s="179"/>
      <c r="N267" s="179">
        <f t="shared" si="16"/>
        <v>0</v>
      </c>
      <c r="O267" s="179">
        <f t="shared" si="17"/>
        <v>0</v>
      </c>
      <c r="P267" s="58"/>
      <c r="Q267" s="58"/>
    </row>
    <row r="268" spans="1:17" ht="43.5" customHeight="1">
      <c r="A268" s="58">
        <f>+IF(H268="","",COUNTA($H$8:$H268))</f>
        <v>201</v>
      </c>
      <c r="B268" s="58" t="s">
        <v>2623</v>
      </c>
      <c r="C268" s="58">
        <v>816</v>
      </c>
      <c r="D268" s="58">
        <v>1097</v>
      </c>
      <c r="E268" s="74" t="s">
        <v>1083</v>
      </c>
      <c r="F268" s="58" t="s">
        <v>264</v>
      </c>
      <c r="G268" s="58" t="s">
        <v>1605</v>
      </c>
      <c r="H268" s="58" t="s">
        <v>10</v>
      </c>
      <c r="I268" s="74">
        <v>1197</v>
      </c>
      <c r="J268" s="179"/>
      <c r="K268" s="179">
        <f t="shared" si="15"/>
        <v>0</v>
      </c>
      <c r="L268" s="179"/>
      <c r="M268" s="179"/>
      <c r="N268" s="179">
        <f t="shared" si="16"/>
        <v>0</v>
      </c>
      <c r="O268" s="179">
        <f t="shared" si="17"/>
        <v>0</v>
      </c>
      <c r="P268" s="58"/>
      <c r="Q268" s="58" t="s">
        <v>1648</v>
      </c>
    </row>
    <row r="269" spans="1:17" ht="43.5" customHeight="1">
      <c r="A269" s="58">
        <f>+IF(H269="","",COUNTA($H$8:$H269))</f>
        <v>202</v>
      </c>
      <c r="B269" s="58" t="s">
        <v>992</v>
      </c>
      <c r="C269" s="58">
        <v>816</v>
      </c>
      <c r="D269" s="58">
        <v>1097</v>
      </c>
      <c r="E269" s="74" t="s">
        <v>1083</v>
      </c>
      <c r="F269" s="58" t="s">
        <v>265</v>
      </c>
      <c r="G269" s="58" t="s">
        <v>1605</v>
      </c>
      <c r="H269" s="58" t="s">
        <v>10</v>
      </c>
      <c r="I269" s="74">
        <v>2058</v>
      </c>
      <c r="J269" s="179"/>
      <c r="K269" s="179">
        <f t="shared" si="15"/>
        <v>0</v>
      </c>
      <c r="L269" s="179"/>
      <c r="M269" s="179"/>
      <c r="N269" s="179">
        <f t="shared" si="16"/>
        <v>0</v>
      </c>
      <c r="O269" s="179">
        <f t="shared" si="17"/>
        <v>0</v>
      </c>
      <c r="P269" s="58"/>
      <c r="Q269" s="58" t="s">
        <v>1648</v>
      </c>
    </row>
    <row r="270" spans="1:17" s="4" customFormat="1" ht="43.5" customHeight="1">
      <c r="A270" s="58" t="str">
        <f>+IF(H270="","",COUNTA($H$8:$H270))</f>
        <v/>
      </c>
      <c r="B270" s="58" t="s">
        <v>2459</v>
      </c>
      <c r="C270" s="231"/>
      <c r="D270" s="231"/>
      <c r="E270" s="174" t="s">
        <v>726</v>
      </c>
      <c r="F270" s="58"/>
      <c r="G270" s="58"/>
      <c r="H270" s="58"/>
      <c r="I270" s="74"/>
      <c r="J270" s="179"/>
      <c r="K270" s="179"/>
      <c r="L270" s="179"/>
      <c r="M270" s="179"/>
      <c r="N270" s="179"/>
      <c r="O270" s="179"/>
      <c r="P270" s="58"/>
      <c r="Q270" s="58"/>
    </row>
    <row r="271" spans="1:17" s="4" customFormat="1" ht="43.5" customHeight="1">
      <c r="A271" s="58" t="str">
        <f>+IF(H271="","",COUNTA($H$8:$H271))</f>
        <v/>
      </c>
      <c r="B271" s="58" t="s">
        <v>2459</v>
      </c>
      <c r="C271" s="231"/>
      <c r="D271" s="231"/>
      <c r="E271" s="174" t="s">
        <v>727</v>
      </c>
      <c r="F271" s="58"/>
      <c r="G271" s="58"/>
      <c r="H271" s="58"/>
      <c r="I271" s="74"/>
      <c r="J271" s="179"/>
      <c r="K271" s="179"/>
      <c r="L271" s="179"/>
      <c r="M271" s="179"/>
      <c r="N271" s="179"/>
      <c r="O271" s="179"/>
      <c r="P271" s="58"/>
      <c r="Q271" s="58"/>
    </row>
    <row r="272" spans="1:17" ht="43.5" customHeight="1">
      <c r="A272" s="58">
        <f>+IF(H272="","",COUNTA($H$8:$H272))</f>
        <v>203</v>
      </c>
      <c r="B272" s="58" t="s">
        <v>994</v>
      </c>
      <c r="C272" s="77">
        <v>826</v>
      </c>
      <c r="D272" s="58">
        <v>158</v>
      </c>
      <c r="E272" s="74" t="s">
        <v>1586</v>
      </c>
      <c r="F272" s="58" t="s">
        <v>1084</v>
      </c>
      <c r="G272" s="58" t="s">
        <v>1611</v>
      </c>
      <c r="H272" s="58" t="s">
        <v>15</v>
      </c>
      <c r="I272" s="74">
        <v>310800</v>
      </c>
      <c r="J272" s="179"/>
      <c r="K272" s="179">
        <f t="shared" si="15"/>
        <v>0</v>
      </c>
      <c r="L272" s="179"/>
      <c r="M272" s="179"/>
      <c r="N272" s="179">
        <f t="shared" si="16"/>
        <v>0</v>
      </c>
      <c r="O272" s="179">
        <f t="shared" si="17"/>
        <v>0</v>
      </c>
      <c r="P272" s="58"/>
      <c r="Q272" s="58"/>
    </row>
    <row r="273" spans="1:17" ht="43.5" customHeight="1">
      <c r="A273" s="58">
        <f>+IF(H273="","",COUNTA($H$8:$H273))</f>
        <v>204</v>
      </c>
      <c r="B273" s="58" t="s">
        <v>2624</v>
      </c>
      <c r="C273" s="58">
        <v>838</v>
      </c>
      <c r="D273" s="58">
        <v>580</v>
      </c>
      <c r="E273" s="74" t="s">
        <v>1085</v>
      </c>
      <c r="F273" s="58" t="s">
        <v>1086</v>
      </c>
      <c r="G273" s="58" t="s">
        <v>1611</v>
      </c>
      <c r="H273" s="58" t="s">
        <v>15</v>
      </c>
      <c r="I273" s="74">
        <v>68000</v>
      </c>
      <c r="J273" s="179"/>
      <c r="K273" s="179">
        <f t="shared" si="15"/>
        <v>0</v>
      </c>
      <c r="L273" s="179"/>
      <c r="M273" s="179"/>
      <c r="N273" s="179">
        <f t="shared" si="16"/>
        <v>0</v>
      </c>
      <c r="O273" s="179">
        <f t="shared" si="17"/>
        <v>0</v>
      </c>
      <c r="P273" s="58"/>
      <c r="Q273" s="58"/>
    </row>
    <row r="274" spans="1:17" s="40" customFormat="1" ht="43.5" customHeight="1">
      <c r="A274" s="58">
        <f>+IF(H274="","",COUNTA($H$8:$H274))</f>
        <v>205</v>
      </c>
      <c r="B274" s="58" t="s">
        <v>2625</v>
      </c>
      <c r="C274" s="91">
        <v>846</v>
      </c>
      <c r="D274" s="72">
        <v>772</v>
      </c>
      <c r="E274" s="74" t="s">
        <v>1087</v>
      </c>
      <c r="F274" s="58" t="s">
        <v>1088</v>
      </c>
      <c r="G274" s="58" t="s">
        <v>1611</v>
      </c>
      <c r="H274" s="58" t="s">
        <v>15</v>
      </c>
      <c r="I274" s="74">
        <v>82850</v>
      </c>
      <c r="J274" s="179"/>
      <c r="K274" s="179">
        <f t="shared" si="15"/>
        <v>0</v>
      </c>
      <c r="L274" s="179"/>
      <c r="M274" s="179"/>
      <c r="N274" s="179">
        <f t="shared" si="16"/>
        <v>0</v>
      </c>
      <c r="O274" s="179">
        <f t="shared" si="17"/>
        <v>0</v>
      </c>
      <c r="P274" s="72"/>
      <c r="Q274" s="72"/>
    </row>
    <row r="275" spans="1:17" ht="43.5" customHeight="1">
      <c r="A275" s="58">
        <f>+IF(H275="","",COUNTA($H$8:$H275))</f>
        <v>206</v>
      </c>
      <c r="B275" s="58" t="s">
        <v>996</v>
      </c>
      <c r="C275" s="58">
        <v>855</v>
      </c>
      <c r="D275" s="58">
        <v>900</v>
      </c>
      <c r="E275" s="74" t="s">
        <v>1587</v>
      </c>
      <c r="F275" s="58" t="s">
        <v>1089</v>
      </c>
      <c r="G275" s="58" t="s">
        <v>1611</v>
      </c>
      <c r="H275" s="58" t="s">
        <v>15</v>
      </c>
      <c r="I275" s="74">
        <v>60099</v>
      </c>
      <c r="J275" s="179"/>
      <c r="K275" s="179">
        <f t="shared" si="15"/>
        <v>0</v>
      </c>
      <c r="L275" s="179"/>
      <c r="M275" s="179"/>
      <c r="N275" s="179">
        <f t="shared" si="16"/>
        <v>0</v>
      </c>
      <c r="O275" s="179">
        <f t="shared" si="17"/>
        <v>0</v>
      </c>
      <c r="P275" s="58"/>
      <c r="Q275" s="58"/>
    </row>
    <row r="276" spans="1:17" ht="43.5" customHeight="1">
      <c r="A276" s="58">
        <f>+IF(H276="","",COUNTA($H$8:$H276))</f>
        <v>207</v>
      </c>
      <c r="B276" s="58" t="s">
        <v>998</v>
      </c>
      <c r="C276" s="58">
        <v>856</v>
      </c>
      <c r="D276" s="58">
        <v>949</v>
      </c>
      <c r="E276" s="74" t="s">
        <v>1090</v>
      </c>
      <c r="F276" s="58" t="s">
        <v>1091</v>
      </c>
      <c r="G276" s="58" t="s">
        <v>454</v>
      </c>
      <c r="H276" s="58" t="s">
        <v>15</v>
      </c>
      <c r="I276" s="74">
        <v>13125022</v>
      </c>
      <c r="J276" s="179"/>
      <c r="K276" s="179">
        <f t="shared" si="15"/>
        <v>0</v>
      </c>
      <c r="L276" s="179"/>
      <c r="M276" s="179"/>
      <c r="N276" s="179">
        <f t="shared" si="16"/>
        <v>0</v>
      </c>
      <c r="O276" s="179">
        <f t="shared" si="17"/>
        <v>0</v>
      </c>
      <c r="P276" s="58"/>
      <c r="Q276" s="58"/>
    </row>
    <row r="277" spans="1:17" ht="43.5" customHeight="1">
      <c r="A277" s="58">
        <f>+IF(H277="","",COUNTA($H$8:$H277))</f>
        <v>208</v>
      </c>
      <c r="B277" s="58" t="s">
        <v>999</v>
      </c>
      <c r="C277" s="58">
        <v>861</v>
      </c>
      <c r="D277" s="58">
        <v>1116</v>
      </c>
      <c r="E277" s="74" t="s">
        <v>1588</v>
      </c>
      <c r="F277" s="58" t="s">
        <v>1092</v>
      </c>
      <c r="G277" s="58" t="s">
        <v>1611</v>
      </c>
      <c r="H277" s="58" t="s">
        <v>15</v>
      </c>
      <c r="I277" s="74">
        <v>252300</v>
      </c>
      <c r="J277" s="179"/>
      <c r="K277" s="179">
        <f t="shared" si="15"/>
        <v>0</v>
      </c>
      <c r="L277" s="179"/>
      <c r="M277" s="179"/>
      <c r="N277" s="179">
        <f t="shared" si="16"/>
        <v>0</v>
      </c>
      <c r="O277" s="179">
        <f t="shared" si="17"/>
        <v>0</v>
      </c>
      <c r="P277" s="58"/>
      <c r="Q277" s="58"/>
    </row>
    <row r="278" spans="1:17" s="4" customFormat="1" ht="43.5" customHeight="1">
      <c r="A278" s="58" t="str">
        <f>+IF(H278="","",COUNTA($H$8:$H278))</f>
        <v/>
      </c>
      <c r="B278" s="58" t="s">
        <v>2459</v>
      </c>
      <c r="C278" s="231"/>
      <c r="D278" s="231"/>
      <c r="E278" s="174" t="s">
        <v>728</v>
      </c>
      <c r="F278" s="58"/>
      <c r="G278" s="58"/>
      <c r="H278" s="58"/>
      <c r="I278" s="74"/>
      <c r="J278" s="179"/>
      <c r="K278" s="179"/>
      <c r="L278" s="179"/>
      <c r="M278" s="179"/>
      <c r="N278" s="179"/>
      <c r="O278" s="179"/>
      <c r="P278" s="58"/>
      <c r="Q278" s="58"/>
    </row>
    <row r="279" spans="1:17" ht="43.5" customHeight="1">
      <c r="A279" s="58">
        <f>+IF(H279="","",COUNTA($H$8:$H279))</f>
        <v>209</v>
      </c>
      <c r="B279" s="58" t="s">
        <v>1000</v>
      </c>
      <c r="C279" s="58">
        <v>876</v>
      </c>
      <c r="D279" s="58">
        <v>1212</v>
      </c>
      <c r="E279" s="74" t="s">
        <v>539</v>
      </c>
      <c r="F279" s="58" t="s">
        <v>1093</v>
      </c>
      <c r="G279" s="58" t="s">
        <v>1637</v>
      </c>
      <c r="H279" s="58" t="s">
        <v>15</v>
      </c>
      <c r="I279" s="74">
        <v>28500</v>
      </c>
      <c r="J279" s="179"/>
      <c r="K279" s="179">
        <f t="shared" si="15"/>
        <v>0</v>
      </c>
      <c r="L279" s="179"/>
      <c r="M279" s="179"/>
      <c r="N279" s="179">
        <f t="shared" si="16"/>
        <v>0</v>
      </c>
      <c r="O279" s="179">
        <f t="shared" si="17"/>
        <v>0</v>
      </c>
      <c r="P279" s="58" t="s">
        <v>2415</v>
      </c>
      <c r="Q279" s="58" t="s">
        <v>1648</v>
      </c>
    </row>
    <row r="280" spans="1:17" s="4" customFormat="1" ht="43.5" customHeight="1">
      <c r="A280" s="58" t="str">
        <f>+IF(H280="","",COUNTA($H$8:$H280))</f>
        <v/>
      </c>
      <c r="B280" s="58" t="s">
        <v>2459</v>
      </c>
      <c r="C280" s="231"/>
      <c r="D280" s="231"/>
      <c r="E280" s="174" t="s">
        <v>729</v>
      </c>
      <c r="F280" s="58"/>
      <c r="G280" s="58"/>
      <c r="H280" s="58"/>
      <c r="I280" s="74"/>
      <c r="J280" s="179"/>
      <c r="K280" s="179"/>
      <c r="L280" s="179"/>
      <c r="M280" s="179"/>
      <c r="N280" s="179"/>
      <c r="O280" s="179"/>
      <c r="P280" s="58"/>
      <c r="Q280" s="58"/>
    </row>
    <row r="281" spans="1:17" s="4" customFormat="1" ht="43.5" customHeight="1">
      <c r="A281" s="58" t="str">
        <f>+IF(H281="","",COUNTA($H$8:$H281))</f>
        <v/>
      </c>
      <c r="B281" s="58" t="s">
        <v>2459</v>
      </c>
      <c r="C281" s="231"/>
      <c r="D281" s="231"/>
      <c r="E281" s="174" t="s">
        <v>730</v>
      </c>
      <c r="F281" s="58"/>
      <c r="G281" s="58"/>
      <c r="H281" s="58"/>
      <c r="I281" s="74"/>
      <c r="J281" s="179"/>
      <c r="K281" s="179"/>
      <c r="L281" s="179"/>
      <c r="M281" s="179"/>
      <c r="N281" s="179"/>
      <c r="O281" s="179"/>
      <c r="P281" s="58"/>
      <c r="Q281" s="58"/>
    </row>
    <row r="282" spans="1:17" ht="43.5" customHeight="1">
      <c r="A282" s="58">
        <f>+IF(H282="","",COUNTA($H$8:$H282))</f>
        <v>210</v>
      </c>
      <c r="B282" s="58" t="s">
        <v>1001</v>
      </c>
      <c r="C282" s="78">
        <v>881</v>
      </c>
      <c r="D282" s="58">
        <v>726</v>
      </c>
      <c r="E282" s="74" t="s">
        <v>154</v>
      </c>
      <c r="F282" s="58" t="s">
        <v>1094</v>
      </c>
      <c r="G282" s="58" t="s">
        <v>454</v>
      </c>
      <c r="H282" s="58" t="s">
        <v>257</v>
      </c>
      <c r="I282" s="74">
        <v>18900</v>
      </c>
      <c r="J282" s="179"/>
      <c r="K282" s="179">
        <f t="shared" si="15"/>
        <v>0</v>
      </c>
      <c r="L282" s="179"/>
      <c r="M282" s="179"/>
      <c r="N282" s="179">
        <f t="shared" si="16"/>
        <v>0</v>
      </c>
      <c r="O282" s="179">
        <f t="shared" si="17"/>
        <v>0</v>
      </c>
      <c r="P282" s="58" t="s">
        <v>2415</v>
      </c>
      <c r="Q282" s="58" t="s">
        <v>1648</v>
      </c>
    </row>
    <row r="283" spans="1:17" ht="43.5" customHeight="1">
      <c r="A283" s="58">
        <f>+IF(H283="","",COUNTA($H$8:$H283))</f>
        <v>211</v>
      </c>
      <c r="B283" s="58" t="s">
        <v>1003</v>
      </c>
      <c r="C283" s="70">
        <v>882</v>
      </c>
      <c r="D283" s="58">
        <v>842</v>
      </c>
      <c r="E283" s="74" t="s">
        <v>1095</v>
      </c>
      <c r="F283" s="58" t="s">
        <v>1638</v>
      </c>
      <c r="G283" s="58" t="s">
        <v>454</v>
      </c>
      <c r="H283" s="58" t="s">
        <v>257</v>
      </c>
      <c r="I283" s="74">
        <v>4700</v>
      </c>
      <c r="J283" s="179"/>
      <c r="K283" s="179">
        <f t="shared" si="15"/>
        <v>0</v>
      </c>
      <c r="L283" s="179"/>
      <c r="M283" s="179"/>
      <c r="N283" s="179">
        <f t="shared" si="16"/>
        <v>0</v>
      </c>
      <c r="O283" s="179">
        <f t="shared" si="17"/>
        <v>0</v>
      </c>
      <c r="P283" s="58" t="s">
        <v>2415</v>
      </c>
      <c r="Q283" s="58" t="s">
        <v>1648</v>
      </c>
    </row>
    <row r="284" spans="1:17" s="4" customFormat="1" ht="43.5" customHeight="1">
      <c r="A284" s="58" t="str">
        <f>+IF(H284="","",COUNTA($H$8:$H284))</f>
        <v/>
      </c>
      <c r="B284" s="58" t="s">
        <v>2459</v>
      </c>
      <c r="C284" s="231"/>
      <c r="D284" s="231"/>
      <c r="E284" s="174" t="s">
        <v>731</v>
      </c>
      <c r="F284" s="58"/>
      <c r="G284" s="58"/>
      <c r="H284" s="58"/>
      <c r="I284" s="74"/>
      <c r="J284" s="179"/>
      <c r="K284" s="179"/>
      <c r="L284" s="179"/>
      <c r="M284" s="179"/>
      <c r="N284" s="179"/>
      <c r="O284" s="179"/>
      <c r="P284" s="58"/>
      <c r="Q284" s="58"/>
    </row>
    <row r="285" spans="1:17" s="4" customFormat="1" ht="43.5" customHeight="1">
      <c r="A285" s="58" t="str">
        <f>+IF(H285="","",COUNTA($H$8:$H285))</f>
        <v/>
      </c>
      <c r="B285" s="58" t="s">
        <v>2459</v>
      </c>
      <c r="C285" s="231"/>
      <c r="D285" s="231"/>
      <c r="E285" s="174" t="s">
        <v>732</v>
      </c>
      <c r="F285" s="58"/>
      <c r="G285" s="58"/>
      <c r="H285" s="58"/>
      <c r="I285" s="74"/>
      <c r="J285" s="179"/>
      <c r="K285" s="179"/>
      <c r="L285" s="179"/>
      <c r="M285" s="179"/>
      <c r="N285" s="179"/>
      <c r="O285" s="179"/>
      <c r="P285" s="58"/>
      <c r="Q285" s="58"/>
    </row>
    <row r="286" spans="1:17" ht="43.5" customHeight="1">
      <c r="A286" s="58">
        <f>+IF(H286="","",COUNTA($H$8:$H286))</f>
        <v>212</v>
      </c>
      <c r="B286" s="58" t="s">
        <v>1004</v>
      </c>
      <c r="C286" s="58">
        <v>893</v>
      </c>
      <c r="D286" s="58">
        <v>351</v>
      </c>
      <c r="E286" s="74" t="s">
        <v>266</v>
      </c>
      <c r="F286" s="58" t="s">
        <v>204</v>
      </c>
      <c r="G286" s="58" t="s">
        <v>1605</v>
      </c>
      <c r="H286" s="58" t="s">
        <v>10</v>
      </c>
      <c r="I286" s="74">
        <v>1260</v>
      </c>
      <c r="J286" s="179"/>
      <c r="K286" s="179">
        <f t="shared" si="15"/>
        <v>0</v>
      </c>
      <c r="L286" s="179"/>
      <c r="M286" s="179"/>
      <c r="N286" s="179">
        <f t="shared" si="16"/>
        <v>0</v>
      </c>
      <c r="O286" s="179">
        <f t="shared" si="17"/>
        <v>0</v>
      </c>
      <c r="P286" s="58"/>
      <c r="Q286" s="58" t="s">
        <v>1648</v>
      </c>
    </row>
    <row r="287" spans="1:17" ht="43.5" customHeight="1">
      <c r="A287" s="58">
        <f>+IF(H287="","",COUNTA($H$8:$H287))</f>
        <v>213</v>
      </c>
      <c r="B287" s="58" t="s">
        <v>1006</v>
      </c>
      <c r="C287" s="58">
        <v>893</v>
      </c>
      <c r="D287" s="58">
        <v>350</v>
      </c>
      <c r="E287" s="74" t="s">
        <v>266</v>
      </c>
      <c r="F287" s="58" t="s">
        <v>16</v>
      </c>
      <c r="G287" s="58" t="s">
        <v>454</v>
      </c>
      <c r="H287" s="58" t="s">
        <v>257</v>
      </c>
      <c r="I287" s="74">
        <v>13230</v>
      </c>
      <c r="J287" s="179"/>
      <c r="K287" s="179">
        <f t="shared" si="15"/>
        <v>0</v>
      </c>
      <c r="L287" s="179"/>
      <c r="M287" s="179"/>
      <c r="N287" s="179">
        <f t="shared" si="16"/>
        <v>0</v>
      </c>
      <c r="O287" s="179">
        <f t="shared" si="17"/>
        <v>0</v>
      </c>
      <c r="P287" s="58"/>
      <c r="Q287" s="58" t="s">
        <v>1648</v>
      </c>
    </row>
    <row r="288" spans="1:17" s="4" customFormat="1" ht="43.5" customHeight="1">
      <c r="A288" s="58" t="str">
        <f>+IF(H288="","",COUNTA($H$8:$H288))</f>
        <v/>
      </c>
      <c r="B288" s="58" t="s">
        <v>2459</v>
      </c>
      <c r="C288" s="231"/>
      <c r="D288" s="231"/>
      <c r="E288" s="174" t="s">
        <v>733</v>
      </c>
      <c r="F288" s="58"/>
      <c r="G288" s="58"/>
      <c r="H288" s="58"/>
      <c r="I288" s="74"/>
      <c r="J288" s="179"/>
      <c r="K288" s="179"/>
      <c r="L288" s="179"/>
      <c r="M288" s="179"/>
      <c r="N288" s="179"/>
      <c r="O288" s="179"/>
      <c r="P288" s="58"/>
      <c r="Q288" s="58"/>
    </row>
    <row r="289" spans="1:17" ht="43.5" customHeight="1">
      <c r="A289" s="58">
        <f>+IF(H289="","",COUNTA($H$8:$H289))</f>
        <v>214</v>
      </c>
      <c r="B289" s="58" t="s">
        <v>1009</v>
      </c>
      <c r="C289" s="58">
        <v>910</v>
      </c>
      <c r="D289" s="58">
        <v>656</v>
      </c>
      <c r="E289" s="74" t="s">
        <v>449</v>
      </c>
      <c r="F289" s="58" t="s">
        <v>22</v>
      </c>
      <c r="G289" s="58" t="s">
        <v>1605</v>
      </c>
      <c r="H289" s="58" t="s">
        <v>10</v>
      </c>
      <c r="I289" s="74">
        <v>1365</v>
      </c>
      <c r="J289" s="179"/>
      <c r="K289" s="179">
        <f t="shared" si="15"/>
        <v>0</v>
      </c>
      <c r="L289" s="179"/>
      <c r="M289" s="179"/>
      <c r="N289" s="179">
        <f t="shared" si="16"/>
        <v>0</v>
      </c>
      <c r="O289" s="179">
        <f t="shared" si="17"/>
        <v>0</v>
      </c>
      <c r="P289" s="58"/>
      <c r="Q289" s="58" t="s">
        <v>1648</v>
      </c>
    </row>
    <row r="290" spans="1:17" ht="43.5" customHeight="1">
      <c r="A290" s="58">
        <f>+IF(H290="","",COUNTA($H$8:$H290))</f>
        <v>215</v>
      </c>
      <c r="B290" s="58" t="s">
        <v>1012</v>
      </c>
      <c r="C290" s="58">
        <v>913</v>
      </c>
      <c r="D290" s="58">
        <v>827</v>
      </c>
      <c r="E290" s="74" t="s">
        <v>259</v>
      </c>
      <c r="F290" s="58" t="s">
        <v>68</v>
      </c>
      <c r="G290" s="58" t="s">
        <v>1605</v>
      </c>
      <c r="H290" s="58" t="s">
        <v>10</v>
      </c>
      <c r="I290" s="74">
        <v>3192</v>
      </c>
      <c r="J290" s="179"/>
      <c r="K290" s="179">
        <f t="shared" si="15"/>
        <v>0</v>
      </c>
      <c r="L290" s="179"/>
      <c r="M290" s="179"/>
      <c r="N290" s="179">
        <f t="shared" si="16"/>
        <v>0</v>
      </c>
      <c r="O290" s="179">
        <f t="shared" si="17"/>
        <v>0</v>
      </c>
      <c r="P290" s="58"/>
      <c r="Q290" s="58"/>
    </row>
    <row r="291" spans="1:17" ht="43.5" customHeight="1">
      <c r="A291" s="58">
        <f>+IF(H291="","",COUNTA($H$8:$H291))</f>
        <v>216</v>
      </c>
      <c r="B291" s="58" t="s">
        <v>1013</v>
      </c>
      <c r="C291" s="58">
        <v>914</v>
      </c>
      <c r="D291" s="58">
        <v>941</v>
      </c>
      <c r="E291" s="74" t="s">
        <v>1589</v>
      </c>
      <c r="F291" s="58" t="s">
        <v>9</v>
      </c>
      <c r="G291" s="58" t="s">
        <v>1605</v>
      </c>
      <c r="H291" s="58" t="s">
        <v>205</v>
      </c>
      <c r="I291" s="74">
        <v>15000</v>
      </c>
      <c r="J291" s="179"/>
      <c r="K291" s="179">
        <f t="shared" si="15"/>
        <v>0</v>
      </c>
      <c r="L291" s="179"/>
      <c r="M291" s="179"/>
      <c r="N291" s="179">
        <f t="shared" si="16"/>
        <v>0</v>
      </c>
      <c r="O291" s="179">
        <f t="shared" si="17"/>
        <v>0</v>
      </c>
      <c r="P291" s="58"/>
      <c r="Q291" s="58"/>
    </row>
    <row r="292" spans="1:17" ht="43.5" customHeight="1">
      <c r="A292" s="58">
        <f>+IF(H292="","",COUNTA($H$8:$H292))</f>
        <v>217</v>
      </c>
      <c r="B292" s="58" t="s">
        <v>1038</v>
      </c>
      <c r="C292" s="58">
        <v>915</v>
      </c>
      <c r="D292" s="58">
        <v>967</v>
      </c>
      <c r="E292" s="74" t="s">
        <v>1096</v>
      </c>
      <c r="F292" s="58" t="s">
        <v>337</v>
      </c>
      <c r="G292" s="58" t="s">
        <v>1605</v>
      </c>
      <c r="H292" s="58" t="s">
        <v>10</v>
      </c>
      <c r="I292" s="74">
        <v>2450</v>
      </c>
      <c r="J292" s="179"/>
      <c r="K292" s="179">
        <f t="shared" si="15"/>
        <v>0</v>
      </c>
      <c r="L292" s="179"/>
      <c r="M292" s="179"/>
      <c r="N292" s="179">
        <f t="shared" si="16"/>
        <v>0</v>
      </c>
      <c r="O292" s="179">
        <f t="shared" si="17"/>
        <v>0</v>
      </c>
      <c r="P292" s="58"/>
      <c r="Q292" s="58"/>
    </row>
    <row r="293" spans="1:17" ht="43.5" customHeight="1">
      <c r="A293" s="58">
        <f>+IF(H293="","",COUNTA($H$8:$H293))</f>
        <v>218</v>
      </c>
      <c r="B293" s="58" t="s">
        <v>1043</v>
      </c>
      <c r="C293" s="58">
        <v>915</v>
      </c>
      <c r="D293" s="58">
        <v>967</v>
      </c>
      <c r="E293" s="74" t="s">
        <v>1096</v>
      </c>
      <c r="F293" s="58" t="s">
        <v>745</v>
      </c>
      <c r="G293" s="58" t="s">
        <v>1605</v>
      </c>
      <c r="H293" s="58" t="s">
        <v>10</v>
      </c>
      <c r="I293" s="74">
        <v>4000</v>
      </c>
      <c r="J293" s="179"/>
      <c r="K293" s="179">
        <f t="shared" si="15"/>
        <v>0</v>
      </c>
      <c r="L293" s="179"/>
      <c r="M293" s="179"/>
      <c r="N293" s="179">
        <f t="shared" si="16"/>
        <v>0</v>
      </c>
      <c r="O293" s="179">
        <f t="shared" si="17"/>
        <v>0</v>
      </c>
      <c r="P293" s="58" t="s">
        <v>2415</v>
      </c>
      <c r="Q293" s="58"/>
    </row>
    <row r="294" spans="1:17" ht="43.5" customHeight="1">
      <c r="A294" s="58">
        <f>+IF(H294="","",COUNTA($H$8:$H294))</f>
        <v>219</v>
      </c>
      <c r="B294" s="58" t="s">
        <v>1014</v>
      </c>
      <c r="C294" s="58">
        <v>916</v>
      </c>
      <c r="D294" s="58">
        <v>1043</v>
      </c>
      <c r="E294" s="74" t="s">
        <v>348</v>
      </c>
      <c r="F294" s="58" t="s">
        <v>29</v>
      </c>
      <c r="G294" s="58" t="s">
        <v>1605</v>
      </c>
      <c r="H294" s="58" t="s">
        <v>10</v>
      </c>
      <c r="I294" s="74">
        <v>2600</v>
      </c>
      <c r="J294" s="179"/>
      <c r="K294" s="179">
        <f t="shared" si="15"/>
        <v>0</v>
      </c>
      <c r="L294" s="179"/>
      <c r="M294" s="179"/>
      <c r="N294" s="179">
        <f t="shared" si="16"/>
        <v>0</v>
      </c>
      <c r="O294" s="179">
        <f t="shared" si="17"/>
        <v>0</v>
      </c>
      <c r="P294" s="58" t="s">
        <v>2415</v>
      </c>
      <c r="Q294" s="58"/>
    </row>
    <row r="295" spans="1:17" ht="43.5" customHeight="1">
      <c r="A295" s="58">
        <f>+IF(H295="","",COUNTA($H$8:$H295))</f>
        <v>220</v>
      </c>
      <c r="B295" s="58" t="s">
        <v>1016</v>
      </c>
      <c r="C295" s="58">
        <v>916</v>
      </c>
      <c r="D295" s="58">
        <v>1043</v>
      </c>
      <c r="E295" s="74" t="s">
        <v>348</v>
      </c>
      <c r="F295" s="58" t="s">
        <v>29</v>
      </c>
      <c r="G295" s="58" t="s">
        <v>365</v>
      </c>
      <c r="H295" s="58" t="s">
        <v>10</v>
      </c>
      <c r="I295" s="74">
        <v>3500</v>
      </c>
      <c r="J295" s="179"/>
      <c r="K295" s="179">
        <f t="shared" si="15"/>
        <v>0</v>
      </c>
      <c r="L295" s="179"/>
      <c r="M295" s="179"/>
      <c r="N295" s="179">
        <f t="shared" si="16"/>
        <v>0</v>
      </c>
      <c r="O295" s="179">
        <f t="shared" si="17"/>
        <v>0</v>
      </c>
      <c r="P295" s="58" t="s">
        <v>2415</v>
      </c>
      <c r="Q295" s="58"/>
    </row>
    <row r="296" spans="1:17" ht="43.5" customHeight="1">
      <c r="A296" s="58" t="str">
        <f>+IF(H296="","",COUNTA($H$8:$H296))</f>
        <v/>
      </c>
      <c r="B296" s="58" t="s">
        <v>2459</v>
      </c>
      <c r="C296" s="231"/>
      <c r="D296" s="231"/>
      <c r="E296" s="174" t="s">
        <v>734</v>
      </c>
      <c r="F296" s="58"/>
      <c r="G296" s="58"/>
      <c r="H296" s="58"/>
      <c r="I296" s="74"/>
      <c r="J296" s="179"/>
      <c r="K296" s="179"/>
      <c r="L296" s="179"/>
      <c r="M296" s="179"/>
      <c r="N296" s="179"/>
      <c r="O296" s="179"/>
      <c r="P296" s="58"/>
      <c r="Q296" s="58"/>
    </row>
    <row r="297" spans="1:17" s="4" customFormat="1" ht="43.5" customHeight="1">
      <c r="A297" s="58">
        <f>+IF(H297="","",COUNTA($H$8:$H297))</f>
        <v>221</v>
      </c>
      <c r="B297" s="58" t="s">
        <v>1017</v>
      </c>
      <c r="C297" s="86">
        <v>927</v>
      </c>
      <c r="D297" s="58">
        <v>742</v>
      </c>
      <c r="E297" s="74" t="s">
        <v>1097</v>
      </c>
      <c r="F297" s="58" t="s">
        <v>1059</v>
      </c>
      <c r="G297" s="58" t="s">
        <v>1605</v>
      </c>
      <c r="H297" s="58" t="s">
        <v>10</v>
      </c>
      <c r="I297" s="74">
        <v>14000</v>
      </c>
      <c r="J297" s="179"/>
      <c r="K297" s="179">
        <f t="shared" si="15"/>
        <v>0</v>
      </c>
      <c r="L297" s="179"/>
      <c r="M297" s="179"/>
      <c r="N297" s="179">
        <f t="shared" si="16"/>
        <v>0</v>
      </c>
      <c r="O297" s="179">
        <f t="shared" si="17"/>
        <v>0</v>
      </c>
      <c r="P297" s="58"/>
      <c r="Q297" s="58"/>
    </row>
    <row r="298" spans="1:17" ht="43.5" customHeight="1">
      <c r="A298" s="58">
        <f>+IF(H298="","",COUNTA($H$8:$H298))</f>
        <v>222</v>
      </c>
      <c r="B298" s="58" t="s">
        <v>1051</v>
      </c>
      <c r="C298" s="58">
        <v>929</v>
      </c>
      <c r="D298" s="58">
        <v>1005</v>
      </c>
      <c r="E298" s="74" t="s">
        <v>1590</v>
      </c>
      <c r="F298" s="58" t="s">
        <v>9</v>
      </c>
      <c r="G298" s="58" t="s">
        <v>1605</v>
      </c>
      <c r="H298" s="58" t="s">
        <v>10</v>
      </c>
      <c r="I298" s="74">
        <v>12000</v>
      </c>
      <c r="J298" s="179"/>
      <c r="K298" s="179">
        <f t="shared" si="15"/>
        <v>0</v>
      </c>
      <c r="L298" s="179"/>
      <c r="M298" s="179"/>
      <c r="N298" s="179">
        <f t="shared" si="16"/>
        <v>0</v>
      </c>
      <c r="O298" s="179">
        <f t="shared" si="17"/>
        <v>0</v>
      </c>
      <c r="P298" s="58"/>
      <c r="Q298" s="58"/>
    </row>
    <row r="299" spans="1:17" ht="43.5" customHeight="1">
      <c r="A299" s="58" t="str">
        <f>+IF(H299="","",COUNTA($H$8:$H299))</f>
        <v/>
      </c>
      <c r="B299" s="58" t="s">
        <v>2459</v>
      </c>
      <c r="C299" s="231"/>
      <c r="D299" s="231"/>
      <c r="E299" s="174" t="s">
        <v>735</v>
      </c>
      <c r="F299" s="58"/>
      <c r="G299" s="58"/>
      <c r="H299" s="58"/>
      <c r="I299" s="74"/>
      <c r="J299" s="179"/>
      <c r="K299" s="179"/>
      <c r="L299" s="179"/>
      <c r="M299" s="179"/>
      <c r="N299" s="179"/>
      <c r="O299" s="179"/>
      <c r="P299" s="58"/>
      <c r="Q299" s="58"/>
    </row>
    <row r="300" spans="1:17" ht="43.5" customHeight="1">
      <c r="A300" s="58">
        <f>+IF(H300="","",COUNTA($H$8:$H300))</f>
        <v>223</v>
      </c>
      <c r="B300" s="58" t="s">
        <v>1053</v>
      </c>
      <c r="C300" s="58">
        <v>932</v>
      </c>
      <c r="D300" s="58">
        <v>9</v>
      </c>
      <c r="E300" s="74" t="s">
        <v>1591</v>
      </c>
      <c r="F300" s="58" t="s">
        <v>14</v>
      </c>
      <c r="G300" s="58" t="s">
        <v>1605</v>
      </c>
      <c r="H300" s="58" t="s">
        <v>10</v>
      </c>
      <c r="I300" s="74">
        <v>4612</v>
      </c>
      <c r="J300" s="179"/>
      <c r="K300" s="179">
        <f t="shared" si="15"/>
        <v>0</v>
      </c>
      <c r="L300" s="179"/>
      <c r="M300" s="179"/>
      <c r="N300" s="179">
        <f t="shared" si="16"/>
        <v>0</v>
      </c>
      <c r="O300" s="179">
        <f t="shared" si="17"/>
        <v>0</v>
      </c>
      <c r="P300" s="58"/>
      <c r="Q300" s="58" t="s">
        <v>1648</v>
      </c>
    </row>
    <row r="301" spans="1:17" s="4" customFormat="1" ht="43.5" customHeight="1">
      <c r="A301" s="58">
        <f>+IF(H301="","",COUNTA($H$8:$H301))</f>
        <v>224</v>
      </c>
      <c r="B301" s="58" t="s">
        <v>2626</v>
      </c>
      <c r="C301" s="58">
        <v>934</v>
      </c>
      <c r="D301" s="58">
        <v>305</v>
      </c>
      <c r="E301" s="74" t="s">
        <v>1592</v>
      </c>
      <c r="F301" s="58" t="s">
        <v>352</v>
      </c>
      <c r="G301" s="58" t="s">
        <v>454</v>
      </c>
      <c r="H301" s="58" t="s">
        <v>15</v>
      </c>
      <c r="I301" s="74">
        <v>69300</v>
      </c>
      <c r="J301" s="179"/>
      <c r="K301" s="179">
        <f t="shared" si="15"/>
        <v>0</v>
      </c>
      <c r="L301" s="179"/>
      <c r="M301" s="179"/>
      <c r="N301" s="179">
        <f t="shared" si="16"/>
        <v>0</v>
      </c>
      <c r="O301" s="179">
        <f t="shared" si="17"/>
        <v>0</v>
      </c>
      <c r="P301" s="58"/>
      <c r="Q301" s="58"/>
    </row>
    <row r="302" spans="1:17" ht="43.5" customHeight="1">
      <c r="A302" s="58">
        <f>+IF(H302="","",COUNTA($H$8:$H302))</f>
        <v>225</v>
      </c>
      <c r="B302" s="58" t="s">
        <v>1018</v>
      </c>
      <c r="C302" s="58">
        <v>935</v>
      </c>
      <c r="D302" s="58">
        <v>258</v>
      </c>
      <c r="E302" s="74" t="s">
        <v>1098</v>
      </c>
      <c r="F302" s="58" t="s">
        <v>514</v>
      </c>
      <c r="G302" s="58" t="s">
        <v>454</v>
      </c>
      <c r="H302" s="58" t="s">
        <v>257</v>
      </c>
      <c r="I302" s="74">
        <v>52000</v>
      </c>
      <c r="J302" s="179"/>
      <c r="K302" s="179">
        <f t="shared" si="15"/>
        <v>0</v>
      </c>
      <c r="L302" s="179"/>
      <c r="M302" s="179"/>
      <c r="N302" s="179">
        <f t="shared" si="16"/>
        <v>0</v>
      </c>
      <c r="O302" s="179">
        <f t="shared" si="17"/>
        <v>0</v>
      </c>
      <c r="P302" s="58"/>
      <c r="Q302" s="58"/>
    </row>
    <row r="303" spans="1:17" ht="43.5" customHeight="1">
      <c r="A303" s="58">
        <f>+IF(H303="","",COUNTA($H$8:$H303))</f>
        <v>226</v>
      </c>
      <c r="B303" s="58" t="s">
        <v>1019</v>
      </c>
      <c r="C303" s="58">
        <v>942</v>
      </c>
      <c r="D303" s="58">
        <v>894</v>
      </c>
      <c r="E303" s="74" t="s">
        <v>50</v>
      </c>
      <c r="F303" s="58" t="s">
        <v>65</v>
      </c>
      <c r="G303" s="58" t="s">
        <v>1605</v>
      </c>
      <c r="H303" s="58" t="s">
        <v>10</v>
      </c>
      <c r="I303" s="74">
        <v>1190</v>
      </c>
      <c r="J303" s="179"/>
      <c r="K303" s="179">
        <f t="shared" si="15"/>
        <v>0</v>
      </c>
      <c r="L303" s="179"/>
      <c r="M303" s="179"/>
      <c r="N303" s="179">
        <f t="shared" si="16"/>
        <v>0</v>
      </c>
      <c r="O303" s="179">
        <f t="shared" si="17"/>
        <v>0</v>
      </c>
      <c r="P303" s="58"/>
      <c r="Q303" s="58" t="s">
        <v>1648</v>
      </c>
    </row>
    <row r="304" spans="1:17" ht="43.5" customHeight="1">
      <c r="A304" s="58" t="str">
        <f>+IF(H304="","",COUNTA($H$8:$H304))</f>
        <v/>
      </c>
      <c r="B304" s="58" t="s">
        <v>2459</v>
      </c>
      <c r="C304" s="231"/>
      <c r="D304" s="231"/>
      <c r="E304" s="174" t="s">
        <v>736</v>
      </c>
      <c r="F304" s="58"/>
      <c r="G304" s="58"/>
      <c r="H304" s="58"/>
      <c r="I304" s="74"/>
      <c r="J304" s="179"/>
      <c r="K304" s="179"/>
      <c r="L304" s="179"/>
      <c r="M304" s="179"/>
      <c r="N304" s="179"/>
      <c r="O304" s="179"/>
      <c r="P304" s="58"/>
      <c r="Q304" s="58"/>
    </row>
    <row r="305" spans="1:17" ht="43.5" customHeight="1">
      <c r="A305" s="58" t="str">
        <f>+IF(H305="","",COUNTA($H$8:$H305))</f>
        <v/>
      </c>
      <c r="B305" s="58" t="s">
        <v>2459</v>
      </c>
      <c r="C305" s="231"/>
      <c r="D305" s="231"/>
      <c r="E305" s="174" t="s">
        <v>737</v>
      </c>
      <c r="F305" s="58"/>
      <c r="G305" s="58"/>
      <c r="H305" s="58"/>
      <c r="I305" s="74"/>
      <c r="J305" s="179"/>
      <c r="K305" s="179"/>
      <c r="L305" s="179"/>
      <c r="M305" s="179"/>
      <c r="N305" s="179"/>
      <c r="O305" s="179"/>
      <c r="P305" s="58"/>
      <c r="Q305" s="58"/>
    </row>
    <row r="306" spans="1:17" s="4" customFormat="1" ht="43.5" customHeight="1">
      <c r="A306" s="58">
        <f>+IF(H306="","",COUNTA($H$8:$H306))</f>
        <v>227</v>
      </c>
      <c r="B306" s="58" t="s">
        <v>2627</v>
      </c>
      <c r="C306" s="58">
        <v>946</v>
      </c>
      <c r="D306" s="58">
        <v>163</v>
      </c>
      <c r="E306" s="74" t="s">
        <v>207</v>
      </c>
      <c r="F306" s="58" t="s">
        <v>62</v>
      </c>
      <c r="G306" s="58" t="s">
        <v>1639</v>
      </c>
      <c r="H306" s="58" t="s">
        <v>257</v>
      </c>
      <c r="I306" s="74">
        <v>24906</v>
      </c>
      <c r="J306" s="179"/>
      <c r="K306" s="179">
        <f t="shared" si="15"/>
        <v>0</v>
      </c>
      <c r="L306" s="179"/>
      <c r="M306" s="179"/>
      <c r="N306" s="179">
        <f t="shared" si="16"/>
        <v>0</v>
      </c>
      <c r="O306" s="179">
        <f t="shared" si="17"/>
        <v>0</v>
      </c>
      <c r="P306" s="58"/>
      <c r="Q306" s="58" t="s">
        <v>1648</v>
      </c>
    </row>
    <row r="307" spans="1:17" s="4" customFormat="1" ht="43.5" customHeight="1">
      <c r="A307" s="58">
        <f>+IF(H307="","",COUNTA($H$8:$H307))</f>
        <v>228</v>
      </c>
      <c r="B307" s="58" t="s">
        <v>1020</v>
      </c>
      <c r="C307" s="63">
        <v>947</v>
      </c>
      <c r="D307" s="58">
        <v>164</v>
      </c>
      <c r="E307" s="74" t="s">
        <v>1593</v>
      </c>
      <c r="F307" s="58" t="s">
        <v>2351</v>
      </c>
      <c r="G307" s="58" t="s">
        <v>1640</v>
      </c>
      <c r="H307" s="58" t="s">
        <v>1100</v>
      </c>
      <c r="I307" s="74">
        <v>486948</v>
      </c>
      <c r="J307" s="179"/>
      <c r="K307" s="179">
        <f t="shared" si="15"/>
        <v>0</v>
      </c>
      <c r="L307" s="179"/>
      <c r="M307" s="179"/>
      <c r="N307" s="179">
        <f t="shared" si="16"/>
        <v>0</v>
      </c>
      <c r="O307" s="179">
        <f t="shared" si="17"/>
        <v>0</v>
      </c>
      <c r="P307" s="58"/>
      <c r="Q307" s="58"/>
    </row>
    <row r="308" spans="1:17" ht="43.5" customHeight="1">
      <c r="A308" s="58">
        <f>+IF(H308="","",COUNTA($H$8:$H308))</f>
        <v>229</v>
      </c>
      <c r="B308" s="58" t="s">
        <v>1021</v>
      </c>
      <c r="C308" s="63">
        <v>947</v>
      </c>
      <c r="D308" s="58">
        <v>164</v>
      </c>
      <c r="E308" s="74" t="s">
        <v>1593</v>
      </c>
      <c r="F308" s="58" t="s">
        <v>2584</v>
      </c>
      <c r="G308" s="58" t="s">
        <v>1640</v>
      </c>
      <c r="H308" s="58" t="s">
        <v>257</v>
      </c>
      <c r="I308" s="74">
        <v>286440</v>
      </c>
      <c r="J308" s="179"/>
      <c r="K308" s="179">
        <f t="shared" si="15"/>
        <v>0</v>
      </c>
      <c r="L308" s="179"/>
      <c r="M308" s="179"/>
      <c r="N308" s="179">
        <f t="shared" si="16"/>
        <v>0</v>
      </c>
      <c r="O308" s="179">
        <f t="shared" si="17"/>
        <v>0</v>
      </c>
      <c r="P308" s="58"/>
      <c r="Q308" s="58"/>
    </row>
    <row r="309" spans="1:17" ht="43.5" customHeight="1">
      <c r="A309" s="58">
        <f>+IF(H309="","",COUNTA($H$8:$H309))</f>
        <v>230</v>
      </c>
      <c r="B309" s="58" t="s">
        <v>1023</v>
      </c>
      <c r="C309" s="58">
        <v>948</v>
      </c>
      <c r="D309" s="58">
        <v>458</v>
      </c>
      <c r="E309" s="74" t="s">
        <v>1594</v>
      </c>
      <c r="F309" s="58" t="s">
        <v>1641</v>
      </c>
      <c r="G309" s="58" t="s">
        <v>1639</v>
      </c>
      <c r="H309" s="58" t="s">
        <v>1100</v>
      </c>
      <c r="I309" s="74">
        <v>132323</v>
      </c>
      <c r="J309" s="179"/>
      <c r="K309" s="179">
        <f t="shared" si="15"/>
        <v>0</v>
      </c>
      <c r="L309" s="179"/>
      <c r="M309" s="179"/>
      <c r="N309" s="179">
        <f t="shared" si="16"/>
        <v>0</v>
      </c>
      <c r="O309" s="179">
        <f t="shared" si="17"/>
        <v>0</v>
      </c>
      <c r="P309" s="58"/>
      <c r="Q309" s="58"/>
    </row>
    <row r="310" spans="1:17" ht="43.5" customHeight="1">
      <c r="A310" s="58">
        <f>+IF(H310="","",COUNTA($H$8:$H310))</f>
        <v>231</v>
      </c>
      <c r="B310" s="58" t="s">
        <v>1024</v>
      </c>
      <c r="C310" s="58">
        <v>955</v>
      </c>
      <c r="D310" s="58">
        <v>985</v>
      </c>
      <c r="E310" s="74" t="s">
        <v>453</v>
      </c>
      <c r="F310" s="58" t="s">
        <v>62</v>
      </c>
      <c r="G310" s="58" t="s">
        <v>454</v>
      </c>
      <c r="H310" s="58" t="s">
        <v>257</v>
      </c>
      <c r="I310" s="74">
        <v>14000</v>
      </c>
      <c r="J310" s="179"/>
      <c r="K310" s="179">
        <f t="shared" ref="K310:K336" si="18">J310*I310</f>
        <v>0</v>
      </c>
      <c r="L310" s="179"/>
      <c r="M310" s="179"/>
      <c r="N310" s="179">
        <f t="shared" ref="N310:N336" si="19">M310+L310</f>
        <v>0</v>
      </c>
      <c r="O310" s="179">
        <f t="shared" ref="O310:O336" si="20">N310*I310</f>
        <v>0</v>
      </c>
      <c r="P310" s="58" t="s">
        <v>2415</v>
      </c>
      <c r="Q310" s="58"/>
    </row>
    <row r="311" spans="1:17" ht="43.5" customHeight="1">
      <c r="A311" s="58">
        <f>+IF(H311="","",COUNTA($H$8:$H311))</f>
        <v>232</v>
      </c>
      <c r="B311" s="58" t="s">
        <v>1027</v>
      </c>
      <c r="C311" s="58">
        <v>955</v>
      </c>
      <c r="D311" s="58">
        <v>985</v>
      </c>
      <c r="E311" s="74" t="s">
        <v>453</v>
      </c>
      <c r="F311" s="58" t="s">
        <v>569</v>
      </c>
      <c r="G311" s="58" t="s">
        <v>1639</v>
      </c>
      <c r="H311" s="58" t="s">
        <v>257</v>
      </c>
      <c r="I311" s="74">
        <v>8513</v>
      </c>
      <c r="J311" s="179"/>
      <c r="K311" s="179">
        <f t="shared" si="18"/>
        <v>0</v>
      </c>
      <c r="L311" s="179"/>
      <c r="M311" s="179"/>
      <c r="N311" s="179">
        <f t="shared" si="19"/>
        <v>0</v>
      </c>
      <c r="O311" s="179">
        <f t="shared" si="20"/>
        <v>0</v>
      </c>
      <c r="P311" s="58"/>
      <c r="Q311" s="58" t="s">
        <v>1648</v>
      </c>
    </row>
    <row r="312" spans="1:17" ht="43.5" customHeight="1">
      <c r="A312" s="58">
        <f>+IF(H312="","",COUNTA($H$8:$H312))</f>
        <v>233</v>
      </c>
      <c r="B312" s="58" t="s">
        <v>1028</v>
      </c>
      <c r="C312" s="58">
        <v>955</v>
      </c>
      <c r="D312" s="58">
        <v>985</v>
      </c>
      <c r="E312" s="74" t="s">
        <v>453</v>
      </c>
      <c r="F312" s="58" t="s">
        <v>2585</v>
      </c>
      <c r="G312" s="58" t="s">
        <v>1640</v>
      </c>
      <c r="H312" s="58" t="s">
        <v>15</v>
      </c>
      <c r="I312" s="74">
        <v>50879</v>
      </c>
      <c r="J312" s="179"/>
      <c r="K312" s="179">
        <f t="shared" si="18"/>
        <v>0</v>
      </c>
      <c r="L312" s="179"/>
      <c r="M312" s="179"/>
      <c r="N312" s="179">
        <f t="shared" si="19"/>
        <v>0</v>
      </c>
      <c r="O312" s="179">
        <f t="shared" si="20"/>
        <v>0</v>
      </c>
      <c r="P312" s="58"/>
      <c r="Q312" s="58" t="s">
        <v>1648</v>
      </c>
    </row>
    <row r="313" spans="1:17" ht="43.5" customHeight="1">
      <c r="A313" s="58">
        <f>+IF(H313="","",COUNTA($H$8:$H313))</f>
        <v>234</v>
      </c>
      <c r="B313" s="58" t="s">
        <v>1029</v>
      </c>
      <c r="C313" s="63">
        <v>957</v>
      </c>
      <c r="D313" s="58">
        <v>988</v>
      </c>
      <c r="E313" s="74" t="s">
        <v>1595</v>
      </c>
      <c r="F313" s="58" t="s">
        <v>1105</v>
      </c>
      <c r="G313" s="58" t="s">
        <v>1640</v>
      </c>
      <c r="H313" s="58" t="s">
        <v>1100</v>
      </c>
      <c r="I313" s="74">
        <v>278090</v>
      </c>
      <c r="J313" s="179"/>
      <c r="K313" s="179">
        <f t="shared" si="18"/>
        <v>0</v>
      </c>
      <c r="L313" s="179"/>
      <c r="M313" s="179"/>
      <c r="N313" s="179">
        <f t="shared" si="19"/>
        <v>0</v>
      </c>
      <c r="O313" s="179">
        <f t="shared" si="20"/>
        <v>0</v>
      </c>
      <c r="P313" s="58"/>
      <c r="Q313" s="58"/>
    </row>
    <row r="314" spans="1:17" ht="43.5" customHeight="1">
      <c r="A314" s="58">
        <f>+IF(H314="","",COUNTA($H$8:$H314))</f>
        <v>235</v>
      </c>
      <c r="B314" s="58" t="s">
        <v>1060</v>
      </c>
      <c r="C314" s="63">
        <v>957</v>
      </c>
      <c r="D314" s="58">
        <v>988</v>
      </c>
      <c r="E314" s="74" t="s">
        <v>1595</v>
      </c>
      <c r="F314" s="58" t="s">
        <v>1107</v>
      </c>
      <c r="G314" s="58" t="s">
        <v>1640</v>
      </c>
      <c r="H314" s="58" t="s">
        <v>1100</v>
      </c>
      <c r="I314" s="74">
        <v>225996</v>
      </c>
      <c r="J314" s="179"/>
      <c r="K314" s="179">
        <f t="shared" si="18"/>
        <v>0</v>
      </c>
      <c r="L314" s="179"/>
      <c r="M314" s="179"/>
      <c r="N314" s="179">
        <f t="shared" si="19"/>
        <v>0</v>
      </c>
      <c r="O314" s="179">
        <f t="shared" si="20"/>
        <v>0</v>
      </c>
      <c r="P314" s="58"/>
      <c r="Q314" s="58"/>
    </row>
    <row r="315" spans="1:17" ht="43.5" customHeight="1">
      <c r="A315" s="58" t="str">
        <f>+IF(H315="","",COUNTA($H$8:$H315))</f>
        <v/>
      </c>
      <c r="B315" s="58" t="s">
        <v>2459</v>
      </c>
      <c r="C315" s="231"/>
      <c r="D315" s="231"/>
      <c r="E315" s="174" t="s">
        <v>738</v>
      </c>
      <c r="F315" s="58"/>
      <c r="G315" s="58"/>
      <c r="H315" s="58"/>
      <c r="I315" s="74"/>
      <c r="J315" s="179"/>
      <c r="K315" s="179"/>
      <c r="L315" s="179"/>
      <c r="M315" s="179"/>
      <c r="N315" s="179"/>
      <c r="O315" s="179"/>
      <c r="P315" s="58"/>
      <c r="Q315" s="58"/>
    </row>
    <row r="316" spans="1:17" ht="43.5" customHeight="1">
      <c r="A316" s="58">
        <f>+IF(H316="","",COUNTA($H$8:$H316))</f>
        <v>236</v>
      </c>
      <c r="B316" s="58" t="s">
        <v>1030</v>
      </c>
      <c r="C316" s="58">
        <v>961</v>
      </c>
      <c r="D316" s="58">
        <v>55</v>
      </c>
      <c r="E316" s="74" t="s">
        <v>461</v>
      </c>
      <c r="F316" s="58" t="s">
        <v>1108</v>
      </c>
      <c r="G316" s="58" t="s">
        <v>1616</v>
      </c>
      <c r="H316" s="58" t="s">
        <v>257</v>
      </c>
      <c r="I316" s="74">
        <v>8600</v>
      </c>
      <c r="J316" s="179"/>
      <c r="K316" s="179">
        <f t="shared" si="18"/>
        <v>0</v>
      </c>
      <c r="L316" s="179"/>
      <c r="M316" s="179"/>
      <c r="N316" s="179">
        <f t="shared" si="19"/>
        <v>0</v>
      </c>
      <c r="O316" s="179">
        <f t="shared" si="20"/>
        <v>0</v>
      </c>
      <c r="P316" s="58"/>
      <c r="Q316" s="58" t="s">
        <v>1648</v>
      </c>
    </row>
    <row r="317" spans="1:17" ht="43.5" customHeight="1">
      <c r="A317" s="58">
        <f>+IF(H317="","",COUNTA($H$8:$H317))</f>
        <v>237</v>
      </c>
      <c r="B317" s="58" t="s">
        <v>1032</v>
      </c>
      <c r="C317" s="58">
        <v>961</v>
      </c>
      <c r="D317" s="58">
        <v>55</v>
      </c>
      <c r="E317" s="74" t="s">
        <v>461</v>
      </c>
      <c r="F317" s="58" t="s">
        <v>1059</v>
      </c>
      <c r="G317" s="58" t="s">
        <v>1605</v>
      </c>
      <c r="H317" s="58" t="s">
        <v>10</v>
      </c>
      <c r="I317" s="74">
        <v>1580</v>
      </c>
      <c r="J317" s="179"/>
      <c r="K317" s="179">
        <f t="shared" si="18"/>
        <v>0</v>
      </c>
      <c r="L317" s="179"/>
      <c r="M317" s="179"/>
      <c r="N317" s="179">
        <f t="shared" si="19"/>
        <v>0</v>
      </c>
      <c r="O317" s="179">
        <f t="shared" si="20"/>
        <v>0</v>
      </c>
      <c r="P317" s="58"/>
      <c r="Q317" s="58" t="s">
        <v>1648</v>
      </c>
    </row>
    <row r="318" spans="1:17" s="4" customFormat="1" ht="43.5" customHeight="1">
      <c r="A318" s="58">
        <f>+IF(H318="","",COUNTA($H$8:$H318))</f>
        <v>238</v>
      </c>
      <c r="B318" s="58" t="s">
        <v>1034</v>
      </c>
      <c r="C318" s="58">
        <v>962</v>
      </c>
      <c r="D318" s="58">
        <v>162</v>
      </c>
      <c r="E318" s="74" t="s">
        <v>127</v>
      </c>
      <c r="F318" s="58" t="s">
        <v>419</v>
      </c>
      <c r="G318" s="58" t="s">
        <v>1605</v>
      </c>
      <c r="H318" s="58" t="s">
        <v>10</v>
      </c>
      <c r="I318" s="74">
        <v>500</v>
      </c>
      <c r="J318" s="179"/>
      <c r="K318" s="179">
        <f t="shared" si="18"/>
        <v>0</v>
      </c>
      <c r="L318" s="179"/>
      <c r="M318" s="179"/>
      <c r="N318" s="179">
        <f t="shared" si="19"/>
        <v>0</v>
      </c>
      <c r="O318" s="179">
        <f t="shared" si="20"/>
        <v>0</v>
      </c>
      <c r="P318" s="58" t="s">
        <v>2415</v>
      </c>
      <c r="Q318" s="58" t="s">
        <v>1648</v>
      </c>
    </row>
    <row r="319" spans="1:17" ht="43.5" customHeight="1">
      <c r="A319" s="58">
        <f>+IF(H319="","",COUNTA($H$8:$H319))</f>
        <v>239</v>
      </c>
      <c r="B319" s="58" t="s">
        <v>1063</v>
      </c>
      <c r="C319" s="77">
        <v>970</v>
      </c>
      <c r="D319" s="58">
        <v>10</v>
      </c>
      <c r="E319" s="74" t="s">
        <v>256</v>
      </c>
      <c r="F319" s="58" t="s">
        <v>13</v>
      </c>
      <c r="G319" s="58" t="s">
        <v>1609</v>
      </c>
      <c r="H319" s="58" t="s">
        <v>1632</v>
      </c>
      <c r="I319" s="74">
        <v>1695</v>
      </c>
      <c r="J319" s="179"/>
      <c r="K319" s="179">
        <f t="shared" si="18"/>
        <v>0</v>
      </c>
      <c r="L319" s="179"/>
      <c r="M319" s="179"/>
      <c r="N319" s="179">
        <f t="shared" si="19"/>
        <v>0</v>
      </c>
      <c r="O319" s="179">
        <f t="shared" si="20"/>
        <v>0</v>
      </c>
      <c r="P319" s="58"/>
      <c r="Q319" s="58" t="s">
        <v>1648</v>
      </c>
    </row>
    <row r="320" spans="1:17" ht="43.5" customHeight="1">
      <c r="A320" s="58" t="str">
        <f>+IF(H320="","",COUNTA($H$8:$H320))</f>
        <v/>
      </c>
      <c r="B320" s="58" t="s">
        <v>2459</v>
      </c>
      <c r="C320" s="231"/>
      <c r="D320" s="231"/>
      <c r="E320" s="174" t="s">
        <v>739</v>
      </c>
      <c r="F320" s="58"/>
      <c r="G320" s="58"/>
      <c r="H320" s="58"/>
      <c r="I320" s="74"/>
      <c r="J320" s="179"/>
      <c r="K320" s="179"/>
      <c r="L320" s="179"/>
      <c r="M320" s="179"/>
      <c r="N320" s="179"/>
      <c r="O320" s="179"/>
      <c r="P320" s="58"/>
      <c r="Q320" s="58"/>
    </row>
    <row r="321" spans="1:17" s="4" customFormat="1" ht="43.5" customHeight="1">
      <c r="A321" s="58">
        <f>+IF(H321="","",COUNTA($H$8:$H321))</f>
        <v>240</v>
      </c>
      <c r="B321" s="58" t="s">
        <v>1035</v>
      </c>
      <c r="C321" s="58">
        <v>975</v>
      </c>
      <c r="D321" s="58">
        <v>1073</v>
      </c>
      <c r="E321" s="74" t="s">
        <v>1109</v>
      </c>
      <c r="F321" s="58" t="s">
        <v>1110</v>
      </c>
      <c r="G321" s="58" t="s">
        <v>1643</v>
      </c>
      <c r="H321" s="58" t="s">
        <v>15</v>
      </c>
      <c r="I321" s="74">
        <v>13990000</v>
      </c>
      <c r="J321" s="179"/>
      <c r="K321" s="179">
        <f t="shared" si="18"/>
        <v>0</v>
      </c>
      <c r="L321" s="179"/>
      <c r="M321" s="179"/>
      <c r="N321" s="179">
        <f t="shared" si="19"/>
        <v>0</v>
      </c>
      <c r="O321" s="179">
        <f t="shared" si="20"/>
        <v>0</v>
      </c>
      <c r="P321" s="58"/>
      <c r="Q321" s="58"/>
    </row>
    <row r="322" spans="1:17" ht="43.5" customHeight="1">
      <c r="A322" s="58" t="str">
        <f>+IF(H322="","",COUNTA($H$8:$H322))</f>
        <v/>
      </c>
      <c r="B322" s="58" t="s">
        <v>2459</v>
      </c>
      <c r="C322" s="87"/>
      <c r="D322" s="231"/>
      <c r="E322" s="174" t="s">
        <v>740</v>
      </c>
      <c r="F322" s="58"/>
      <c r="G322" s="58"/>
      <c r="H322" s="58"/>
      <c r="I322" s="74"/>
      <c r="J322" s="179"/>
      <c r="K322" s="179"/>
      <c r="L322" s="179"/>
      <c r="M322" s="179"/>
      <c r="N322" s="179"/>
      <c r="O322" s="179"/>
      <c r="P322" s="58"/>
      <c r="Q322" s="58"/>
    </row>
    <row r="323" spans="1:17" ht="43.5" customHeight="1">
      <c r="A323" s="58" t="str">
        <f>+IF(H323="","",COUNTA($H$8:$H323))</f>
        <v/>
      </c>
      <c r="B323" s="58" t="s">
        <v>2459</v>
      </c>
      <c r="C323" s="87"/>
      <c r="D323" s="231"/>
      <c r="E323" s="174" t="s">
        <v>741</v>
      </c>
      <c r="F323" s="58"/>
      <c r="G323" s="58"/>
      <c r="H323" s="58"/>
      <c r="I323" s="74"/>
      <c r="J323" s="179"/>
      <c r="K323" s="179"/>
      <c r="L323" s="179"/>
      <c r="M323" s="179"/>
      <c r="N323" s="179"/>
      <c r="O323" s="179"/>
      <c r="P323" s="58"/>
      <c r="Q323" s="58"/>
    </row>
    <row r="324" spans="1:17" ht="43.5" customHeight="1">
      <c r="A324" s="58">
        <f>+IF(H324="","",COUNTA($H$8:$H324))</f>
        <v>241</v>
      </c>
      <c r="B324" s="58" t="s">
        <v>1036</v>
      </c>
      <c r="C324" s="76">
        <v>976</v>
      </c>
      <c r="D324" s="58">
        <v>611</v>
      </c>
      <c r="E324" s="74" t="s">
        <v>535</v>
      </c>
      <c r="F324" s="58" t="s">
        <v>14</v>
      </c>
      <c r="G324" s="58" t="s">
        <v>1605</v>
      </c>
      <c r="H324" s="58" t="s">
        <v>10</v>
      </c>
      <c r="I324" s="74">
        <v>1500</v>
      </c>
      <c r="J324" s="179"/>
      <c r="K324" s="179">
        <f t="shared" si="18"/>
        <v>0</v>
      </c>
      <c r="L324" s="179"/>
      <c r="M324" s="179"/>
      <c r="N324" s="179">
        <f t="shared" si="19"/>
        <v>0</v>
      </c>
      <c r="O324" s="179">
        <f t="shared" si="20"/>
        <v>0</v>
      </c>
      <c r="P324" s="58"/>
      <c r="Q324" s="58" t="s">
        <v>1648</v>
      </c>
    </row>
    <row r="325" spans="1:17" s="4" customFormat="1" ht="43.5" customHeight="1">
      <c r="A325" s="58">
        <f>+IF(H325="","",COUNTA($H$8:$H325))</f>
        <v>242</v>
      </c>
      <c r="B325" s="58" t="s">
        <v>1039</v>
      </c>
      <c r="C325" s="77">
        <v>977</v>
      </c>
      <c r="D325" s="58">
        <v>693</v>
      </c>
      <c r="E325" s="74" t="s">
        <v>503</v>
      </c>
      <c r="F325" s="58" t="s">
        <v>504</v>
      </c>
      <c r="G325" s="58" t="s">
        <v>1605</v>
      </c>
      <c r="H325" s="58" t="s">
        <v>10</v>
      </c>
      <c r="I325" s="74">
        <v>1554</v>
      </c>
      <c r="J325" s="179"/>
      <c r="K325" s="179">
        <f t="shared" si="18"/>
        <v>0</v>
      </c>
      <c r="L325" s="179"/>
      <c r="M325" s="179"/>
      <c r="N325" s="179">
        <f t="shared" si="19"/>
        <v>0</v>
      </c>
      <c r="O325" s="179">
        <f t="shared" si="20"/>
        <v>0</v>
      </c>
      <c r="P325" s="58"/>
      <c r="Q325" s="58"/>
    </row>
    <row r="326" spans="1:17" ht="43.5" customHeight="1">
      <c r="A326" s="58" t="str">
        <f>+IF(H326="","",COUNTA($H$8:$H326))</f>
        <v/>
      </c>
      <c r="B326" s="58" t="s">
        <v>2459</v>
      </c>
      <c r="C326" s="231"/>
      <c r="D326" s="231"/>
      <c r="E326" s="174" t="s">
        <v>742</v>
      </c>
      <c r="F326" s="58"/>
      <c r="G326" s="58"/>
      <c r="H326" s="58"/>
      <c r="I326" s="74"/>
      <c r="J326" s="179"/>
      <c r="K326" s="179"/>
      <c r="L326" s="179"/>
      <c r="M326" s="179"/>
      <c r="N326" s="179"/>
      <c r="O326" s="179"/>
      <c r="P326" s="58"/>
      <c r="Q326" s="58"/>
    </row>
    <row r="327" spans="1:17" ht="43.5" customHeight="1">
      <c r="A327" s="58">
        <f>+IF(H327="","",COUNTA($H$8:$H327))</f>
        <v>243</v>
      </c>
      <c r="B327" s="58" t="s">
        <v>1044</v>
      </c>
      <c r="C327" s="63">
        <v>980</v>
      </c>
      <c r="D327" s="58">
        <v>14</v>
      </c>
      <c r="E327" s="74" t="s">
        <v>194</v>
      </c>
      <c r="F327" s="58" t="s">
        <v>1644</v>
      </c>
      <c r="G327" s="58" t="s">
        <v>454</v>
      </c>
      <c r="H327" s="58" t="s">
        <v>1556</v>
      </c>
      <c r="I327" s="181">
        <v>91800</v>
      </c>
      <c r="J327" s="179"/>
      <c r="K327" s="179">
        <f t="shared" si="18"/>
        <v>0</v>
      </c>
      <c r="L327" s="179"/>
      <c r="M327" s="179"/>
      <c r="N327" s="179">
        <f t="shared" si="19"/>
        <v>0</v>
      </c>
      <c r="O327" s="179">
        <f t="shared" si="20"/>
        <v>0</v>
      </c>
      <c r="P327" s="58"/>
      <c r="Q327" s="58"/>
    </row>
    <row r="328" spans="1:17" ht="43.5" customHeight="1">
      <c r="A328" s="58">
        <f>+IF(H328="","",COUNTA($H$8:$H328))</f>
        <v>244</v>
      </c>
      <c r="B328" s="58" t="s">
        <v>1047</v>
      </c>
      <c r="C328" s="63">
        <v>980</v>
      </c>
      <c r="D328" s="58">
        <v>14</v>
      </c>
      <c r="E328" s="74" t="s">
        <v>194</v>
      </c>
      <c r="F328" s="58" t="s">
        <v>2575</v>
      </c>
      <c r="G328" s="58" t="s">
        <v>454</v>
      </c>
      <c r="H328" s="58" t="s">
        <v>1556</v>
      </c>
      <c r="I328" s="74">
        <v>95000</v>
      </c>
      <c r="J328" s="179"/>
      <c r="K328" s="179">
        <f t="shared" si="18"/>
        <v>0</v>
      </c>
      <c r="L328" s="179"/>
      <c r="M328" s="179"/>
      <c r="N328" s="179">
        <f t="shared" si="19"/>
        <v>0</v>
      </c>
      <c r="O328" s="179">
        <f t="shared" si="20"/>
        <v>0</v>
      </c>
      <c r="P328" s="58"/>
      <c r="Q328" s="58"/>
    </row>
    <row r="329" spans="1:17" ht="43.5" customHeight="1">
      <c r="A329" s="58">
        <f>+IF(H329="","",COUNTA($H$8:$H329))</f>
        <v>245</v>
      </c>
      <c r="B329" s="58" t="s">
        <v>2628</v>
      </c>
      <c r="C329" s="63">
        <v>980</v>
      </c>
      <c r="D329" s="58">
        <v>14</v>
      </c>
      <c r="E329" s="74" t="s">
        <v>194</v>
      </c>
      <c r="F329" s="58" t="s">
        <v>2586</v>
      </c>
      <c r="G329" s="58" t="s">
        <v>454</v>
      </c>
      <c r="H329" s="58" t="s">
        <v>1556</v>
      </c>
      <c r="I329" s="74">
        <v>127000</v>
      </c>
      <c r="J329" s="179"/>
      <c r="K329" s="179">
        <f t="shared" si="18"/>
        <v>0</v>
      </c>
      <c r="L329" s="179"/>
      <c r="M329" s="179"/>
      <c r="N329" s="179">
        <f t="shared" si="19"/>
        <v>0</v>
      </c>
      <c r="O329" s="179">
        <f t="shared" si="20"/>
        <v>0</v>
      </c>
      <c r="P329" s="58"/>
      <c r="Q329" s="58"/>
    </row>
    <row r="330" spans="1:17" ht="43.5" customHeight="1">
      <c r="A330" s="58">
        <f>+IF(H330="","",COUNTA($H$8:$H330))</f>
        <v>246</v>
      </c>
      <c r="B330" s="58" t="s">
        <v>1050</v>
      </c>
      <c r="C330" s="63">
        <v>982</v>
      </c>
      <c r="D330" s="58">
        <v>16</v>
      </c>
      <c r="E330" s="74" t="s">
        <v>1597</v>
      </c>
      <c r="F330" s="58" t="s">
        <v>1645</v>
      </c>
      <c r="G330" s="58" t="s">
        <v>454</v>
      </c>
      <c r="H330" s="58" t="s">
        <v>1556</v>
      </c>
      <c r="I330" s="74">
        <v>404000</v>
      </c>
      <c r="J330" s="179"/>
      <c r="K330" s="179">
        <f t="shared" si="18"/>
        <v>0</v>
      </c>
      <c r="L330" s="179"/>
      <c r="M330" s="179"/>
      <c r="N330" s="179">
        <f t="shared" si="19"/>
        <v>0</v>
      </c>
      <c r="O330" s="179">
        <f t="shared" si="20"/>
        <v>0</v>
      </c>
      <c r="P330" s="58"/>
      <c r="Q330" s="58"/>
    </row>
    <row r="331" spans="1:17" ht="43.5" customHeight="1">
      <c r="A331" s="58">
        <f>+IF(H331="","",COUNTA($H$8:$H331))</f>
        <v>247</v>
      </c>
      <c r="B331" s="58" t="s">
        <v>1052</v>
      </c>
      <c r="C331" s="63">
        <v>983</v>
      </c>
      <c r="D331" s="58">
        <v>17</v>
      </c>
      <c r="E331" s="74" t="s">
        <v>1300</v>
      </c>
      <c r="F331" s="58" t="s">
        <v>1646</v>
      </c>
      <c r="G331" s="58" t="s">
        <v>454</v>
      </c>
      <c r="H331" s="58" t="s">
        <v>1556</v>
      </c>
      <c r="I331" s="74">
        <v>840000</v>
      </c>
      <c r="J331" s="179"/>
      <c r="K331" s="179">
        <f t="shared" si="18"/>
        <v>0</v>
      </c>
      <c r="L331" s="179"/>
      <c r="M331" s="179"/>
      <c r="N331" s="179">
        <f t="shared" si="19"/>
        <v>0</v>
      </c>
      <c r="O331" s="179">
        <f t="shared" si="20"/>
        <v>0</v>
      </c>
      <c r="P331" s="58"/>
      <c r="Q331" s="58"/>
    </row>
    <row r="332" spans="1:17" ht="43.5" customHeight="1">
      <c r="A332" s="58">
        <f>+IF(H332="","",COUNTA($H$8:$H332))</f>
        <v>248</v>
      </c>
      <c r="B332" s="58" t="s">
        <v>1054</v>
      </c>
      <c r="C332" s="58">
        <v>986</v>
      </c>
      <c r="D332" s="58">
        <v>611</v>
      </c>
      <c r="E332" s="74" t="s">
        <v>535</v>
      </c>
      <c r="F332" s="58" t="s">
        <v>561</v>
      </c>
      <c r="G332" s="58" t="s">
        <v>454</v>
      </c>
      <c r="H332" s="58" t="s">
        <v>257</v>
      </c>
      <c r="I332" s="74">
        <v>5500</v>
      </c>
      <c r="J332" s="179"/>
      <c r="K332" s="179">
        <f t="shared" si="18"/>
        <v>0</v>
      </c>
      <c r="L332" s="179"/>
      <c r="M332" s="179"/>
      <c r="N332" s="179">
        <f t="shared" si="19"/>
        <v>0</v>
      </c>
      <c r="O332" s="179">
        <f t="shared" si="20"/>
        <v>0</v>
      </c>
      <c r="P332" s="58"/>
      <c r="Q332" s="58"/>
    </row>
    <row r="333" spans="1:17" ht="43.5" customHeight="1">
      <c r="A333" s="58">
        <f>+IF(H333="","",COUNTA($H$8:$H333))</f>
        <v>249</v>
      </c>
      <c r="B333" s="58" t="s">
        <v>1055</v>
      </c>
      <c r="C333" s="77">
        <v>988</v>
      </c>
      <c r="D333" s="58">
        <v>693</v>
      </c>
      <c r="E333" s="74" t="s">
        <v>503</v>
      </c>
      <c r="F333" s="58" t="s">
        <v>2352</v>
      </c>
      <c r="G333" s="58" t="s">
        <v>454</v>
      </c>
      <c r="H333" s="58" t="s">
        <v>257</v>
      </c>
      <c r="I333" s="181">
        <v>22890</v>
      </c>
      <c r="J333" s="179"/>
      <c r="K333" s="179">
        <f t="shared" si="18"/>
        <v>0</v>
      </c>
      <c r="L333" s="179"/>
      <c r="M333" s="179"/>
      <c r="N333" s="179">
        <f t="shared" si="19"/>
        <v>0</v>
      </c>
      <c r="O333" s="179">
        <f t="shared" si="20"/>
        <v>0</v>
      </c>
      <c r="P333" s="58"/>
      <c r="Q333" s="58"/>
    </row>
    <row r="334" spans="1:17" ht="43.5" customHeight="1">
      <c r="A334" s="58">
        <f>+IF(H334="","",COUNTA($H$8:$H334))</f>
        <v>250</v>
      </c>
      <c r="B334" s="58" t="s">
        <v>1056</v>
      </c>
      <c r="C334" s="63">
        <v>992</v>
      </c>
      <c r="D334" s="58">
        <v>824</v>
      </c>
      <c r="E334" s="74" t="s">
        <v>1598</v>
      </c>
      <c r="F334" s="58" t="s">
        <v>1647</v>
      </c>
      <c r="G334" s="58" t="s">
        <v>454</v>
      </c>
      <c r="H334" s="58" t="s">
        <v>1556</v>
      </c>
      <c r="I334" s="74">
        <v>93000</v>
      </c>
      <c r="J334" s="179"/>
      <c r="K334" s="179">
        <f t="shared" si="18"/>
        <v>0</v>
      </c>
      <c r="L334" s="179"/>
      <c r="M334" s="179"/>
      <c r="N334" s="179">
        <f t="shared" si="19"/>
        <v>0</v>
      </c>
      <c r="O334" s="179">
        <f t="shared" si="20"/>
        <v>0</v>
      </c>
      <c r="P334" s="58"/>
      <c r="Q334" s="58"/>
    </row>
    <row r="335" spans="1:17" ht="43.5" customHeight="1">
      <c r="A335" s="58" t="str">
        <f>+IF(H335="","",COUNTA($H$8:$H335))</f>
        <v/>
      </c>
      <c r="B335" s="58" t="s">
        <v>2459</v>
      </c>
      <c r="C335" s="231"/>
      <c r="D335" s="231"/>
      <c r="E335" s="174" t="s">
        <v>744</v>
      </c>
      <c r="F335" s="58"/>
      <c r="G335" s="58"/>
      <c r="H335" s="58"/>
      <c r="I335" s="74"/>
      <c r="J335" s="179"/>
      <c r="K335" s="179"/>
      <c r="L335" s="179"/>
      <c r="M335" s="179"/>
      <c r="N335" s="179"/>
      <c r="O335" s="179"/>
      <c r="P335" s="58"/>
      <c r="Q335" s="58"/>
    </row>
    <row r="336" spans="1:17" s="40" customFormat="1" ht="43.5" customHeight="1">
      <c r="A336" s="58">
        <f>+IF(H336="","",COUNTA($H$8:$H336))</f>
        <v>251</v>
      </c>
      <c r="B336" s="58" t="s">
        <v>1057</v>
      </c>
      <c r="C336" s="72">
        <v>1001</v>
      </c>
      <c r="D336" s="72">
        <v>184</v>
      </c>
      <c r="E336" s="74" t="s">
        <v>648</v>
      </c>
      <c r="F336" s="58" t="s">
        <v>368</v>
      </c>
      <c r="G336" s="58" t="s">
        <v>1605</v>
      </c>
      <c r="H336" s="58" t="s">
        <v>10</v>
      </c>
      <c r="I336" s="74">
        <v>2000</v>
      </c>
      <c r="J336" s="179"/>
      <c r="K336" s="179">
        <f t="shared" si="18"/>
        <v>0</v>
      </c>
      <c r="L336" s="179"/>
      <c r="M336" s="179"/>
      <c r="N336" s="179">
        <f t="shared" si="19"/>
        <v>0</v>
      </c>
      <c r="O336" s="179">
        <f t="shared" si="20"/>
        <v>0</v>
      </c>
      <c r="P336" s="72"/>
      <c r="Q336" s="72" t="s">
        <v>1648</v>
      </c>
    </row>
    <row r="337" spans="1:17" s="4" customFormat="1" ht="25.5" customHeight="1">
      <c r="A337" s="174"/>
      <c r="B337" s="174"/>
      <c r="C337" s="174"/>
      <c r="D337" s="174"/>
      <c r="E337" s="174" t="s">
        <v>656</v>
      </c>
      <c r="F337" s="231"/>
      <c r="G337" s="231"/>
      <c r="H337" s="231"/>
      <c r="I337" s="174"/>
      <c r="J337" s="178"/>
      <c r="K337" s="178">
        <f>SUM(K8:K336)</f>
        <v>0</v>
      </c>
      <c r="L337" s="178"/>
      <c r="M337" s="178"/>
      <c r="N337" s="178"/>
      <c r="O337" s="178">
        <f>SUM(O8:O336)</f>
        <v>0</v>
      </c>
      <c r="P337" s="231"/>
      <c r="Q337" s="231"/>
    </row>
    <row r="338" spans="1:17" ht="25.5" customHeight="1"/>
    <row r="339" spans="1:17" ht="25.5" customHeight="1"/>
    <row r="340" spans="1:17" ht="25.5" customHeight="1"/>
    <row r="341" spans="1:17" ht="25.5" customHeight="1"/>
    <row r="342" spans="1:17" ht="25.5" customHeight="1"/>
    <row r="343" spans="1:17" ht="25.5" customHeight="1"/>
  </sheetData>
  <autoFilter ref="A5:Q5">
    <filterColumn colId="15" showButton="0"/>
  </autoFilter>
  <sortState ref="A7:AW786">
    <sortCondition ref="B7:B786"/>
  </sortState>
  <mergeCells count="17">
    <mergeCell ref="I4:I5"/>
    <mergeCell ref="A3:Q3"/>
    <mergeCell ref="A2:Q2"/>
    <mergeCell ref="A1:Q1"/>
    <mergeCell ref="J4:J5"/>
    <mergeCell ref="K4:K5"/>
    <mergeCell ref="L4:N4"/>
    <mergeCell ref="O4:O5"/>
    <mergeCell ref="P4:Q5"/>
    <mergeCell ref="A4:A5"/>
    <mergeCell ref="B4:B5"/>
    <mergeCell ref="C4:C5"/>
    <mergeCell ref="D4:D5"/>
    <mergeCell ref="E4:E5"/>
    <mergeCell ref="F4:F5"/>
    <mergeCell ref="G4:G5"/>
    <mergeCell ref="H4:H5"/>
  </mergeCells>
  <pageMargins left="0.27559055118110237" right="0.23622047244094491" top="0.31496062992125984" bottom="0.39370078740157483" header="0.31496062992125984" footer="0"/>
  <pageSetup paperSize="9" scale="8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Q370"/>
  <sheetViews>
    <sheetView zoomScale="80" zoomScaleNormal="80" zoomScaleSheetLayoutView="70" workbookViewId="0">
      <pane ySplit="5" topLeftCell="A6" activePane="bottomLeft" state="frozen"/>
      <selection pane="bottomLeft" activeCell="B8" sqref="B8"/>
    </sheetView>
  </sheetViews>
  <sheetFormatPr defaultColWidth="9.140625" defaultRowHeight="12.75"/>
  <cols>
    <col min="1" max="1" width="6.140625" style="11" customWidth="1"/>
    <col min="2" max="2" width="8.7109375" style="11" customWidth="1"/>
    <col min="3" max="4" width="7.28515625" style="11" customWidth="1"/>
    <col min="5" max="5" width="23.28515625" style="11" customWidth="1"/>
    <col min="6" max="6" width="11.7109375" style="5" customWidth="1"/>
    <col min="7" max="7" width="12.7109375" style="5" customWidth="1"/>
    <col min="8" max="8" width="7.42578125" style="5" customWidth="1"/>
    <col min="9" max="11" width="10.28515625" style="1" customWidth="1"/>
    <col min="12" max="12" width="9.7109375" style="17" customWidth="1"/>
    <col min="13" max="13" width="9.5703125" style="1" customWidth="1"/>
    <col min="14" max="15" width="10.28515625" style="1" customWidth="1"/>
    <col min="16" max="16" width="10.28515625" style="11" customWidth="1"/>
    <col min="17" max="17" width="7.7109375" style="11" customWidth="1"/>
    <col min="18" max="16384" width="9.140625" style="11"/>
  </cols>
  <sheetData>
    <row r="1" spans="1:17" s="55" customFormat="1" ht="32.450000000000003" customHeight="1">
      <c r="A1" s="267" t="s">
        <v>2549</v>
      </c>
      <c r="B1" s="267"/>
      <c r="C1" s="267"/>
      <c r="D1" s="267"/>
      <c r="E1" s="267"/>
      <c r="F1" s="267"/>
      <c r="G1" s="267"/>
      <c r="H1" s="267"/>
      <c r="I1" s="267"/>
      <c r="J1" s="267"/>
      <c r="K1" s="267"/>
      <c r="L1" s="280"/>
      <c r="M1" s="267"/>
      <c r="N1" s="267"/>
      <c r="O1" s="267"/>
      <c r="P1" s="281"/>
      <c r="Q1" s="281"/>
    </row>
    <row r="2" spans="1:17" s="55" customFormat="1" ht="32.450000000000003" customHeight="1">
      <c r="A2" s="282" t="s">
        <v>1111</v>
      </c>
      <c r="B2" s="282"/>
      <c r="C2" s="282"/>
      <c r="D2" s="282"/>
      <c r="E2" s="282"/>
      <c r="F2" s="282"/>
      <c r="G2" s="282"/>
      <c r="H2" s="282"/>
      <c r="I2" s="282"/>
      <c r="J2" s="282"/>
      <c r="K2" s="282"/>
      <c r="L2" s="283"/>
      <c r="M2" s="282"/>
      <c r="N2" s="282"/>
      <c r="O2" s="282"/>
      <c r="P2" s="284"/>
      <c r="Q2" s="284"/>
    </row>
    <row r="3" spans="1:17" s="55" customFormat="1" ht="25.9" customHeight="1">
      <c r="A3" s="285" t="s">
        <v>2587</v>
      </c>
      <c r="B3" s="285"/>
      <c r="C3" s="285"/>
      <c r="D3" s="285"/>
      <c r="E3" s="285"/>
      <c r="F3" s="285"/>
      <c r="G3" s="285"/>
      <c r="H3" s="285"/>
      <c r="I3" s="285"/>
      <c r="J3" s="285"/>
      <c r="K3" s="285"/>
      <c r="L3" s="286"/>
      <c r="M3" s="285"/>
      <c r="N3" s="285"/>
      <c r="O3" s="285"/>
      <c r="P3" s="287"/>
      <c r="Q3" s="287"/>
    </row>
    <row r="4" spans="1:17" s="88" customFormat="1" ht="30.75" customHeight="1">
      <c r="A4" s="278" t="s">
        <v>0</v>
      </c>
      <c r="B4" s="278" t="s">
        <v>657</v>
      </c>
      <c r="C4" s="278" t="s">
        <v>659</v>
      </c>
      <c r="D4" s="278" t="s">
        <v>660</v>
      </c>
      <c r="E4" s="279" t="s">
        <v>1561</v>
      </c>
      <c r="F4" s="279" t="s">
        <v>2</v>
      </c>
      <c r="G4" s="279" t="s">
        <v>1562</v>
      </c>
      <c r="H4" s="279" t="s">
        <v>3</v>
      </c>
      <c r="I4" s="268" t="s">
        <v>2336</v>
      </c>
      <c r="J4" s="268" t="s">
        <v>2547</v>
      </c>
      <c r="K4" s="268" t="s">
        <v>2333</v>
      </c>
      <c r="L4" s="270" t="s">
        <v>2337</v>
      </c>
      <c r="M4" s="271"/>
      <c r="N4" s="272"/>
      <c r="O4" s="268" t="s">
        <v>2546</v>
      </c>
      <c r="P4" s="273" t="s">
        <v>654</v>
      </c>
      <c r="Q4" s="274"/>
    </row>
    <row r="5" spans="1:17" s="88" customFormat="1" ht="35.450000000000003" customHeight="1">
      <c r="A5" s="278"/>
      <c r="B5" s="278"/>
      <c r="C5" s="278"/>
      <c r="D5" s="278"/>
      <c r="E5" s="279"/>
      <c r="F5" s="279"/>
      <c r="G5" s="279"/>
      <c r="H5" s="279"/>
      <c r="I5" s="269"/>
      <c r="J5" s="269"/>
      <c r="K5" s="269"/>
      <c r="L5" s="232" t="s">
        <v>2334</v>
      </c>
      <c r="M5" s="232" t="s">
        <v>2335</v>
      </c>
      <c r="N5" s="232" t="s">
        <v>656</v>
      </c>
      <c r="O5" s="269"/>
      <c r="P5" s="275"/>
      <c r="Q5" s="276"/>
    </row>
    <row r="6" spans="1:17" s="42" customFormat="1" ht="26.25" customHeight="1">
      <c r="A6" s="231"/>
      <c r="B6" s="231"/>
      <c r="C6" s="231"/>
      <c r="D6" s="231"/>
      <c r="E6" s="174" t="s">
        <v>661</v>
      </c>
      <c r="F6" s="231"/>
      <c r="G6" s="231"/>
      <c r="H6" s="231"/>
      <c r="I6" s="175"/>
      <c r="J6" s="189"/>
      <c r="K6" s="189"/>
      <c r="L6" s="189"/>
      <c r="M6" s="189"/>
      <c r="N6" s="189"/>
      <c r="O6" s="189"/>
      <c r="P6" s="231"/>
      <c r="Q6" s="231"/>
    </row>
    <row r="7" spans="1:17" s="5" customFormat="1" ht="26.25" customHeight="1">
      <c r="A7" s="231"/>
      <c r="B7" s="231"/>
      <c r="C7" s="231"/>
      <c r="D7" s="231"/>
      <c r="E7" s="174" t="s">
        <v>662</v>
      </c>
      <c r="F7" s="231"/>
      <c r="G7" s="231"/>
      <c r="H7" s="231"/>
      <c r="I7" s="175"/>
      <c r="J7" s="189"/>
      <c r="K7" s="189"/>
      <c r="L7" s="189"/>
      <c r="M7" s="189"/>
      <c r="N7" s="189"/>
      <c r="O7" s="189"/>
      <c r="P7" s="231"/>
      <c r="Q7" s="231"/>
    </row>
    <row r="8" spans="1:17" s="5" customFormat="1" ht="44.45" customHeight="1">
      <c r="A8" s="58">
        <f>+IF(H8="","",COUNTA($H$8:$H8))</f>
        <v>1</v>
      </c>
      <c r="B8" s="58" t="s">
        <v>1112</v>
      </c>
      <c r="C8" s="58">
        <v>2</v>
      </c>
      <c r="D8" s="58">
        <v>165</v>
      </c>
      <c r="E8" s="74" t="s">
        <v>7</v>
      </c>
      <c r="F8" s="239" t="s">
        <v>1542</v>
      </c>
      <c r="G8" s="58" t="s">
        <v>454</v>
      </c>
      <c r="H8" s="58" t="s">
        <v>257</v>
      </c>
      <c r="I8" s="62">
        <v>19990</v>
      </c>
      <c r="J8" s="183"/>
      <c r="K8" s="183">
        <f>J8*I8</f>
        <v>0</v>
      </c>
      <c r="L8" s="183"/>
      <c r="M8" s="183"/>
      <c r="N8" s="183">
        <f>M8+L8</f>
        <v>0</v>
      </c>
      <c r="O8" s="183">
        <f>N8*I8</f>
        <v>0</v>
      </c>
      <c r="P8" s="58" t="s">
        <v>2415</v>
      </c>
      <c r="Q8" s="231"/>
    </row>
    <row r="9" spans="1:17" s="43" customFormat="1" ht="48" customHeight="1">
      <c r="A9" s="58">
        <f>+IF(H9="","",COUNTA($H$8:$H9))</f>
        <v>2</v>
      </c>
      <c r="B9" s="58" t="s">
        <v>1113</v>
      </c>
      <c r="C9" s="58">
        <v>21</v>
      </c>
      <c r="D9" s="58">
        <v>922</v>
      </c>
      <c r="E9" s="74" t="s">
        <v>770</v>
      </c>
      <c r="F9" s="58" t="s">
        <v>61</v>
      </c>
      <c r="G9" s="58" t="s">
        <v>454</v>
      </c>
      <c r="H9" s="58" t="s">
        <v>257</v>
      </c>
      <c r="I9" s="62">
        <v>25440</v>
      </c>
      <c r="J9" s="183"/>
      <c r="K9" s="183">
        <f t="shared" ref="K9:K60" si="0">J9*I9</f>
        <v>0</v>
      </c>
      <c r="L9" s="183"/>
      <c r="M9" s="183"/>
      <c r="N9" s="183">
        <f t="shared" ref="N9:N60" si="1">M9+L9</f>
        <v>0</v>
      </c>
      <c r="O9" s="183">
        <f t="shared" ref="O9:O60" si="2">N9*I9</f>
        <v>0</v>
      </c>
      <c r="P9" s="58"/>
      <c r="Q9" s="58"/>
    </row>
    <row r="10" spans="1:17" s="43" customFormat="1" ht="48" customHeight="1">
      <c r="A10" s="58" t="str">
        <f>+IF(H10="","",COUNTA($H$8:$H10))</f>
        <v/>
      </c>
      <c r="B10" s="58" t="s">
        <v>2459</v>
      </c>
      <c r="C10" s="63"/>
      <c r="D10" s="58"/>
      <c r="E10" s="174" t="s">
        <v>1560</v>
      </c>
      <c r="F10" s="58"/>
      <c r="G10" s="58"/>
      <c r="H10" s="58"/>
      <c r="I10" s="62"/>
      <c r="J10" s="183"/>
      <c r="K10" s="183"/>
      <c r="L10" s="183"/>
      <c r="M10" s="183"/>
      <c r="N10" s="183"/>
      <c r="O10" s="183"/>
      <c r="P10" s="58"/>
      <c r="Q10" s="58"/>
    </row>
    <row r="11" spans="1:17" s="43" customFormat="1" ht="48" customHeight="1">
      <c r="A11" s="58">
        <f>+IF(H11="","",COUNTA($H$8:$H11))</f>
        <v>3</v>
      </c>
      <c r="B11" s="58" t="s">
        <v>1114</v>
      </c>
      <c r="C11" s="63">
        <v>31</v>
      </c>
      <c r="D11" s="58">
        <v>1048</v>
      </c>
      <c r="E11" s="74" t="s">
        <v>777</v>
      </c>
      <c r="F11" s="58" t="s">
        <v>98</v>
      </c>
      <c r="G11" s="58" t="s">
        <v>454</v>
      </c>
      <c r="H11" s="58" t="s">
        <v>257</v>
      </c>
      <c r="I11" s="62">
        <v>19564</v>
      </c>
      <c r="J11" s="183"/>
      <c r="K11" s="183">
        <f t="shared" si="0"/>
        <v>0</v>
      </c>
      <c r="L11" s="183"/>
      <c r="M11" s="183"/>
      <c r="N11" s="183">
        <f t="shared" si="1"/>
        <v>0</v>
      </c>
      <c r="O11" s="183">
        <f t="shared" si="2"/>
        <v>0</v>
      </c>
      <c r="P11" s="58"/>
      <c r="Q11" s="58"/>
    </row>
    <row r="12" spans="1:17" s="43" customFormat="1" ht="48" customHeight="1">
      <c r="A12" s="58" t="str">
        <f>+IF(H12="","",COUNTA($H$8:$H12))</f>
        <v/>
      </c>
      <c r="B12" s="58" t="s">
        <v>2459</v>
      </c>
      <c r="C12" s="58"/>
      <c r="D12" s="58"/>
      <c r="E12" s="174" t="s">
        <v>663</v>
      </c>
      <c r="F12" s="58"/>
      <c r="G12" s="58"/>
      <c r="H12" s="58"/>
      <c r="I12" s="62"/>
      <c r="J12" s="183"/>
      <c r="K12" s="183"/>
      <c r="L12" s="183"/>
      <c r="M12" s="183"/>
      <c r="N12" s="183"/>
      <c r="O12" s="183"/>
      <c r="P12" s="58"/>
      <c r="Q12" s="58"/>
    </row>
    <row r="13" spans="1:17" ht="48" customHeight="1">
      <c r="A13" s="58" t="str">
        <f>+IF(H13="","",COUNTA($H$8:$H13))</f>
        <v/>
      </c>
      <c r="B13" s="58" t="s">
        <v>2459</v>
      </c>
      <c r="C13" s="58"/>
      <c r="D13" s="58"/>
      <c r="E13" s="174" t="s">
        <v>664</v>
      </c>
      <c r="F13" s="58"/>
      <c r="G13" s="58"/>
      <c r="H13" s="58"/>
      <c r="I13" s="62"/>
      <c r="J13" s="183"/>
      <c r="K13" s="183"/>
      <c r="L13" s="183"/>
      <c r="M13" s="183"/>
      <c r="N13" s="183"/>
      <c r="O13" s="183"/>
      <c r="P13" s="58"/>
      <c r="Q13" s="58"/>
    </row>
    <row r="14" spans="1:17" ht="48" customHeight="1">
      <c r="A14" s="58">
        <f>+IF(H14="","",COUNTA($H$8:$H14))</f>
        <v>4</v>
      </c>
      <c r="B14" s="58" t="s">
        <v>2629</v>
      </c>
      <c r="C14" s="58">
        <v>37</v>
      </c>
      <c r="D14" s="58">
        <v>353</v>
      </c>
      <c r="E14" s="74" t="s">
        <v>137</v>
      </c>
      <c r="F14" s="58" t="s">
        <v>149</v>
      </c>
      <c r="G14" s="58" t="s">
        <v>367</v>
      </c>
      <c r="H14" s="58" t="s">
        <v>10</v>
      </c>
      <c r="I14" s="62">
        <v>152</v>
      </c>
      <c r="J14" s="183"/>
      <c r="K14" s="183">
        <f t="shared" si="0"/>
        <v>0</v>
      </c>
      <c r="L14" s="183"/>
      <c r="M14" s="183"/>
      <c r="N14" s="183">
        <f t="shared" si="1"/>
        <v>0</v>
      </c>
      <c r="O14" s="183">
        <f t="shared" si="2"/>
        <v>0</v>
      </c>
      <c r="P14" s="58" t="s">
        <v>2415</v>
      </c>
      <c r="Q14" s="58"/>
    </row>
    <row r="15" spans="1:17" s="44" customFormat="1" ht="48" customHeight="1">
      <c r="A15" s="58">
        <f>+IF(H15="","",COUNTA($H$8:$H15))</f>
        <v>5</v>
      </c>
      <c r="B15" s="58" t="s">
        <v>2630</v>
      </c>
      <c r="C15" s="58">
        <v>39</v>
      </c>
      <c r="D15" s="58">
        <v>439</v>
      </c>
      <c r="E15" s="74" t="s">
        <v>781</v>
      </c>
      <c r="F15" s="58" t="s">
        <v>1059</v>
      </c>
      <c r="G15" s="58" t="s">
        <v>367</v>
      </c>
      <c r="H15" s="58" t="s">
        <v>10</v>
      </c>
      <c r="I15" s="62">
        <v>4000</v>
      </c>
      <c r="J15" s="183"/>
      <c r="K15" s="183">
        <f t="shared" si="0"/>
        <v>0</v>
      </c>
      <c r="L15" s="183"/>
      <c r="M15" s="183"/>
      <c r="N15" s="183">
        <f t="shared" si="1"/>
        <v>0</v>
      </c>
      <c r="O15" s="183">
        <f t="shared" si="2"/>
        <v>0</v>
      </c>
      <c r="P15" s="58"/>
      <c r="Q15" s="58"/>
    </row>
    <row r="16" spans="1:17" s="44" customFormat="1" ht="48" customHeight="1">
      <c r="A16" s="58">
        <f>+IF(H16="","",COUNTA($H$8:$H16))</f>
        <v>6</v>
      </c>
      <c r="B16" s="58" t="s">
        <v>1116</v>
      </c>
      <c r="C16" s="58">
        <v>43</v>
      </c>
      <c r="D16" s="58">
        <v>564</v>
      </c>
      <c r="E16" s="74" t="s">
        <v>12</v>
      </c>
      <c r="F16" s="58" t="s">
        <v>65</v>
      </c>
      <c r="G16" s="58" t="s">
        <v>1605</v>
      </c>
      <c r="H16" s="58" t="s">
        <v>10</v>
      </c>
      <c r="I16" s="62">
        <v>446</v>
      </c>
      <c r="J16" s="183"/>
      <c r="K16" s="183">
        <f t="shared" si="0"/>
        <v>0</v>
      </c>
      <c r="L16" s="183"/>
      <c r="M16" s="183"/>
      <c r="N16" s="183">
        <f t="shared" si="1"/>
        <v>0</v>
      </c>
      <c r="O16" s="183">
        <f t="shared" si="2"/>
        <v>0</v>
      </c>
      <c r="P16" s="58" t="s">
        <v>2415</v>
      </c>
      <c r="Q16" s="58" t="s">
        <v>1648</v>
      </c>
    </row>
    <row r="17" spans="1:17" ht="48" customHeight="1">
      <c r="A17" s="58">
        <f>+IF(H17="","",COUNTA($H$8:$H17))</f>
        <v>7</v>
      </c>
      <c r="B17" s="58" t="s">
        <v>1115</v>
      </c>
      <c r="C17" s="67">
        <v>56</v>
      </c>
      <c r="D17" s="58">
        <v>854</v>
      </c>
      <c r="E17" s="74" t="s">
        <v>1235</v>
      </c>
      <c r="F17" s="69" t="s">
        <v>14</v>
      </c>
      <c r="G17" s="69" t="s">
        <v>367</v>
      </c>
      <c r="H17" s="69" t="s">
        <v>10</v>
      </c>
      <c r="I17" s="62">
        <v>194</v>
      </c>
      <c r="J17" s="183"/>
      <c r="K17" s="183">
        <f t="shared" si="0"/>
        <v>0</v>
      </c>
      <c r="L17" s="183"/>
      <c r="M17" s="183"/>
      <c r="N17" s="183">
        <f t="shared" si="1"/>
        <v>0</v>
      </c>
      <c r="O17" s="183">
        <f t="shared" si="2"/>
        <v>0</v>
      </c>
      <c r="P17" s="58" t="s">
        <v>2415</v>
      </c>
      <c r="Q17" s="58" t="s">
        <v>1648</v>
      </c>
    </row>
    <row r="18" spans="1:17" ht="48" customHeight="1">
      <c r="A18" s="58">
        <f>+IF(H18="","",COUNTA($H$8:$H18))</f>
        <v>8</v>
      </c>
      <c r="B18" s="58" t="s">
        <v>2631</v>
      </c>
      <c r="C18" s="58">
        <v>72</v>
      </c>
      <c r="D18" s="58">
        <v>897</v>
      </c>
      <c r="E18" s="74" t="s">
        <v>110</v>
      </c>
      <c r="F18" s="58" t="s">
        <v>429</v>
      </c>
      <c r="G18" s="58" t="s">
        <v>365</v>
      </c>
      <c r="H18" s="58" t="s">
        <v>10</v>
      </c>
      <c r="I18" s="62">
        <v>4600</v>
      </c>
      <c r="J18" s="183"/>
      <c r="K18" s="183">
        <f t="shared" si="0"/>
        <v>0</v>
      </c>
      <c r="L18" s="183"/>
      <c r="M18" s="183"/>
      <c r="N18" s="183">
        <f t="shared" si="1"/>
        <v>0</v>
      </c>
      <c r="O18" s="183">
        <f t="shared" si="2"/>
        <v>0</v>
      </c>
      <c r="P18" s="58" t="s">
        <v>2415</v>
      </c>
      <c r="Q18" s="58" t="s">
        <v>1648</v>
      </c>
    </row>
    <row r="19" spans="1:17" ht="48" customHeight="1">
      <c r="A19" s="58" t="str">
        <f>+IF(H19="","",COUNTA($H$8:$H19))</f>
        <v/>
      </c>
      <c r="B19" s="58" t="s">
        <v>2459</v>
      </c>
      <c r="C19" s="58"/>
      <c r="D19" s="58"/>
      <c r="E19" s="174" t="s">
        <v>665</v>
      </c>
      <c r="F19" s="58"/>
      <c r="G19" s="58"/>
      <c r="H19" s="58"/>
      <c r="I19" s="62"/>
      <c r="J19" s="183"/>
      <c r="K19" s="183"/>
      <c r="L19" s="183"/>
      <c r="M19" s="183"/>
      <c r="N19" s="183"/>
      <c r="O19" s="183"/>
      <c r="P19" s="58"/>
      <c r="Q19" s="58"/>
    </row>
    <row r="20" spans="1:17" ht="48" customHeight="1">
      <c r="A20" s="58">
        <f>+IF(H20="","",COUNTA($H$8:$H20))</f>
        <v>9</v>
      </c>
      <c r="B20" s="58" t="s">
        <v>1117</v>
      </c>
      <c r="C20" s="58">
        <v>76</v>
      </c>
      <c r="D20" s="58">
        <v>46</v>
      </c>
      <c r="E20" s="74" t="s">
        <v>334</v>
      </c>
      <c r="F20" s="58" t="s">
        <v>368</v>
      </c>
      <c r="G20" s="58" t="s">
        <v>367</v>
      </c>
      <c r="H20" s="58" t="s">
        <v>10</v>
      </c>
      <c r="I20" s="62">
        <v>550</v>
      </c>
      <c r="J20" s="183"/>
      <c r="K20" s="183">
        <f t="shared" si="0"/>
        <v>0</v>
      </c>
      <c r="L20" s="183"/>
      <c r="M20" s="183"/>
      <c r="N20" s="183">
        <f t="shared" si="1"/>
        <v>0</v>
      </c>
      <c r="O20" s="183">
        <f t="shared" si="2"/>
        <v>0</v>
      </c>
      <c r="P20" s="58" t="s">
        <v>2415</v>
      </c>
      <c r="Q20" s="58" t="s">
        <v>1648</v>
      </c>
    </row>
    <row r="21" spans="1:17" ht="48" customHeight="1">
      <c r="A21" s="58" t="str">
        <f>+IF(H21="","",COUNTA($H$8:$H21))</f>
        <v/>
      </c>
      <c r="B21" s="58" t="s">
        <v>2459</v>
      </c>
      <c r="C21" s="70"/>
      <c r="D21" s="58"/>
      <c r="E21" s="174" t="s">
        <v>667</v>
      </c>
      <c r="F21" s="58"/>
      <c r="G21" s="58"/>
      <c r="H21" s="58"/>
      <c r="I21" s="62"/>
      <c r="J21" s="183"/>
      <c r="K21" s="183"/>
      <c r="L21" s="183"/>
      <c r="M21" s="183"/>
      <c r="N21" s="183"/>
      <c r="O21" s="183"/>
      <c r="P21" s="58"/>
      <c r="Q21" s="58"/>
    </row>
    <row r="22" spans="1:17" s="40" customFormat="1" ht="48" customHeight="1">
      <c r="A22" s="58">
        <f>+IF(H22="","",COUNTA($H$8:$H22))</f>
        <v>10</v>
      </c>
      <c r="B22" s="58" t="s">
        <v>2632</v>
      </c>
      <c r="C22" s="72">
        <v>101</v>
      </c>
      <c r="D22" s="72">
        <v>329</v>
      </c>
      <c r="E22" s="74" t="s">
        <v>322</v>
      </c>
      <c r="F22" s="58" t="s">
        <v>1120</v>
      </c>
      <c r="G22" s="58" t="s">
        <v>1616</v>
      </c>
      <c r="H22" s="58" t="s">
        <v>254</v>
      </c>
      <c r="I22" s="62">
        <v>65000</v>
      </c>
      <c r="J22" s="183"/>
      <c r="K22" s="183">
        <f t="shared" si="0"/>
        <v>0</v>
      </c>
      <c r="L22" s="183"/>
      <c r="M22" s="183"/>
      <c r="N22" s="183">
        <f t="shared" si="1"/>
        <v>0</v>
      </c>
      <c r="O22" s="183">
        <f t="shared" si="2"/>
        <v>0</v>
      </c>
      <c r="P22" s="72"/>
      <c r="Q22" s="72"/>
    </row>
    <row r="23" spans="1:17" ht="48" customHeight="1">
      <c r="A23" s="58">
        <f>+IF(H23="","",COUNTA($H$8:$H23))</f>
        <v>11</v>
      </c>
      <c r="B23" s="58" t="s">
        <v>1121</v>
      </c>
      <c r="C23" s="58">
        <v>109</v>
      </c>
      <c r="D23" s="58">
        <v>677</v>
      </c>
      <c r="E23" s="74" t="s">
        <v>394</v>
      </c>
      <c r="F23" s="58" t="s">
        <v>68</v>
      </c>
      <c r="G23" s="58" t="s">
        <v>1605</v>
      </c>
      <c r="H23" s="58" t="s">
        <v>10</v>
      </c>
      <c r="I23" s="62">
        <v>315</v>
      </c>
      <c r="J23" s="183"/>
      <c r="K23" s="183">
        <f t="shared" si="0"/>
        <v>0</v>
      </c>
      <c r="L23" s="183"/>
      <c r="M23" s="183"/>
      <c r="N23" s="183">
        <f t="shared" si="1"/>
        <v>0</v>
      </c>
      <c r="O23" s="183">
        <f t="shared" si="2"/>
        <v>0</v>
      </c>
      <c r="P23" s="58" t="s">
        <v>2415</v>
      </c>
      <c r="Q23" s="58" t="s">
        <v>1648</v>
      </c>
    </row>
    <row r="24" spans="1:17" ht="48" customHeight="1">
      <c r="A24" s="58" t="str">
        <f>+IF(H24="","",COUNTA($H$8:$H24))</f>
        <v/>
      </c>
      <c r="B24" s="58" t="s">
        <v>2459</v>
      </c>
      <c r="C24" s="58"/>
      <c r="D24" s="58"/>
      <c r="E24" s="174" t="s">
        <v>669</v>
      </c>
      <c r="F24" s="58"/>
      <c r="G24" s="58"/>
      <c r="H24" s="58"/>
      <c r="I24" s="62"/>
      <c r="J24" s="183"/>
      <c r="K24" s="183"/>
      <c r="L24" s="183"/>
      <c r="M24" s="183"/>
      <c r="N24" s="183"/>
      <c r="O24" s="183"/>
      <c r="P24" s="58"/>
      <c r="Q24" s="58"/>
    </row>
    <row r="25" spans="1:17" ht="48" customHeight="1">
      <c r="A25" s="58">
        <f>+IF(H25="","",COUNTA($H$8:$H25))</f>
        <v>12</v>
      </c>
      <c r="B25" s="58" t="s">
        <v>1118</v>
      </c>
      <c r="C25" s="58">
        <v>149</v>
      </c>
      <c r="D25" s="58">
        <v>501</v>
      </c>
      <c r="E25" s="74" t="s">
        <v>387</v>
      </c>
      <c r="F25" s="58" t="s">
        <v>65</v>
      </c>
      <c r="G25" s="58" t="s">
        <v>367</v>
      </c>
      <c r="H25" s="58" t="s">
        <v>10</v>
      </c>
      <c r="I25" s="62">
        <v>6489</v>
      </c>
      <c r="J25" s="183"/>
      <c r="K25" s="183">
        <f t="shared" si="0"/>
        <v>0</v>
      </c>
      <c r="L25" s="183"/>
      <c r="M25" s="183"/>
      <c r="N25" s="183">
        <f t="shared" si="1"/>
        <v>0</v>
      </c>
      <c r="O25" s="183">
        <f t="shared" si="2"/>
        <v>0</v>
      </c>
      <c r="P25" s="58"/>
      <c r="Q25" s="58"/>
    </row>
    <row r="26" spans="1:17" ht="48" customHeight="1">
      <c r="A26" s="58">
        <f>+IF(H26="","",COUNTA($H$8:$H26))</f>
        <v>13</v>
      </c>
      <c r="B26" s="58" t="s">
        <v>1119</v>
      </c>
      <c r="C26" s="58">
        <v>155</v>
      </c>
      <c r="D26" s="58">
        <v>911</v>
      </c>
      <c r="E26" s="74" t="s">
        <v>833</v>
      </c>
      <c r="F26" s="58" t="s">
        <v>29</v>
      </c>
      <c r="G26" s="58" t="s">
        <v>365</v>
      </c>
      <c r="H26" s="58" t="s">
        <v>10</v>
      </c>
      <c r="I26" s="62">
        <v>9230</v>
      </c>
      <c r="J26" s="183"/>
      <c r="K26" s="183">
        <f t="shared" si="0"/>
        <v>0</v>
      </c>
      <c r="L26" s="183"/>
      <c r="M26" s="183"/>
      <c r="N26" s="183">
        <f t="shared" si="1"/>
        <v>0</v>
      </c>
      <c r="O26" s="183">
        <f t="shared" si="2"/>
        <v>0</v>
      </c>
      <c r="P26" s="58"/>
      <c r="Q26" s="58"/>
    </row>
    <row r="27" spans="1:17" ht="48" customHeight="1">
      <c r="A27" s="58" t="str">
        <f>+IF(H27="","",COUNTA($H$8:$H27))</f>
        <v/>
      </c>
      <c r="B27" s="58" t="s">
        <v>2459</v>
      </c>
      <c r="C27" s="58"/>
      <c r="D27" s="58"/>
      <c r="E27" s="174" t="s">
        <v>670</v>
      </c>
      <c r="F27" s="58"/>
      <c r="G27" s="58"/>
      <c r="H27" s="58"/>
      <c r="I27" s="62"/>
      <c r="J27" s="183"/>
      <c r="K27" s="183"/>
      <c r="L27" s="183"/>
      <c r="M27" s="183"/>
      <c r="N27" s="183"/>
      <c r="O27" s="183"/>
      <c r="P27" s="58"/>
      <c r="Q27" s="58"/>
    </row>
    <row r="28" spans="1:17" ht="48" customHeight="1">
      <c r="A28" s="58" t="str">
        <f>+IF(H28="","",COUNTA($H$8:$H28))</f>
        <v/>
      </c>
      <c r="B28" s="58" t="s">
        <v>2459</v>
      </c>
      <c r="C28" s="58"/>
      <c r="D28" s="58"/>
      <c r="E28" s="174" t="s">
        <v>671</v>
      </c>
      <c r="F28" s="58"/>
      <c r="G28" s="58"/>
      <c r="H28" s="58"/>
      <c r="I28" s="62"/>
      <c r="J28" s="183"/>
      <c r="K28" s="183"/>
      <c r="L28" s="183"/>
      <c r="M28" s="183"/>
      <c r="N28" s="183"/>
      <c r="O28" s="183"/>
      <c r="P28" s="58"/>
      <c r="Q28" s="58"/>
    </row>
    <row r="29" spans="1:17" ht="48" customHeight="1">
      <c r="A29" s="58">
        <f>+IF(H29="","",COUNTA($H$8:$H29))</f>
        <v>14</v>
      </c>
      <c r="B29" s="58" t="s">
        <v>1125</v>
      </c>
      <c r="C29" s="63">
        <v>160</v>
      </c>
      <c r="D29" s="58">
        <v>35</v>
      </c>
      <c r="E29" s="74" t="s">
        <v>1124</v>
      </c>
      <c r="F29" s="58" t="s">
        <v>65</v>
      </c>
      <c r="G29" s="58" t="s">
        <v>367</v>
      </c>
      <c r="H29" s="58" t="s">
        <v>10</v>
      </c>
      <c r="I29" s="62">
        <v>3430</v>
      </c>
      <c r="J29" s="183"/>
      <c r="K29" s="183">
        <f t="shared" si="0"/>
        <v>0</v>
      </c>
      <c r="L29" s="183"/>
      <c r="M29" s="183"/>
      <c r="N29" s="183">
        <f t="shared" si="1"/>
        <v>0</v>
      </c>
      <c r="O29" s="183">
        <f t="shared" si="2"/>
        <v>0</v>
      </c>
      <c r="P29" s="58" t="s">
        <v>2415</v>
      </c>
      <c r="Q29" s="58" t="s">
        <v>1648</v>
      </c>
    </row>
    <row r="30" spans="1:17" ht="48" customHeight="1">
      <c r="A30" s="58">
        <f>+IF(H30="","",COUNTA($H$8:$H30))</f>
        <v>15</v>
      </c>
      <c r="B30" s="58" t="s">
        <v>2633</v>
      </c>
      <c r="C30" s="63">
        <v>163</v>
      </c>
      <c r="D30" s="58">
        <v>80</v>
      </c>
      <c r="E30" s="238" t="s">
        <v>1551</v>
      </c>
      <c r="F30" s="239" t="s">
        <v>14</v>
      </c>
      <c r="G30" s="58" t="s">
        <v>367</v>
      </c>
      <c r="H30" s="58" t="s">
        <v>10</v>
      </c>
      <c r="I30" s="62">
        <v>5000</v>
      </c>
      <c r="J30" s="183"/>
      <c r="K30" s="183">
        <f t="shared" si="0"/>
        <v>0</v>
      </c>
      <c r="L30" s="183"/>
      <c r="M30" s="183"/>
      <c r="N30" s="183">
        <f t="shared" si="1"/>
        <v>0</v>
      </c>
      <c r="O30" s="183">
        <f t="shared" si="2"/>
        <v>0</v>
      </c>
      <c r="P30" s="58" t="s">
        <v>2415</v>
      </c>
      <c r="Q30" s="58" t="s">
        <v>1648</v>
      </c>
    </row>
    <row r="31" spans="1:17" ht="48" customHeight="1">
      <c r="A31" s="58" t="str">
        <f>+IF(H31="","",COUNTA($H$8:$H31))</f>
        <v/>
      </c>
      <c r="B31" s="58" t="s">
        <v>2459</v>
      </c>
      <c r="C31" s="58"/>
      <c r="D31" s="58"/>
      <c r="E31" s="174" t="s">
        <v>672</v>
      </c>
      <c r="F31" s="58"/>
      <c r="G31" s="58"/>
      <c r="H31" s="58"/>
      <c r="I31" s="62"/>
      <c r="J31" s="183"/>
      <c r="K31" s="183"/>
      <c r="L31" s="183"/>
      <c r="M31" s="183"/>
      <c r="N31" s="183"/>
      <c r="O31" s="183"/>
      <c r="P31" s="58"/>
      <c r="Q31" s="58"/>
    </row>
    <row r="32" spans="1:17" ht="48" customHeight="1">
      <c r="A32" s="58" t="str">
        <f>+IF(H32="","",COUNTA($H$8:$H32))</f>
        <v/>
      </c>
      <c r="B32" s="58" t="s">
        <v>2459</v>
      </c>
      <c r="C32" s="58"/>
      <c r="D32" s="58"/>
      <c r="E32" s="174" t="s">
        <v>673</v>
      </c>
      <c r="F32" s="58"/>
      <c r="G32" s="58"/>
      <c r="H32" s="58"/>
      <c r="I32" s="62"/>
      <c r="J32" s="183"/>
      <c r="K32" s="183"/>
      <c r="L32" s="183"/>
      <c r="M32" s="183"/>
      <c r="N32" s="183"/>
      <c r="O32" s="183"/>
      <c r="P32" s="58"/>
      <c r="Q32" s="58"/>
    </row>
    <row r="33" spans="1:17" ht="48" customHeight="1">
      <c r="A33" s="58">
        <f>+IF(H33="","",COUNTA($H$8:$H33))</f>
        <v>16</v>
      </c>
      <c r="B33" s="58" t="s">
        <v>1122</v>
      </c>
      <c r="C33" s="58">
        <v>168</v>
      </c>
      <c r="D33" s="58">
        <v>74</v>
      </c>
      <c r="E33" s="74" t="s">
        <v>396</v>
      </c>
      <c r="F33" s="58" t="s">
        <v>23</v>
      </c>
      <c r="G33" s="58" t="s">
        <v>365</v>
      </c>
      <c r="H33" s="58" t="s">
        <v>10</v>
      </c>
      <c r="I33" s="62">
        <v>980</v>
      </c>
      <c r="J33" s="183"/>
      <c r="K33" s="183">
        <f t="shared" si="0"/>
        <v>0</v>
      </c>
      <c r="L33" s="183"/>
      <c r="M33" s="183"/>
      <c r="N33" s="183">
        <f t="shared" si="1"/>
        <v>0</v>
      </c>
      <c r="O33" s="183">
        <f t="shared" si="2"/>
        <v>0</v>
      </c>
      <c r="P33" s="58" t="s">
        <v>2415</v>
      </c>
      <c r="Q33" s="58" t="s">
        <v>1648</v>
      </c>
    </row>
    <row r="34" spans="1:17" ht="48" customHeight="1">
      <c r="A34" s="58">
        <f>+IF(H34="","",COUNTA($H$8:$H34))</f>
        <v>17</v>
      </c>
      <c r="B34" s="58" t="s">
        <v>2634</v>
      </c>
      <c r="C34" s="58">
        <v>171</v>
      </c>
      <c r="D34" s="58">
        <v>77</v>
      </c>
      <c r="E34" s="238" t="s">
        <v>1541</v>
      </c>
      <c r="F34" s="239" t="s">
        <v>27</v>
      </c>
      <c r="G34" s="58" t="s">
        <v>454</v>
      </c>
      <c r="H34" s="239" t="s">
        <v>257</v>
      </c>
      <c r="I34" s="62">
        <v>12000</v>
      </c>
      <c r="J34" s="183"/>
      <c r="K34" s="183">
        <f t="shared" si="0"/>
        <v>0</v>
      </c>
      <c r="L34" s="183"/>
      <c r="M34" s="183"/>
      <c r="N34" s="183">
        <f t="shared" si="1"/>
        <v>0</v>
      </c>
      <c r="O34" s="183">
        <f t="shared" si="2"/>
        <v>0</v>
      </c>
      <c r="P34" s="58" t="s">
        <v>2415</v>
      </c>
      <c r="Q34" s="58" t="s">
        <v>1648</v>
      </c>
    </row>
    <row r="35" spans="1:17" ht="48" customHeight="1">
      <c r="A35" s="58">
        <f>+IF(H35="","",COUNTA($H$8:$H35))</f>
        <v>18</v>
      </c>
      <c r="B35" s="58" t="s">
        <v>1123</v>
      </c>
      <c r="C35" s="58">
        <v>172</v>
      </c>
      <c r="D35" s="58">
        <v>78</v>
      </c>
      <c r="E35" s="74" t="s">
        <v>82</v>
      </c>
      <c r="F35" s="58" t="s">
        <v>83</v>
      </c>
      <c r="G35" s="58" t="s">
        <v>454</v>
      </c>
      <c r="H35" s="58" t="s">
        <v>15</v>
      </c>
      <c r="I35" s="62">
        <v>40000</v>
      </c>
      <c r="J35" s="183"/>
      <c r="K35" s="183">
        <f t="shared" si="0"/>
        <v>0</v>
      </c>
      <c r="L35" s="183"/>
      <c r="M35" s="183"/>
      <c r="N35" s="183">
        <f t="shared" si="1"/>
        <v>0</v>
      </c>
      <c r="O35" s="183">
        <f t="shared" si="2"/>
        <v>0</v>
      </c>
      <c r="P35" s="58"/>
      <c r="Q35" s="58" t="s">
        <v>1648</v>
      </c>
    </row>
    <row r="36" spans="1:17" ht="48" customHeight="1">
      <c r="A36" s="58">
        <f>+IF(H36="","",COUNTA($H$8:$H36))</f>
        <v>19</v>
      </c>
      <c r="B36" s="58" t="s">
        <v>2635</v>
      </c>
      <c r="C36" s="58">
        <v>172</v>
      </c>
      <c r="D36" s="58">
        <v>78</v>
      </c>
      <c r="E36" s="74" t="s">
        <v>82</v>
      </c>
      <c r="F36" s="58" t="s">
        <v>579</v>
      </c>
      <c r="G36" s="58" t="s">
        <v>454</v>
      </c>
      <c r="H36" s="58" t="s">
        <v>15</v>
      </c>
      <c r="I36" s="62">
        <v>29000</v>
      </c>
      <c r="J36" s="183"/>
      <c r="K36" s="183">
        <f t="shared" si="0"/>
        <v>0</v>
      </c>
      <c r="L36" s="183"/>
      <c r="M36" s="183"/>
      <c r="N36" s="183">
        <f t="shared" si="1"/>
        <v>0</v>
      </c>
      <c r="O36" s="183">
        <f t="shared" si="2"/>
        <v>0</v>
      </c>
      <c r="P36" s="58"/>
      <c r="Q36" s="58" t="s">
        <v>1648</v>
      </c>
    </row>
    <row r="37" spans="1:17" ht="48" customHeight="1">
      <c r="A37" s="58">
        <f>+IF(H37="","",COUNTA($H$8:$H37))</f>
        <v>20</v>
      </c>
      <c r="B37" s="58" t="s">
        <v>2636</v>
      </c>
      <c r="C37" s="58">
        <v>177</v>
      </c>
      <c r="D37" s="58">
        <v>216</v>
      </c>
      <c r="E37" s="74" t="s">
        <v>442</v>
      </c>
      <c r="F37" s="58" t="s">
        <v>208</v>
      </c>
      <c r="G37" s="58" t="s">
        <v>365</v>
      </c>
      <c r="H37" s="58" t="s">
        <v>10</v>
      </c>
      <c r="I37" s="62">
        <v>860</v>
      </c>
      <c r="J37" s="183"/>
      <c r="K37" s="183">
        <f t="shared" si="0"/>
        <v>0</v>
      </c>
      <c r="L37" s="183"/>
      <c r="M37" s="183"/>
      <c r="N37" s="183">
        <f t="shared" si="1"/>
        <v>0</v>
      </c>
      <c r="O37" s="183">
        <f t="shared" si="2"/>
        <v>0</v>
      </c>
      <c r="P37" s="58"/>
      <c r="Q37" s="58" t="s">
        <v>1648</v>
      </c>
    </row>
    <row r="38" spans="1:17" ht="48" customHeight="1">
      <c r="A38" s="58">
        <f>+IF(H38="","",COUNTA($H$8:$H38))</f>
        <v>21</v>
      </c>
      <c r="B38" s="58" t="s">
        <v>1132</v>
      </c>
      <c r="C38" s="58">
        <v>177</v>
      </c>
      <c r="D38" s="58">
        <v>216</v>
      </c>
      <c r="E38" s="74" t="s">
        <v>442</v>
      </c>
      <c r="F38" s="58" t="s">
        <v>14</v>
      </c>
      <c r="G38" s="58" t="s">
        <v>365</v>
      </c>
      <c r="H38" s="58" t="s">
        <v>10</v>
      </c>
      <c r="I38" s="62">
        <v>1340</v>
      </c>
      <c r="J38" s="183"/>
      <c r="K38" s="183">
        <f t="shared" si="0"/>
        <v>0</v>
      </c>
      <c r="L38" s="183"/>
      <c r="M38" s="183"/>
      <c r="N38" s="183">
        <f t="shared" si="1"/>
        <v>0</v>
      </c>
      <c r="O38" s="183">
        <f t="shared" si="2"/>
        <v>0</v>
      </c>
      <c r="P38" s="58" t="s">
        <v>2415</v>
      </c>
      <c r="Q38" s="58" t="s">
        <v>1648</v>
      </c>
    </row>
    <row r="39" spans="1:17" ht="48" customHeight="1">
      <c r="A39" s="58">
        <f>+IF(H39="","",COUNTA($H$8:$H39))</f>
        <v>22</v>
      </c>
      <c r="B39" s="58" t="s">
        <v>1133</v>
      </c>
      <c r="C39" s="58">
        <v>178</v>
      </c>
      <c r="D39" s="58">
        <v>217</v>
      </c>
      <c r="E39" s="74" t="s">
        <v>103</v>
      </c>
      <c r="F39" s="58" t="s">
        <v>71</v>
      </c>
      <c r="G39" s="58" t="s">
        <v>454</v>
      </c>
      <c r="H39" s="58" t="s">
        <v>15</v>
      </c>
      <c r="I39" s="62">
        <v>135000</v>
      </c>
      <c r="J39" s="183"/>
      <c r="K39" s="183">
        <f t="shared" si="0"/>
        <v>0</v>
      </c>
      <c r="L39" s="183"/>
      <c r="M39" s="183"/>
      <c r="N39" s="183">
        <f t="shared" si="1"/>
        <v>0</v>
      </c>
      <c r="O39" s="183">
        <f t="shared" si="2"/>
        <v>0</v>
      </c>
      <c r="P39" s="58"/>
      <c r="Q39" s="58"/>
    </row>
    <row r="40" spans="1:17" ht="48" customHeight="1">
      <c r="A40" s="58">
        <f>+IF(H40="","",COUNTA($H$8:$H40))</f>
        <v>23</v>
      </c>
      <c r="B40" s="58" t="s">
        <v>2637</v>
      </c>
      <c r="C40" s="77">
        <v>179</v>
      </c>
      <c r="D40" s="58">
        <v>218</v>
      </c>
      <c r="E40" s="74" t="s">
        <v>155</v>
      </c>
      <c r="F40" s="58" t="s">
        <v>73</v>
      </c>
      <c r="G40" s="58" t="s">
        <v>454</v>
      </c>
      <c r="H40" s="58" t="s">
        <v>15</v>
      </c>
      <c r="I40" s="62">
        <v>47880</v>
      </c>
      <c r="J40" s="183"/>
      <c r="K40" s="183">
        <f t="shared" si="0"/>
        <v>0</v>
      </c>
      <c r="L40" s="183"/>
      <c r="M40" s="183"/>
      <c r="N40" s="183">
        <f t="shared" si="1"/>
        <v>0</v>
      </c>
      <c r="O40" s="183">
        <f t="shared" si="2"/>
        <v>0</v>
      </c>
      <c r="P40" s="58"/>
      <c r="Q40" s="58"/>
    </row>
    <row r="41" spans="1:17" ht="48" customHeight="1">
      <c r="A41" s="58">
        <f>+IF(H41="","",COUNTA($H$8:$H41))</f>
        <v>24</v>
      </c>
      <c r="B41" s="58" t="s">
        <v>1135</v>
      </c>
      <c r="C41" s="77">
        <v>179</v>
      </c>
      <c r="D41" s="58">
        <v>218</v>
      </c>
      <c r="E41" s="74" t="s">
        <v>155</v>
      </c>
      <c r="F41" s="58" t="s">
        <v>27</v>
      </c>
      <c r="G41" s="58" t="s">
        <v>454</v>
      </c>
      <c r="H41" s="58" t="s">
        <v>15</v>
      </c>
      <c r="I41" s="62">
        <v>64850</v>
      </c>
      <c r="J41" s="183"/>
      <c r="K41" s="183">
        <f t="shared" si="0"/>
        <v>0</v>
      </c>
      <c r="L41" s="183"/>
      <c r="M41" s="183"/>
      <c r="N41" s="183">
        <f t="shared" si="1"/>
        <v>0</v>
      </c>
      <c r="O41" s="183">
        <f t="shared" si="2"/>
        <v>0</v>
      </c>
      <c r="P41" s="58"/>
      <c r="Q41" s="58"/>
    </row>
    <row r="42" spans="1:17" ht="48" customHeight="1">
      <c r="A42" s="58">
        <f>+IF(H42="","",COUNTA($H$8:$H42))</f>
        <v>25</v>
      </c>
      <c r="B42" s="58" t="s">
        <v>1126</v>
      </c>
      <c r="C42" s="77">
        <v>179</v>
      </c>
      <c r="D42" s="58">
        <v>218</v>
      </c>
      <c r="E42" s="74" t="s">
        <v>155</v>
      </c>
      <c r="F42" s="58" t="s">
        <v>71</v>
      </c>
      <c r="G42" s="58" t="s">
        <v>454</v>
      </c>
      <c r="H42" s="58" t="s">
        <v>15</v>
      </c>
      <c r="I42" s="62">
        <v>124900</v>
      </c>
      <c r="J42" s="183"/>
      <c r="K42" s="183">
        <f t="shared" si="0"/>
        <v>0</v>
      </c>
      <c r="L42" s="183"/>
      <c r="M42" s="183"/>
      <c r="N42" s="183">
        <f t="shared" si="1"/>
        <v>0</v>
      </c>
      <c r="O42" s="183">
        <f t="shared" si="2"/>
        <v>0</v>
      </c>
      <c r="P42" s="58"/>
      <c r="Q42" s="58"/>
    </row>
    <row r="43" spans="1:17" ht="48" customHeight="1">
      <c r="A43" s="58">
        <f>+IF(H43="","",COUNTA($H$8:$H43))</f>
        <v>26</v>
      </c>
      <c r="B43" s="58" t="s">
        <v>1127</v>
      </c>
      <c r="C43" s="77">
        <v>180</v>
      </c>
      <c r="D43" s="58">
        <v>219</v>
      </c>
      <c r="E43" s="74" t="s">
        <v>214</v>
      </c>
      <c r="F43" s="58" t="s">
        <v>71</v>
      </c>
      <c r="G43" s="58" t="s">
        <v>454</v>
      </c>
      <c r="H43" s="58" t="s">
        <v>15</v>
      </c>
      <c r="I43" s="62">
        <v>35800</v>
      </c>
      <c r="J43" s="183"/>
      <c r="K43" s="183">
        <f t="shared" si="0"/>
        <v>0</v>
      </c>
      <c r="L43" s="183"/>
      <c r="M43" s="183"/>
      <c r="N43" s="183">
        <f t="shared" si="1"/>
        <v>0</v>
      </c>
      <c r="O43" s="183">
        <f t="shared" si="2"/>
        <v>0</v>
      </c>
      <c r="P43" s="58"/>
      <c r="Q43" s="58"/>
    </row>
    <row r="44" spans="1:17" ht="48" customHeight="1">
      <c r="A44" s="58">
        <f>+IF(H44="","",COUNTA($H$8:$H44))</f>
        <v>27</v>
      </c>
      <c r="B44" s="58" t="s">
        <v>1128</v>
      </c>
      <c r="C44" s="77">
        <v>180</v>
      </c>
      <c r="D44" s="58">
        <v>219</v>
      </c>
      <c r="E44" s="74" t="s">
        <v>214</v>
      </c>
      <c r="F44" s="58" t="s">
        <v>27</v>
      </c>
      <c r="G44" s="58" t="s">
        <v>454</v>
      </c>
      <c r="H44" s="58" t="s">
        <v>15</v>
      </c>
      <c r="I44" s="62">
        <v>17500</v>
      </c>
      <c r="J44" s="183"/>
      <c r="K44" s="183">
        <f t="shared" si="0"/>
        <v>0</v>
      </c>
      <c r="L44" s="183"/>
      <c r="M44" s="183"/>
      <c r="N44" s="183">
        <f t="shared" si="1"/>
        <v>0</v>
      </c>
      <c r="O44" s="183">
        <f t="shared" si="2"/>
        <v>0</v>
      </c>
      <c r="P44" s="58" t="s">
        <v>2415</v>
      </c>
      <c r="Q44" s="58"/>
    </row>
    <row r="45" spans="1:17" ht="48" customHeight="1">
      <c r="A45" s="58">
        <f>+IF(H45="","",COUNTA($H$8:$H45))</f>
        <v>28</v>
      </c>
      <c r="B45" s="58" t="s">
        <v>1129</v>
      </c>
      <c r="C45" s="58">
        <v>181</v>
      </c>
      <c r="D45" s="58">
        <v>220</v>
      </c>
      <c r="E45" s="74" t="s">
        <v>25</v>
      </c>
      <c r="F45" s="58" t="s">
        <v>46</v>
      </c>
      <c r="G45" s="58" t="s">
        <v>1681</v>
      </c>
      <c r="H45" s="58" t="s">
        <v>1632</v>
      </c>
      <c r="I45" s="62">
        <v>12000</v>
      </c>
      <c r="J45" s="183"/>
      <c r="K45" s="183">
        <f t="shared" si="0"/>
        <v>0</v>
      </c>
      <c r="L45" s="183"/>
      <c r="M45" s="183"/>
      <c r="N45" s="183">
        <f t="shared" si="1"/>
        <v>0</v>
      </c>
      <c r="O45" s="183">
        <f t="shared" si="2"/>
        <v>0</v>
      </c>
      <c r="P45" s="58"/>
      <c r="Q45" s="58"/>
    </row>
    <row r="46" spans="1:17" ht="48" customHeight="1">
      <c r="A46" s="58">
        <f>+IF(H46="","",COUNTA($H$8:$H46))</f>
        <v>29</v>
      </c>
      <c r="B46" s="58" t="s">
        <v>1130</v>
      </c>
      <c r="C46" s="77">
        <v>185</v>
      </c>
      <c r="D46" s="58">
        <v>226</v>
      </c>
      <c r="E46" s="74" t="s">
        <v>674</v>
      </c>
      <c r="F46" s="58" t="s">
        <v>71</v>
      </c>
      <c r="G46" s="58" t="s">
        <v>454</v>
      </c>
      <c r="H46" s="58" t="s">
        <v>15</v>
      </c>
      <c r="I46" s="62">
        <v>81800</v>
      </c>
      <c r="J46" s="183"/>
      <c r="K46" s="183">
        <f t="shared" si="0"/>
        <v>0</v>
      </c>
      <c r="L46" s="183"/>
      <c r="M46" s="183"/>
      <c r="N46" s="183">
        <f t="shared" si="1"/>
        <v>0</v>
      </c>
      <c r="O46" s="183">
        <f t="shared" si="2"/>
        <v>0</v>
      </c>
      <c r="P46" s="58"/>
      <c r="Q46" s="58"/>
    </row>
    <row r="47" spans="1:17" ht="48" customHeight="1">
      <c r="A47" s="58">
        <f>+IF(H47="","",COUNTA($H$8:$H47))</f>
        <v>30</v>
      </c>
      <c r="B47" s="58" t="s">
        <v>1131</v>
      </c>
      <c r="C47" s="58">
        <v>185</v>
      </c>
      <c r="D47" s="58">
        <v>226</v>
      </c>
      <c r="E47" s="74" t="s">
        <v>674</v>
      </c>
      <c r="F47" s="58" t="s">
        <v>27</v>
      </c>
      <c r="G47" s="58" t="s">
        <v>454</v>
      </c>
      <c r="H47" s="58" t="s">
        <v>15</v>
      </c>
      <c r="I47" s="62">
        <v>40950</v>
      </c>
      <c r="J47" s="183"/>
      <c r="K47" s="183">
        <f t="shared" si="0"/>
        <v>0</v>
      </c>
      <c r="L47" s="183"/>
      <c r="M47" s="183"/>
      <c r="N47" s="183">
        <f t="shared" si="1"/>
        <v>0</v>
      </c>
      <c r="O47" s="183">
        <f t="shared" si="2"/>
        <v>0</v>
      </c>
      <c r="P47" s="58"/>
      <c r="Q47" s="58"/>
    </row>
    <row r="48" spans="1:17" ht="48" customHeight="1">
      <c r="A48" s="58">
        <f>+IF(H48="","",COUNTA($H$8:$H48))</f>
        <v>31</v>
      </c>
      <c r="B48" s="58" t="s">
        <v>2638</v>
      </c>
      <c r="C48" s="58">
        <v>185</v>
      </c>
      <c r="D48" s="58">
        <v>226</v>
      </c>
      <c r="E48" s="74" t="s">
        <v>674</v>
      </c>
      <c r="F48" s="58" t="s">
        <v>73</v>
      </c>
      <c r="G48" s="58" t="s">
        <v>454</v>
      </c>
      <c r="H48" s="58" t="s">
        <v>15</v>
      </c>
      <c r="I48" s="62">
        <v>33500</v>
      </c>
      <c r="J48" s="183"/>
      <c r="K48" s="183">
        <f t="shared" si="0"/>
        <v>0</v>
      </c>
      <c r="L48" s="183"/>
      <c r="M48" s="183"/>
      <c r="N48" s="183">
        <f t="shared" si="1"/>
        <v>0</v>
      </c>
      <c r="O48" s="183">
        <f t="shared" si="2"/>
        <v>0</v>
      </c>
      <c r="P48" s="58"/>
      <c r="Q48" s="58"/>
    </row>
    <row r="49" spans="1:17" ht="48" customHeight="1">
      <c r="A49" s="58">
        <f>+IF(H49="","",COUNTA($H$8:$H49))</f>
        <v>32</v>
      </c>
      <c r="B49" s="58" t="s">
        <v>2639</v>
      </c>
      <c r="C49" s="58">
        <v>186</v>
      </c>
      <c r="D49" s="58">
        <v>227</v>
      </c>
      <c r="E49" s="74" t="s">
        <v>1150</v>
      </c>
      <c r="F49" s="58" t="s">
        <v>83</v>
      </c>
      <c r="G49" s="58" t="s">
        <v>454</v>
      </c>
      <c r="H49" s="58" t="s">
        <v>15</v>
      </c>
      <c r="I49" s="62">
        <v>72500</v>
      </c>
      <c r="J49" s="183"/>
      <c r="K49" s="183">
        <f t="shared" si="0"/>
        <v>0</v>
      </c>
      <c r="L49" s="183"/>
      <c r="M49" s="183"/>
      <c r="N49" s="183">
        <f t="shared" si="1"/>
        <v>0</v>
      </c>
      <c r="O49" s="183">
        <f t="shared" si="2"/>
        <v>0</v>
      </c>
      <c r="P49" s="58"/>
      <c r="Q49" s="58"/>
    </row>
    <row r="50" spans="1:17" ht="48" customHeight="1">
      <c r="A50" s="58">
        <f>+IF(H50="","",COUNTA($H$8:$H50))</f>
        <v>33</v>
      </c>
      <c r="B50" s="58" t="s">
        <v>1134</v>
      </c>
      <c r="C50" s="58">
        <v>186</v>
      </c>
      <c r="D50" s="58">
        <v>227</v>
      </c>
      <c r="E50" s="74" t="s">
        <v>1150</v>
      </c>
      <c r="F50" s="58" t="s">
        <v>1151</v>
      </c>
      <c r="G50" s="58" t="s">
        <v>454</v>
      </c>
      <c r="H50" s="58" t="s">
        <v>15</v>
      </c>
      <c r="I50" s="62">
        <v>75000</v>
      </c>
      <c r="J50" s="183"/>
      <c r="K50" s="183">
        <f t="shared" si="0"/>
        <v>0</v>
      </c>
      <c r="L50" s="183"/>
      <c r="M50" s="183"/>
      <c r="N50" s="183">
        <f t="shared" si="1"/>
        <v>0</v>
      </c>
      <c r="O50" s="183">
        <f t="shared" si="2"/>
        <v>0</v>
      </c>
      <c r="P50" s="58"/>
      <c r="Q50" s="58"/>
    </row>
    <row r="51" spans="1:17" ht="48" customHeight="1">
      <c r="A51" s="58">
        <f>+IF(H51="","",COUNTA($H$8:$H51))</f>
        <v>34</v>
      </c>
      <c r="B51" s="58" t="s">
        <v>1136</v>
      </c>
      <c r="C51" s="58">
        <v>188</v>
      </c>
      <c r="D51" s="58">
        <v>229</v>
      </c>
      <c r="E51" s="74" t="s">
        <v>1153</v>
      </c>
      <c r="F51" s="58" t="s">
        <v>73</v>
      </c>
      <c r="G51" s="58" t="s">
        <v>454</v>
      </c>
      <c r="H51" s="58" t="s">
        <v>15</v>
      </c>
      <c r="I51" s="62">
        <v>52000</v>
      </c>
      <c r="J51" s="183"/>
      <c r="K51" s="183">
        <f t="shared" si="0"/>
        <v>0</v>
      </c>
      <c r="L51" s="183"/>
      <c r="M51" s="183"/>
      <c r="N51" s="183">
        <f t="shared" si="1"/>
        <v>0</v>
      </c>
      <c r="O51" s="183">
        <f t="shared" si="2"/>
        <v>0</v>
      </c>
      <c r="P51" s="58"/>
      <c r="Q51" s="58"/>
    </row>
    <row r="52" spans="1:17" ht="48" customHeight="1">
      <c r="A52" s="58">
        <f>+IF(H52="","",COUNTA($H$8:$H52))</f>
        <v>35</v>
      </c>
      <c r="B52" s="58" t="s">
        <v>1137</v>
      </c>
      <c r="C52" s="94">
        <v>188</v>
      </c>
      <c r="D52" s="58">
        <v>229</v>
      </c>
      <c r="E52" s="74" t="s">
        <v>1153</v>
      </c>
      <c r="F52" s="58" t="s">
        <v>27</v>
      </c>
      <c r="G52" s="58" t="s">
        <v>454</v>
      </c>
      <c r="H52" s="58" t="s">
        <v>15</v>
      </c>
      <c r="I52" s="62">
        <v>63000</v>
      </c>
      <c r="J52" s="183"/>
      <c r="K52" s="183">
        <f t="shared" si="0"/>
        <v>0</v>
      </c>
      <c r="L52" s="183"/>
      <c r="M52" s="183"/>
      <c r="N52" s="183">
        <f t="shared" si="1"/>
        <v>0</v>
      </c>
      <c r="O52" s="183">
        <f t="shared" si="2"/>
        <v>0</v>
      </c>
      <c r="P52" s="58"/>
      <c r="Q52" s="58"/>
    </row>
    <row r="53" spans="1:17" ht="48" customHeight="1">
      <c r="A53" s="58">
        <f>+IF(H53="","",COUNTA($H$8:$H53))</f>
        <v>36</v>
      </c>
      <c r="B53" s="58" t="s">
        <v>1138</v>
      </c>
      <c r="C53" s="58">
        <v>188</v>
      </c>
      <c r="D53" s="58">
        <v>229</v>
      </c>
      <c r="E53" s="74" t="s">
        <v>1153</v>
      </c>
      <c r="F53" s="58" t="s">
        <v>71</v>
      </c>
      <c r="G53" s="58" t="s">
        <v>454</v>
      </c>
      <c r="H53" s="58" t="s">
        <v>15</v>
      </c>
      <c r="I53" s="62">
        <v>115000</v>
      </c>
      <c r="J53" s="183"/>
      <c r="K53" s="183">
        <f t="shared" si="0"/>
        <v>0</v>
      </c>
      <c r="L53" s="183"/>
      <c r="M53" s="183"/>
      <c r="N53" s="183">
        <f t="shared" si="1"/>
        <v>0</v>
      </c>
      <c r="O53" s="183">
        <f t="shared" si="2"/>
        <v>0</v>
      </c>
      <c r="P53" s="58"/>
      <c r="Q53" s="58"/>
    </row>
    <row r="54" spans="1:17" ht="48" customHeight="1">
      <c r="A54" s="58">
        <f>+IF(H54="","",COUNTA($H$8:$H54))</f>
        <v>37</v>
      </c>
      <c r="B54" s="58" t="s">
        <v>1139</v>
      </c>
      <c r="C54" s="58">
        <v>191</v>
      </c>
      <c r="D54" s="58">
        <v>233</v>
      </c>
      <c r="E54" s="74" t="s">
        <v>26</v>
      </c>
      <c r="F54" s="58" t="s">
        <v>9</v>
      </c>
      <c r="G54" s="58" t="s">
        <v>1681</v>
      </c>
      <c r="H54" s="58" t="s">
        <v>1632</v>
      </c>
      <c r="I54" s="62">
        <v>8000</v>
      </c>
      <c r="J54" s="183"/>
      <c r="K54" s="183">
        <f t="shared" si="0"/>
        <v>0</v>
      </c>
      <c r="L54" s="183"/>
      <c r="M54" s="183"/>
      <c r="N54" s="183">
        <f t="shared" si="1"/>
        <v>0</v>
      </c>
      <c r="O54" s="183">
        <f t="shared" si="2"/>
        <v>0</v>
      </c>
      <c r="P54" s="58"/>
      <c r="Q54" s="58"/>
    </row>
    <row r="55" spans="1:17" ht="48" customHeight="1">
      <c r="A55" s="58">
        <f>+IF(H55="","",COUNTA($H$8:$H55))</f>
        <v>38</v>
      </c>
      <c r="B55" s="58" t="s">
        <v>1140</v>
      </c>
      <c r="C55" s="58">
        <v>191</v>
      </c>
      <c r="D55" s="58">
        <v>233</v>
      </c>
      <c r="E55" s="74" t="s">
        <v>26</v>
      </c>
      <c r="F55" s="58" t="s">
        <v>13</v>
      </c>
      <c r="G55" s="58" t="s">
        <v>365</v>
      </c>
      <c r="H55" s="58" t="s">
        <v>10</v>
      </c>
      <c r="I55" s="62">
        <v>9250</v>
      </c>
      <c r="J55" s="183"/>
      <c r="K55" s="183">
        <f t="shared" si="0"/>
        <v>0</v>
      </c>
      <c r="L55" s="183"/>
      <c r="M55" s="183"/>
      <c r="N55" s="183">
        <f t="shared" si="1"/>
        <v>0</v>
      </c>
      <c r="O55" s="183">
        <f t="shared" si="2"/>
        <v>0</v>
      </c>
      <c r="P55" s="58"/>
      <c r="Q55" s="58"/>
    </row>
    <row r="56" spans="1:17" ht="48" customHeight="1">
      <c r="A56" s="58">
        <f>+IF(H56="","",COUNTA($H$8:$H56))</f>
        <v>39</v>
      </c>
      <c r="B56" s="58" t="s">
        <v>1141</v>
      </c>
      <c r="C56" s="77">
        <v>192</v>
      </c>
      <c r="D56" s="58">
        <v>235</v>
      </c>
      <c r="E56" s="74" t="s">
        <v>84</v>
      </c>
      <c r="F56" s="58" t="s">
        <v>27</v>
      </c>
      <c r="G56" s="58" t="s">
        <v>454</v>
      </c>
      <c r="H56" s="58" t="s">
        <v>15</v>
      </c>
      <c r="I56" s="62">
        <v>31500</v>
      </c>
      <c r="J56" s="183"/>
      <c r="K56" s="183">
        <f t="shared" si="0"/>
        <v>0</v>
      </c>
      <c r="L56" s="183"/>
      <c r="M56" s="183"/>
      <c r="N56" s="183">
        <f t="shared" si="1"/>
        <v>0</v>
      </c>
      <c r="O56" s="183">
        <f t="shared" si="2"/>
        <v>0</v>
      </c>
      <c r="P56" s="58"/>
      <c r="Q56" s="58"/>
    </row>
    <row r="57" spans="1:17" ht="48" customHeight="1">
      <c r="A57" s="58">
        <f>+IF(H57="","",COUNTA($H$8:$H57))</f>
        <v>40</v>
      </c>
      <c r="B57" s="58" t="s">
        <v>1142</v>
      </c>
      <c r="C57" s="77">
        <v>192</v>
      </c>
      <c r="D57" s="58">
        <v>235</v>
      </c>
      <c r="E57" s="74" t="s">
        <v>84</v>
      </c>
      <c r="F57" s="58" t="s">
        <v>14</v>
      </c>
      <c r="G57" s="58" t="s">
        <v>365</v>
      </c>
      <c r="H57" s="58" t="s">
        <v>10</v>
      </c>
      <c r="I57" s="62">
        <v>2450</v>
      </c>
      <c r="J57" s="183"/>
      <c r="K57" s="183">
        <f t="shared" si="0"/>
        <v>0</v>
      </c>
      <c r="L57" s="183"/>
      <c r="M57" s="183"/>
      <c r="N57" s="183">
        <f t="shared" si="1"/>
        <v>0</v>
      </c>
      <c r="O57" s="183">
        <f t="shared" si="2"/>
        <v>0</v>
      </c>
      <c r="P57" s="58"/>
      <c r="Q57" s="58" t="s">
        <v>1648</v>
      </c>
    </row>
    <row r="58" spans="1:17" ht="48" customHeight="1">
      <c r="A58" s="58">
        <f>+IF(H58="","",COUNTA($H$8:$H58))</f>
        <v>41</v>
      </c>
      <c r="B58" s="58" t="s">
        <v>1143</v>
      </c>
      <c r="C58" s="58">
        <v>195</v>
      </c>
      <c r="D58" s="58">
        <v>238</v>
      </c>
      <c r="E58" s="74" t="s">
        <v>1652</v>
      </c>
      <c r="F58" s="58" t="s">
        <v>74</v>
      </c>
      <c r="G58" s="58" t="s">
        <v>454</v>
      </c>
      <c r="H58" s="58" t="s">
        <v>15</v>
      </c>
      <c r="I58" s="62">
        <v>94185</v>
      </c>
      <c r="J58" s="183"/>
      <c r="K58" s="183">
        <f t="shared" si="0"/>
        <v>0</v>
      </c>
      <c r="L58" s="183"/>
      <c r="M58" s="183"/>
      <c r="N58" s="183">
        <f t="shared" si="1"/>
        <v>0</v>
      </c>
      <c r="O58" s="183">
        <f t="shared" si="2"/>
        <v>0</v>
      </c>
      <c r="P58" s="58"/>
      <c r="Q58" s="58"/>
    </row>
    <row r="59" spans="1:17" ht="48" customHeight="1">
      <c r="A59" s="58">
        <f>+IF(H59="","",COUNTA($H$8:$H59))</f>
        <v>42</v>
      </c>
      <c r="B59" s="58" t="s">
        <v>1144</v>
      </c>
      <c r="C59" s="58">
        <v>195</v>
      </c>
      <c r="D59" s="58">
        <v>238</v>
      </c>
      <c r="E59" s="74" t="s">
        <v>1652</v>
      </c>
      <c r="F59" s="58" t="s">
        <v>27</v>
      </c>
      <c r="G59" s="58" t="s">
        <v>454</v>
      </c>
      <c r="H59" s="58" t="s">
        <v>15</v>
      </c>
      <c r="I59" s="62">
        <v>64500</v>
      </c>
      <c r="J59" s="183"/>
      <c r="K59" s="183">
        <f t="shared" si="0"/>
        <v>0</v>
      </c>
      <c r="L59" s="183"/>
      <c r="M59" s="183"/>
      <c r="N59" s="183">
        <f t="shared" si="1"/>
        <v>0</v>
      </c>
      <c r="O59" s="183">
        <f t="shared" si="2"/>
        <v>0</v>
      </c>
      <c r="P59" s="58"/>
      <c r="Q59" s="58"/>
    </row>
    <row r="60" spans="1:17" ht="48" customHeight="1">
      <c r="A60" s="58">
        <f>+IF(H60="","",COUNTA($H$8:$H60))</f>
        <v>43</v>
      </c>
      <c r="B60" s="58" t="s">
        <v>2640</v>
      </c>
      <c r="C60" s="58">
        <v>203</v>
      </c>
      <c r="D60" s="58">
        <v>835</v>
      </c>
      <c r="E60" s="74" t="s">
        <v>72</v>
      </c>
      <c r="F60" s="58" t="s">
        <v>150</v>
      </c>
      <c r="G60" s="58" t="s">
        <v>454</v>
      </c>
      <c r="H60" s="58" t="s">
        <v>15</v>
      </c>
      <c r="I60" s="62">
        <v>45000</v>
      </c>
      <c r="J60" s="183"/>
      <c r="K60" s="183">
        <f t="shared" si="0"/>
        <v>0</v>
      </c>
      <c r="L60" s="183"/>
      <c r="M60" s="183"/>
      <c r="N60" s="183">
        <f t="shared" si="1"/>
        <v>0</v>
      </c>
      <c r="O60" s="183">
        <f t="shared" si="2"/>
        <v>0</v>
      </c>
      <c r="P60" s="58"/>
      <c r="Q60" s="58" t="s">
        <v>1648</v>
      </c>
    </row>
    <row r="61" spans="1:17" ht="48" customHeight="1">
      <c r="A61" s="58">
        <f>+IF(H61="","",COUNTA($H$8:$H61))</f>
        <v>44</v>
      </c>
      <c r="B61" s="58" t="s">
        <v>1145</v>
      </c>
      <c r="C61" s="58">
        <v>203</v>
      </c>
      <c r="D61" s="58">
        <v>835</v>
      </c>
      <c r="E61" s="74" t="s">
        <v>72</v>
      </c>
      <c r="F61" s="58" t="s">
        <v>73</v>
      </c>
      <c r="G61" s="58" t="s">
        <v>454</v>
      </c>
      <c r="H61" s="58" t="s">
        <v>15</v>
      </c>
      <c r="I61" s="62">
        <v>32000</v>
      </c>
      <c r="J61" s="183"/>
      <c r="K61" s="183">
        <f t="shared" ref="K61:K109" si="3">J61*I61</f>
        <v>0</v>
      </c>
      <c r="L61" s="183"/>
      <c r="M61" s="183"/>
      <c r="N61" s="183">
        <f t="shared" ref="N61:N109" si="4">M61+L61</f>
        <v>0</v>
      </c>
      <c r="O61" s="183">
        <f t="shared" ref="O61:O109" si="5">N61*I61</f>
        <v>0</v>
      </c>
      <c r="P61" s="58"/>
      <c r="Q61" s="58" t="s">
        <v>1648</v>
      </c>
    </row>
    <row r="62" spans="1:17" ht="48" customHeight="1">
      <c r="A62" s="58">
        <f>+IF(H62="","",COUNTA($H$8:$H62))</f>
        <v>45</v>
      </c>
      <c r="B62" s="58" t="s">
        <v>1146</v>
      </c>
      <c r="C62" s="58">
        <v>209</v>
      </c>
      <c r="D62" s="58">
        <v>1078</v>
      </c>
      <c r="E62" s="74" t="s">
        <v>75</v>
      </c>
      <c r="F62" s="58" t="s">
        <v>1163</v>
      </c>
      <c r="G62" s="58" t="s">
        <v>454</v>
      </c>
      <c r="H62" s="58" t="s">
        <v>15</v>
      </c>
      <c r="I62" s="62">
        <v>104500</v>
      </c>
      <c r="J62" s="183"/>
      <c r="K62" s="183">
        <f t="shared" si="3"/>
        <v>0</v>
      </c>
      <c r="L62" s="183"/>
      <c r="M62" s="183"/>
      <c r="N62" s="183">
        <f t="shared" si="4"/>
        <v>0</v>
      </c>
      <c r="O62" s="183">
        <f t="shared" si="5"/>
        <v>0</v>
      </c>
      <c r="P62" s="58"/>
      <c r="Q62" s="58"/>
    </row>
    <row r="63" spans="1:17" ht="48" customHeight="1">
      <c r="A63" s="58" t="str">
        <f>+IF(H63="","",COUNTA($H$8:$H63))</f>
        <v/>
      </c>
      <c r="B63" s="58" t="s">
        <v>2459</v>
      </c>
      <c r="C63" s="58"/>
      <c r="D63" s="58"/>
      <c r="E63" s="174" t="s">
        <v>675</v>
      </c>
      <c r="F63" s="58"/>
      <c r="G63" s="58"/>
      <c r="H63" s="58"/>
      <c r="I63" s="62"/>
      <c r="J63" s="183"/>
      <c r="K63" s="183"/>
      <c r="L63" s="183"/>
      <c r="M63" s="183"/>
      <c r="N63" s="183"/>
      <c r="O63" s="183"/>
      <c r="P63" s="58"/>
      <c r="Q63" s="58"/>
    </row>
    <row r="64" spans="1:17" ht="48" customHeight="1">
      <c r="A64" s="58">
        <f>+IF(H64="","",COUNTA($H$8:$H64))</f>
        <v>46</v>
      </c>
      <c r="B64" s="58" t="s">
        <v>1147</v>
      </c>
      <c r="C64" s="58">
        <v>210</v>
      </c>
      <c r="D64" s="58">
        <v>58</v>
      </c>
      <c r="E64" s="74" t="s">
        <v>86</v>
      </c>
      <c r="F64" s="58" t="s">
        <v>28</v>
      </c>
      <c r="G64" s="58" t="s">
        <v>454</v>
      </c>
      <c r="H64" s="58" t="s">
        <v>1556</v>
      </c>
      <c r="I64" s="62">
        <v>50484</v>
      </c>
      <c r="J64" s="183"/>
      <c r="K64" s="183">
        <f t="shared" si="3"/>
        <v>0</v>
      </c>
      <c r="L64" s="183"/>
      <c r="M64" s="183"/>
      <c r="N64" s="183">
        <f t="shared" si="4"/>
        <v>0</v>
      </c>
      <c r="O64" s="183">
        <f t="shared" si="5"/>
        <v>0</v>
      </c>
      <c r="P64" s="58"/>
      <c r="Q64" s="58"/>
    </row>
    <row r="65" spans="1:17" ht="48" customHeight="1">
      <c r="A65" s="58">
        <f>+IF(H65="","",COUNTA($H$8:$H65))</f>
        <v>47</v>
      </c>
      <c r="B65" s="58" t="s">
        <v>1148</v>
      </c>
      <c r="C65" s="58">
        <v>210</v>
      </c>
      <c r="D65" s="58">
        <v>58</v>
      </c>
      <c r="E65" s="74" t="s">
        <v>86</v>
      </c>
      <c r="F65" s="58" t="s">
        <v>2404</v>
      </c>
      <c r="G65" s="58" t="s">
        <v>454</v>
      </c>
      <c r="H65" s="58" t="s">
        <v>257</v>
      </c>
      <c r="I65" s="62">
        <v>23982</v>
      </c>
      <c r="J65" s="183"/>
      <c r="K65" s="183">
        <f t="shared" si="3"/>
        <v>0</v>
      </c>
      <c r="L65" s="183"/>
      <c r="M65" s="183"/>
      <c r="N65" s="183">
        <f t="shared" si="4"/>
        <v>0</v>
      </c>
      <c r="O65" s="183">
        <f t="shared" si="5"/>
        <v>0</v>
      </c>
      <c r="P65" s="58" t="s">
        <v>2415</v>
      </c>
      <c r="Q65" s="58"/>
    </row>
    <row r="66" spans="1:17" ht="48" customHeight="1">
      <c r="A66" s="58">
        <f>+IF(H66="","",COUNTA($H$8:$H66))</f>
        <v>48</v>
      </c>
      <c r="B66" s="58" t="s">
        <v>1149</v>
      </c>
      <c r="C66" s="58">
        <v>216</v>
      </c>
      <c r="D66" s="58">
        <v>1091</v>
      </c>
      <c r="E66" s="74" t="s">
        <v>389</v>
      </c>
      <c r="F66" s="58" t="s">
        <v>1164</v>
      </c>
      <c r="G66" s="58" t="s">
        <v>454</v>
      </c>
      <c r="H66" s="58" t="s">
        <v>257</v>
      </c>
      <c r="I66" s="62">
        <v>32500</v>
      </c>
      <c r="J66" s="183"/>
      <c r="K66" s="183">
        <f t="shared" si="3"/>
        <v>0</v>
      </c>
      <c r="L66" s="183"/>
      <c r="M66" s="183"/>
      <c r="N66" s="183">
        <f t="shared" si="4"/>
        <v>0</v>
      </c>
      <c r="O66" s="183">
        <f t="shared" si="5"/>
        <v>0</v>
      </c>
      <c r="P66" s="58"/>
      <c r="Q66" s="58"/>
    </row>
    <row r="67" spans="1:17" ht="48" customHeight="1">
      <c r="A67" s="58" t="str">
        <f>+IF(H67="","",COUNTA($H$8:$H67))</f>
        <v/>
      </c>
      <c r="B67" s="58" t="s">
        <v>2459</v>
      </c>
      <c r="C67" s="82"/>
      <c r="D67" s="58"/>
      <c r="E67" s="174" t="s">
        <v>676</v>
      </c>
      <c r="F67" s="58"/>
      <c r="G67" s="58"/>
      <c r="H67" s="58"/>
      <c r="I67" s="62"/>
      <c r="J67" s="183"/>
      <c r="K67" s="183"/>
      <c r="L67" s="183"/>
      <c r="M67" s="183"/>
      <c r="N67" s="183"/>
      <c r="O67" s="183"/>
      <c r="P67" s="58"/>
      <c r="Q67" s="58"/>
    </row>
    <row r="68" spans="1:17" ht="48" customHeight="1">
      <c r="A68" s="58">
        <f>+IF(H68="","",COUNTA($H$8:$H68))</f>
        <v>49</v>
      </c>
      <c r="B68" s="58" t="s">
        <v>1152</v>
      </c>
      <c r="C68" s="58">
        <v>219</v>
      </c>
      <c r="D68" s="58">
        <v>734</v>
      </c>
      <c r="E68" s="74" t="s">
        <v>76</v>
      </c>
      <c r="F68" s="58" t="s">
        <v>24</v>
      </c>
      <c r="G68" s="58" t="s">
        <v>367</v>
      </c>
      <c r="H68" s="58" t="s">
        <v>10</v>
      </c>
      <c r="I68" s="62">
        <v>214</v>
      </c>
      <c r="J68" s="183"/>
      <c r="K68" s="183">
        <f t="shared" si="3"/>
        <v>0</v>
      </c>
      <c r="L68" s="183"/>
      <c r="M68" s="183"/>
      <c r="N68" s="183">
        <f t="shared" si="4"/>
        <v>0</v>
      </c>
      <c r="O68" s="183">
        <f t="shared" si="5"/>
        <v>0</v>
      </c>
      <c r="P68" s="58" t="s">
        <v>2415</v>
      </c>
      <c r="Q68" s="58" t="s">
        <v>1648</v>
      </c>
    </row>
    <row r="69" spans="1:17" ht="48" customHeight="1">
      <c r="A69" s="58">
        <f>+IF(H69="","",COUNTA($H$8:$H69))</f>
        <v>50</v>
      </c>
      <c r="B69" s="58" t="s">
        <v>2641</v>
      </c>
      <c r="C69" s="58">
        <v>222</v>
      </c>
      <c r="D69" s="58">
        <v>1082</v>
      </c>
      <c r="E69" s="74" t="s">
        <v>1166</v>
      </c>
      <c r="F69" s="58" t="s">
        <v>28</v>
      </c>
      <c r="G69" s="58" t="s">
        <v>454</v>
      </c>
      <c r="H69" s="58" t="s">
        <v>1556</v>
      </c>
      <c r="I69" s="62">
        <v>47500</v>
      </c>
      <c r="J69" s="183"/>
      <c r="K69" s="183">
        <f t="shared" si="3"/>
        <v>0</v>
      </c>
      <c r="L69" s="183"/>
      <c r="M69" s="183"/>
      <c r="N69" s="183">
        <f t="shared" si="4"/>
        <v>0</v>
      </c>
      <c r="O69" s="183">
        <f t="shared" si="5"/>
        <v>0</v>
      </c>
      <c r="P69" s="58"/>
      <c r="Q69" s="58"/>
    </row>
    <row r="70" spans="1:17" ht="48" customHeight="1">
      <c r="A70" s="58" t="str">
        <f>+IF(H70="","",COUNTA($H$8:$H70))</f>
        <v/>
      </c>
      <c r="B70" s="58" t="s">
        <v>2459</v>
      </c>
      <c r="C70" s="58"/>
      <c r="D70" s="58"/>
      <c r="E70" s="174" t="s">
        <v>1167</v>
      </c>
      <c r="F70" s="58"/>
      <c r="G70" s="58"/>
      <c r="H70" s="58"/>
      <c r="I70" s="62"/>
      <c r="J70" s="183"/>
      <c r="K70" s="183"/>
      <c r="L70" s="183"/>
      <c r="M70" s="183"/>
      <c r="N70" s="183"/>
      <c r="O70" s="183"/>
      <c r="P70" s="58"/>
      <c r="Q70" s="58"/>
    </row>
    <row r="71" spans="1:17" ht="48" customHeight="1">
      <c r="A71" s="58">
        <f>+IF(H71="","",COUNTA($H$8:$H71))</f>
        <v>51</v>
      </c>
      <c r="B71" s="58" t="s">
        <v>2642</v>
      </c>
      <c r="C71" s="58">
        <v>223</v>
      </c>
      <c r="D71" s="58">
        <v>261</v>
      </c>
      <c r="E71" s="74" t="s">
        <v>1168</v>
      </c>
      <c r="F71" s="58" t="s">
        <v>1169</v>
      </c>
      <c r="G71" s="58" t="s">
        <v>454</v>
      </c>
      <c r="H71" s="58" t="s">
        <v>257</v>
      </c>
      <c r="I71" s="62">
        <v>81000</v>
      </c>
      <c r="J71" s="183"/>
      <c r="K71" s="183">
        <f t="shared" si="3"/>
        <v>0</v>
      </c>
      <c r="L71" s="183"/>
      <c r="M71" s="183"/>
      <c r="N71" s="183">
        <f t="shared" si="4"/>
        <v>0</v>
      </c>
      <c r="O71" s="183">
        <f t="shared" si="5"/>
        <v>0</v>
      </c>
      <c r="P71" s="58" t="s">
        <v>2415</v>
      </c>
      <c r="Q71" s="58"/>
    </row>
    <row r="72" spans="1:17" ht="48" customHeight="1">
      <c r="A72" s="58" t="str">
        <f>+IF(H72="","",COUNTA($H$8:$H72))</f>
        <v/>
      </c>
      <c r="B72" s="58" t="s">
        <v>2459</v>
      </c>
      <c r="C72" s="58"/>
      <c r="D72" s="58"/>
      <c r="E72" s="174" t="s">
        <v>677</v>
      </c>
      <c r="F72" s="58"/>
      <c r="G72" s="58"/>
      <c r="H72" s="58"/>
      <c r="I72" s="62"/>
      <c r="J72" s="183"/>
      <c r="K72" s="183"/>
      <c r="L72" s="183"/>
      <c r="M72" s="183"/>
      <c r="N72" s="183"/>
      <c r="O72" s="183"/>
      <c r="P72" s="58"/>
      <c r="Q72" s="58"/>
    </row>
    <row r="73" spans="1:17" ht="48" customHeight="1">
      <c r="A73" s="58">
        <f>+IF(H73="","",COUNTA($H$8:$H73))</f>
        <v>52</v>
      </c>
      <c r="B73" s="58" t="s">
        <v>1161</v>
      </c>
      <c r="C73" s="58">
        <v>224</v>
      </c>
      <c r="D73" s="58">
        <v>109</v>
      </c>
      <c r="E73" s="74" t="s">
        <v>79</v>
      </c>
      <c r="F73" s="69" t="s">
        <v>14</v>
      </c>
      <c r="G73" s="69" t="s">
        <v>1694</v>
      </c>
      <c r="H73" s="69" t="s">
        <v>10</v>
      </c>
      <c r="I73" s="62">
        <v>5250</v>
      </c>
      <c r="J73" s="183"/>
      <c r="K73" s="183">
        <f t="shared" si="3"/>
        <v>0</v>
      </c>
      <c r="L73" s="183"/>
      <c r="M73" s="183"/>
      <c r="N73" s="183">
        <f t="shared" si="4"/>
        <v>0</v>
      </c>
      <c r="O73" s="183">
        <f t="shared" si="5"/>
        <v>0</v>
      </c>
      <c r="P73" s="58" t="s">
        <v>2415</v>
      </c>
      <c r="Q73" s="58"/>
    </row>
    <row r="74" spans="1:17" ht="48" customHeight="1">
      <c r="A74" s="58">
        <f>+IF(H74="","",COUNTA($H$8:$H74))</f>
        <v>53</v>
      </c>
      <c r="B74" s="58" t="s">
        <v>1154</v>
      </c>
      <c r="C74" s="58">
        <v>229</v>
      </c>
      <c r="D74" s="58">
        <v>1027</v>
      </c>
      <c r="E74" s="74" t="s">
        <v>428</v>
      </c>
      <c r="F74" s="58" t="s">
        <v>1171</v>
      </c>
      <c r="G74" s="58" t="s">
        <v>367</v>
      </c>
      <c r="H74" s="58" t="s">
        <v>10</v>
      </c>
      <c r="I74" s="62">
        <v>1990</v>
      </c>
      <c r="J74" s="183"/>
      <c r="K74" s="183">
        <f t="shared" si="3"/>
        <v>0</v>
      </c>
      <c r="L74" s="183"/>
      <c r="M74" s="183"/>
      <c r="N74" s="183">
        <f t="shared" si="4"/>
        <v>0</v>
      </c>
      <c r="O74" s="183">
        <f t="shared" si="5"/>
        <v>0</v>
      </c>
      <c r="P74" s="58"/>
      <c r="Q74" s="58" t="s">
        <v>1648</v>
      </c>
    </row>
    <row r="75" spans="1:17" ht="48" customHeight="1">
      <c r="A75" s="58" t="str">
        <f>+IF(H75="","",COUNTA($H$8:$H75))</f>
        <v/>
      </c>
      <c r="B75" s="58" t="s">
        <v>2459</v>
      </c>
      <c r="C75" s="58"/>
      <c r="D75" s="58"/>
      <c r="E75" s="174" t="s">
        <v>678</v>
      </c>
      <c r="F75" s="58"/>
      <c r="G75" s="58"/>
      <c r="H75" s="58"/>
      <c r="I75" s="62"/>
      <c r="J75" s="183"/>
      <c r="K75" s="183"/>
      <c r="L75" s="183"/>
      <c r="M75" s="183"/>
      <c r="N75" s="183"/>
      <c r="O75" s="183"/>
      <c r="P75" s="58"/>
      <c r="Q75" s="58"/>
    </row>
    <row r="76" spans="1:17" ht="48" customHeight="1">
      <c r="A76" s="58">
        <f>+IF(H76="","",COUNTA($H$8:$H76))</f>
        <v>54</v>
      </c>
      <c r="B76" s="58" t="s">
        <v>2643</v>
      </c>
      <c r="C76" s="58">
        <v>231</v>
      </c>
      <c r="D76" s="58">
        <v>254</v>
      </c>
      <c r="E76" s="74" t="s">
        <v>209</v>
      </c>
      <c r="F76" s="58" t="s">
        <v>63</v>
      </c>
      <c r="G76" s="58" t="s">
        <v>454</v>
      </c>
      <c r="H76" s="58" t="s">
        <v>2406</v>
      </c>
      <c r="I76" s="62">
        <v>37500</v>
      </c>
      <c r="J76" s="183"/>
      <c r="K76" s="183">
        <f t="shared" si="3"/>
        <v>0</v>
      </c>
      <c r="L76" s="183"/>
      <c r="M76" s="183"/>
      <c r="N76" s="183">
        <f t="shared" si="4"/>
        <v>0</v>
      </c>
      <c r="O76" s="183">
        <f t="shared" si="5"/>
        <v>0</v>
      </c>
      <c r="P76" s="58" t="s">
        <v>2415</v>
      </c>
      <c r="Q76" s="58"/>
    </row>
    <row r="77" spans="1:17" ht="48" customHeight="1">
      <c r="A77" s="58">
        <f>+IF(H77="","",COUNTA($H$8:$H77))</f>
        <v>55</v>
      </c>
      <c r="B77" s="58" t="s">
        <v>1155</v>
      </c>
      <c r="C77" s="58">
        <v>234</v>
      </c>
      <c r="D77" s="58">
        <v>751</v>
      </c>
      <c r="E77" s="74" t="s">
        <v>889</v>
      </c>
      <c r="F77" s="58" t="s">
        <v>151</v>
      </c>
      <c r="G77" s="58" t="s">
        <v>454</v>
      </c>
      <c r="H77" s="58" t="s">
        <v>1556</v>
      </c>
      <c r="I77" s="62">
        <v>244900</v>
      </c>
      <c r="J77" s="183"/>
      <c r="K77" s="183">
        <f t="shared" si="3"/>
        <v>0</v>
      </c>
      <c r="L77" s="183"/>
      <c r="M77" s="183"/>
      <c r="N77" s="183">
        <f t="shared" si="4"/>
        <v>0</v>
      </c>
      <c r="O77" s="183">
        <f t="shared" si="5"/>
        <v>0</v>
      </c>
      <c r="P77" s="58"/>
      <c r="Q77" s="58"/>
    </row>
    <row r="78" spans="1:17" ht="48" customHeight="1">
      <c r="A78" s="58" t="str">
        <f>+IF(H78="","",COUNTA($H$8:$H78))</f>
        <v/>
      </c>
      <c r="B78" s="58" t="s">
        <v>2459</v>
      </c>
      <c r="C78" s="58"/>
      <c r="D78" s="58"/>
      <c r="E78" s="174" t="s">
        <v>682</v>
      </c>
      <c r="F78" s="58"/>
      <c r="G78" s="58"/>
      <c r="H78" s="58"/>
      <c r="I78" s="62"/>
      <c r="J78" s="183"/>
      <c r="K78" s="183"/>
      <c r="L78" s="183"/>
      <c r="M78" s="183"/>
      <c r="N78" s="183"/>
      <c r="O78" s="183"/>
      <c r="P78" s="58"/>
      <c r="Q78" s="58"/>
    </row>
    <row r="79" spans="1:17" ht="48" customHeight="1">
      <c r="A79" s="58" t="str">
        <f>+IF(H79="","",COUNTA($H$8:$H79))</f>
        <v/>
      </c>
      <c r="B79" s="58" t="s">
        <v>2459</v>
      </c>
      <c r="C79" s="58"/>
      <c r="D79" s="58"/>
      <c r="E79" s="174" t="s">
        <v>683</v>
      </c>
      <c r="F79" s="58"/>
      <c r="G79" s="58"/>
      <c r="H79" s="58"/>
      <c r="I79" s="62"/>
      <c r="J79" s="183"/>
      <c r="K79" s="183"/>
      <c r="L79" s="183"/>
      <c r="M79" s="183"/>
      <c r="N79" s="183"/>
      <c r="O79" s="183"/>
      <c r="P79" s="58"/>
      <c r="Q79" s="58"/>
    </row>
    <row r="80" spans="1:17" ht="48" customHeight="1">
      <c r="A80" s="58">
        <f>+IF(H80="","",COUNTA($H$8:$H80))</f>
        <v>56</v>
      </c>
      <c r="B80" s="58" t="s">
        <v>2644</v>
      </c>
      <c r="C80" s="58">
        <v>265</v>
      </c>
      <c r="D80" s="58">
        <v>1062</v>
      </c>
      <c r="E80" s="74" t="s">
        <v>1175</v>
      </c>
      <c r="F80" s="58" t="s">
        <v>193</v>
      </c>
      <c r="G80" s="58" t="s">
        <v>367</v>
      </c>
      <c r="H80" s="58" t="s">
        <v>10</v>
      </c>
      <c r="I80" s="62">
        <v>3650</v>
      </c>
      <c r="J80" s="183"/>
      <c r="K80" s="183">
        <f t="shared" si="3"/>
        <v>0</v>
      </c>
      <c r="L80" s="183"/>
      <c r="M80" s="183"/>
      <c r="N80" s="183">
        <f t="shared" si="4"/>
        <v>0</v>
      </c>
      <c r="O80" s="183">
        <f t="shared" si="5"/>
        <v>0</v>
      </c>
      <c r="P80" s="58" t="s">
        <v>2415</v>
      </c>
      <c r="Q80" s="58"/>
    </row>
    <row r="81" spans="1:17" ht="48" customHeight="1">
      <c r="A81" s="58" t="str">
        <f>+IF(H81="","",COUNTA($H$8:$H81))</f>
        <v/>
      </c>
      <c r="B81" s="58" t="s">
        <v>2459</v>
      </c>
      <c r="C81" s="58"/>
      <c r="D81" s="58"/>
      <c r="E81" s="174" t="s">
        <v>1176</v>
      </c>
      <c r="F81" s="58"/>
      <c r="G81" s="58"/>
      <c r="H81" s="58"/>
      <c r="I81" s="62"/>
      <c r="J81" s="183"/>
      <c r="K81" s="183"/>
      <c r="L81" s="183"/>
      <c r="M81" s="183"/>
      <c r="N81" s="183"/>
      <c r="O81" s="183"/>
      <c r="P81" s="58"/>
      <c r="Q81" s="58"/>
    </row>
    <row r="82" spans="1:17" ht="48" customHeight="1">
      <c r="A82" s="58">
        <f>+IF(H82="","",COUNTA($H$8:$H82))</f>
        <v>57</v>
      </c>
      <c r="B82" s="58" t="s">
        <v>1156</v>
      </c>
      <c r="C82" s="58">
        <v>275</v>
      </c>
      <c r="D82" s="58">
        <v>1017</v>
      </c>
      <c r="E82" s="74" t="s">
        <v>1682</v>
      </c>
      <c r="F82" s="58" t="s">
        <v>1683</v>
      </c>
      <c r="G82" s="58" t="s">
        <v>367</v>
      </c>
      <c r="H82" s="58" t="s">
        <v>10</v>
      </c>
      <c r="I82" s="62">
        <v>249000</v>
      </c>
      <c r="J82" s="183"/>
      <c r="K82" s="183">
        <f t="shared" si="3"/>
        <v>0</v>
      </c>
      <c r="L82" s="183"/>
      <c r="M82" s="183"/>
      <c r="N82" s="183">
        <f t="shared" si="4"/>
        <v>0</v>
      </c>
      <c r="O82" s="183">
        <f t="shared" si="5"/>
        <v>0</v>
      </c>
      <c r="P82" s="58"/>
      <c r="Q82" s="58"/>
    </row>
    <row r="83" spans="1:17" ht="48" customHeight="1">
      <c r="A83" s="58" t="str">
        <f>+IF(H83="","",COUNTA($H$8:$H83))</f>
        <v/>
      </c>
      <c r="B83" s="58" t="s">
        <v>2459</v>
      </c>
      <c r="C83" s="58"/>
      <c r="D83" s="58"/>
      <c r="E83" s="174" t="s">
        <v>685</v>
      </c>
      <c r="F83" s="58"/>
      <c r="G83" s="58"/>
      <c r="H83" s="58"/>
      <c r="I83" s="62"/>
      <c r="J83" s="183"/>
      <c r="K83" s="183"/>
      <c r="L83" s="183"/>
      <c r="M83" s="183"/>
      <c r="N83" s="183"/>
      <c r="O83" s="183"/>
      <c r="P83" s="58"/>
      <c r="Q83" s="58"/>
    </row>
    <row r="84" spans="1:17" ht="48" customHeight="1">
      <c r="A84" s="58">
        <f>+IF(H84="","",COUNTA($H$8:$H84))</f>
        <v>58</v>
      </c>
      <c r="B84" s="58" t="s">
        <v>1157</v>
      </c>
      <c r="C84" s="58">
        <v>291</v>
      </c>
      <c r="D84" s="58">
        <v>459</v>
      </c>
      <c r="E84" s="238" t="s">
        <v>1548</v>
      </c>
      <c r="F84" s="239" t="s">
        <v>224</v>
      </c>
      <c r="G84" s="58" t="s">
        <v>367</v>
      </c>
      <c r="H84" s="239" t="s">
        <v>10</v>
      </c>
      <c r="I84" s="62">
        <v>6900</v>
      </c>
      <c r="J84" s="183"/>
      <c r="K84" s="183">
        <f t="shared" si="3"/>
        <v>0</v>
      </c>
      <c r="L84" s="183"/>
      <c r="M84" s="183"/>
      <c r="N84" s="183">
        <f t="shared" si="4"/>
        <v>0</v>
      </c>
      <c r="O84" s="183">
        <f t="shared" si="5"/>
        <v>0</v>
      </c>
      <c r="P84" s="58" t="s">
        <v>2415</v>
      </c>
      <c r="Q84" s="58" t="s">
        <v>1648</v>
      </c>
    </row>
    <row r="85" spans="1:17" ht="48" customHeight="1">
      <c r="A85" s="58">
        <f>+IF(H85="","",COUNTA($H$8:$H85))</f>
        <v>59</v>
      </c>
      <c r="B85" s="58" t="s">
        <v>1158</v>
      </c>
      <c r="C85" s="58">
        <v>291</v>
      </c>
      <c r="D85" s="58">
        <v>467</v>
      </c>
      <c r="E85" s="238" t="s">
        <v>1548</v>
      </c>
      <c r="F85" s="58" t="s">
        <v>63</v>
      </c>
      <c r="G85" s="58" t="s">
        <v>454</v>
      </c>
      <c r="H85" s="58" t="s">
        <v>15</v>
      </c>
      <c r="I85" s="62">
        <v>135000</v>
      </c>
      <c r="J85" s="183"/>
      <c r="K85" s="183">
        <f t="shared" si="3"/>
        <v>0</v>
      </c>
      <c r="L85" s="183"/>
      <c r="M85" s="183"/>
      <c r="N85" s="183">
        <f t="shared" si="4"/>
        <v>0</v>
      </c>
      <c r="O85" s="183">
        <f t="shared" si="5"/>
        <v>0</v>
      </c>
      <c r="P85" s="58" t="s">
        <v>2415</v>
      </c>
      <c r="Q85" s="58"/>
    </row>
    <row r="86" spans="1:17" ht="48" customHeight="1">
      <c r="A86" s="58">
        <f>+IF(H86="","",COUNTA($H$8:$H86))</f>
        <v>60</v>
      </c>
      <c r="B86" s="58" t="s">
        <v>1159</v>
      </c>
      <c r="C86" s="77">
        <v>295</v>
      </c>
      <c r="D86" s="58">
        <v>608</v>
      </c>
      <c r="E86" s="74" t="s">
        <v>1180</v>
      </c>
      <c r="F86" s="58" t="s">
        <v>98</v>
      </c>
      <c r="G86" s="58" t="s">
        <v>365</v>
      </c>
      <c r="H86" s="58" t="s">
        <v>10</v>
      </c>
      <c r="I86" s="62">
        <v>7080</v>
      </c>
      <c r="J86" s="183"/>
      <c r="K86" s="183">
        <f t="shared" si="3"/>
        <v>0</v>
      </c>
      <c r="L86" s="183"/>
      <c r="M86" s="183"/>
      <c r="N86" s="183">
        <f t="shared" si="4"/>
        <v>0</v>
      </c>
      <c r="O86" s="183">
        <f t="shared" si="5"/>
        <v>0</v>
      </c>
      <c r="P86" s="58"/>
      <c r="Q86" s="58"/>
    </row>
    <row r="87" spans="1:17" ht="48" customHeight="1">
      <c r="A87" s="58" t="str">
        <f>+IF(H87="","",COUNTA($H$8:$H87))</f>
        <v/>
      </c>
      <c r="B87" s="58" t="s">
        <v>2459</v>
      </c>
      <c r="C87" s="58"/>
      <c r="D87" s="58"/>
      <c r="E87" s="174" t="s">
        <v>686</v>
      </c>
      <c r="F87" s="58"/>
      <c r="G87" s="58"/>
      <c r="H87" s="58"/>
      <c r="I87" s="62"/>
      <c r="J87" s="183"/>
      <c r="K87" s="183"/>
      <c r="L87" s="183"/>
      <c r="M87" s="183"/>
      <c r="N87" s="183"/>
      <c r="O87" s="183"/>
      <c r="P87" s="58"/>
      <c r="Q87" s="58"/>
    </row>
    <row r="88" spans="1:17" ht="48" customHeight="1">
      <c r="A88" s="58">
        <f>+IF(H88="","",COUNTA($H$8:$H88))</f>
        <v>61</v>
      </c>
      <c r="B88" s="58" t="s">
        <v>1160</v>
      </c>
      <c r="C88" s="58">
        <v>338</v>
      </c>
      <c r="D88" s="58">
        <v>473</v>
      </c>
      <c r="E88" s="74" t="s">
        <v>385</v>
      </c>
      <c r="F88" s="58" t="s">
        <v>18</v>
      </c>
      <c r="G88" s="58" t="s">
        <v>365</v>
      </c>
      <c r="H88" s="58" t="s">
        <v>10</v>
      </c>
      <c r="I88" s="62">
        <v>1040</v>
      </c>
      <c r="J88" s="183"/>
      <c r="K88" s="183">
        <f t="shared" si="3"/>
        <v>0</v>
      </c>
      <c r="L88" s="183"/>
      <c r="M88" s="183"/>
      <c r="N88" s="183">
        <f t="shared" si="4"/>
        <v>0</v>
      </c>
      <c r="O88" s="183">
        <f t="shared" si="5"/>
        <v>0</v>
      </c>
      <c r="P88" s="58"/>
      <c r="Q88" s="58" t="s">
        <v>1648</v>
      </c>
    </row>
    <row r="89" spans="1:17" ht="48" customHeight="1">
      <c r="A89" s="58" t="str">
        <f>+IF(H89="","",COUNTA($H$8:$H89))</f>
        <v/>
      </c>
      <c r="B89" s="58" t="s">
        <v>2459</v>
      </c>
      <c r="C89" s="58"/>
      <c r="D89" s="58"/>
      <c r="E89" s="174" t="s">
        <v>687</v>
      </c>
      <c r="F89" s="58"/>
      <c r="G89" s="58"/>
      <c r="H89" s="58"/>
      <c r="I89" s="62"/>
      <c r="J89" s="183"/>
      <c r="K89" s="183"/>
      <c r="L89" s="183"/>
      <c r="M89" s="183"/>
      <c r="N89" s="183"/>
      <c r="O89" s="183"/>
      <c r="P89" s="58"/>
      <c r="Q89" s="58"/>
    </row>
    <row r="90" spans="1:17" ht="48" customHeight="1">
      <c r="A90" s="58" t="str">
        <f>+IF(H90="","",COUNTA($H$8:$H90))</f>
        <v/>
      </c>
      <c r="B90" s="58" t="s">
        <v>2459</v>
      </c>
      <c r="C90" s="58"/>
      <c r="D90" s="58"/>
      <c r="E90" s="174" t="s">
        <v>688</v>
      </c>
      <c r="F90" s="58"/>
      <c r="G90" s="58"/>
      <c r="H90" s="58"/>
      <c r="I90" s="62"/>
      <c r="J90" s="183"/>
      <c r="K90" s="183"/>
      <c r="L90" s="183"/>
      <c r="M90" s="183"/>
      <c r="N90" s="183"/>
      <c r="O90" s="183"/>
      <c r="P90" s="58"/>
      <c r="Q90" s="58"/>
    </row>
    <row r="91" spans="1:17" ht="48" customHeight="1">
      <c r="A91" s="58">
        <f>+IF(H91="","",COUNTA($H$8:$H91))</f>
        <v>62</v>
      </c>
      <c r="B91" s="58" t="s">
        <v>2645</v>
      </c>
      <c r="C91" s="79">
        <v>371</v>
      </c>
      <c r="D91" s="58">
        <v>723</v>
      </c>
      <c r="E91" s="74" t="s">
        <v>1553</v>
      </c>
      <c r="F91" s="58" t="s">
        <v>29</v>
      </c>
      <c r="G91" s="58" t="s">
        <v>454</v>
      </c>
      <c r="H91" s="58" t="s">
        <v>257</v>
      </c>
      <c r="I91" s="62">
        <v>61800</v>
      </c>
      <c r="J91" s="183"/>
      <c r="K91" s="183">
        <f t="shared" si="3"/>
        <v>0</v>
      </c>
      <c r="L91" s="183"/>
      <c r="M91" s="183"/>
      <c r="N91" s="183">
        <f t="shared" si="4"/>
        <v>0</v>
      </c>
      <c r="O91" s="183">
        <f t="shared" si="5"/>
        <v>0</v>
      </c>
      <c r="P91" s="58" t="s">
        <v>2415</v>
      </c>
      <c r="Q91" s="58"/>
    </row>
    <row r="92" spans="1:17" ht="48" customHeight="1">
      <c r="A92" s="58" t="str">
        <f>+IF(H92="","",COUNTA($H$8:$H92))</f>
        <v/>
      </c>
      <c r="B92" s="58" t="s">
        <v>2459</v>
      </c>
      <c r="C92" s="58"/>
      <c r="D92" s="58"/>
      <c r="E92" s="174" t="s">
        <v>691</v>
      </c>
      <c r="F92" s="58"/>
      <c r="G92" s="58"/>
      <c r="H92" s="58"/>
      <c r="I92" s="62"/>
      <c r="J92" s="183"/>
      <c r="K92" s="183"/>
      <c r="L92" s="183"/>
      <c r="M92" s="183"/>
      <c r="N92" s="183"/>
      <c r="O92" s="183"/>
      <c r="P92" s="58"/>
      <c r="Q92" s="58"/>
    </row>
    <row r="93" spans="1:17" ht="48" customHeight="1">
      <c r="A93" s="58">
        <f>+IF(H93="","",COUNTA($H$8:$H93))</f>
        <v>63</v>
      </c>
      <c r="B93" s="58" t="s">
        <v>1173</v>
      </c>
      <c r="C93" s="58">
        <v>412</v>
      </c>
      <c r="D93" s="58">
        <v>247</v>
      </c>
      <c r="E93" s="74" t="s">
        <v>1186</v>
      </c>
      <c r="F93" s="58" t="s">
        <v>22</v>
      </c>
      <c r="G93" s="58" t="s">
        <v>365</v>
      </c>
      <c r="H93" s="58" t="s">
        <v>10</v>
      </c>
      <c r="I93" s="62">
        <v>10490</v>
      </c>
      <c r="J93" s="183"/>
      <c r="K93" s="183">
        <f t="shared" si="3"/>
        <v>0</v>
      </c>
      <c r="L93" s="183"/>
      <c r="M93" s="183"/>
      <c r="N93" s="183">
        <f t="shared" si="4"/>
        <v>0</v>
      </c>
      <c r="O93" s="183">
        <f t="shared" si="5"/>
        <v>0</v>
      </c>
      <c r="P93" s="58" t="s">
        <v>2415</v>
      </c>
      <c r="Q93" s="58"/>
    </row>
    <row r="94" spans="1:17" ht="48" customHeight="1">
      <c r="A94" s="58" t="str">
        <f>+IF(H94="","",COUNTA($H$8:$H94))</f>
        <v/>
      </c>
      <c r="B94" s="58" t="s">
        <v>2459</v>
      </c>
      <c r="C94" s="58"/>
      <c r="D94" s="58"/>
      <c r="E94" s="174" t="s">
        <v>692</v>
      </c>
      <c r="F94" s="58"/>
      <c r="G94" s="58"/>
      <c r="H94" s="58"/>
      <c r="I94" s="62"/>
      <c r="J94" s="183"/>
      <c r="K94" s="183"/>
      <c r="L94" s="183"/>
      <c r="M94" s="183"/>
      <c r="N94" s="183"/>
      <c r="O94" s="183"/>
      <c r="P94" s="58"/>
      <c r="Q94" s="58"/>
    </row>
    <row r="95" spans="1:17" s="40" customFormat="1" ht="48" customHeight="1">
      <c r="A95" s="58">
        <f>+IF(H95="","",COUNTA($H$8:$H95))</f>
        <v>64</v>
      </c>
      <c r="B95" s="58" t="s">
        <v>1177</v>
      </c>
      <c r="C95" s="90">
        <v>421</v>
      </c>
      <c r="D95" s="72">
        <v>43</v>
      </c>
      <c r="E95" s="74" t="s">
        <v>1570</v>
      </c>
      <c r="F95" s="58" t="s">
        <v>16</v>
      </c>
      <c r="G95" s="58" t="s">
        <v>1196</v>
      </c>
      <c r="H95" s="58" t="s">
        <v>10</v>
      </c>
      <c r="I95" s="62">
        <v>6800</v>
      </c>
      <c r="J95" s="183"/>
      <c r="K95" s="183">
        <f t="shared" si="3"/>
        <v>0</v>
      </c>
      <c r="L95" s="183"/>
      <c r="M95" s="183"/>
      <c r="N95" s="183">
        <f t="shared" si="4"/>
        <v>0</v>
      </c>
      <c r="O95" s="183">
        <f t="shared" si="5"/>
        <v>0</v>
      </c>
      <c r="P95" s="72"/>
      <c r="Q95" s="72"/>
    </row>
    <row r="96" spans="1:17" ht="48" customHeight="1">
      <c r="A96" s="58" t="str">
        <f>+IF(H96="","",COUNTA($H$8:$H96))</f>
        <v/>
      </c>
      <c r="B96" s="58" t="s">
        <v>2459</v>
      </c>
      <c r="C96" s="58"/>
      <c r="D96" s="58"/>
      <c r="E96" s="174" t="s">
        <v>694</v>
      </c>
      <c r="F96" s="58"/>
      <c r="G96" s="58"/>
      <c r="H96" s="58"/>
      <c r="I96" s="62"/>
      <c r="J96" s="183"/>
      <c r="K96" s="183"/>
      <c r="L96" s="183"/>
      <c r="M96" s="183"/>
      <c r="N96" s="183"/>
      <c r="O96" s="183"/>
      <c r="P96" s="58"/>
      <c r="Q96" s="58"/>
    </row>
    <row r="97" spans="1:17" ht="48" customHeight="1">
      <c r="A97" s="58" t="str">
        <f>+IF(H97="","",COUNTA($H$8:$H97))</f>
        <v/>
      </c>
      <c r="B97" s="58" t="s">
        <v>2459</v>
      </c>
      <c r="C97" s="58"/>
      <c r="D97" s="58"/>
      <c r="E97" s="174" t="s">
        <v>696</v>
      </c>
      <c r="F97" s="58"/>
      <c r="G97" s="58"/>
      <c r="H97" s="58"/>
      <c r="I97" s="62"/>
      <c r="J97" s="183"/>
      <c r="K97" s="183"/>
      <c r="L97" s="183"/>
      <c r="M97" s="183"/>
      <c r="N97" s="183"/>
      <c r="O97" s="183"/>
      <c r="P97" s="58"/>
      <c r="Q97" s="58"/>
    </row>
    <row r="98" spans="1:17" ht="48" customHeight="1">
      <c r="A98" s="58">
        <f>+IF(H98="","",COUNTA($H$8:$H98))</f>
        <v>65</v>
      </c>
      <c r="B98" s="58" t="s">
        <v>2646</v>
      </c>
      <c r="C98" s="58">
        <v>450</v>
      </c>
      <c r="D98" s="58">
        <v>541</v>
      </c>
      <c r="E98" s="74" t="s">
        <v>947</v>
      </c>
      <c r="F98" s="58" t="s">
        <v>2570</v>
      </c>
      <c r="G98" s="58" t="s">
        <v>454</v>
      </c>
      <c r="H98" s="58" t="s">
        <v>15</v>
      </c>
      <c r="I98" s="62">
        <v>145000</v>
      </c>
      <c r="J98" s="183"/>
      <c r="K98" s="183">
        <f t="shared" si="3"/>
        <v>0</v>
      </c>
      <c r="L98" s="183"/>
      <c r="M98" s="183"/>
      <c r="N98" s="183">
        <f t="shared" si="4"/>
        <v>0</v>
      </c>
      <c r="O98" s="183">
        <f t="shared" si="5"/>
        <v>0</v>
      </c>
      <c r="P98" s="58" t="s">
        <v>2415</v>
      </c>
      <c r="Q98" s="58"/>
    </row>
    <row r="99" spans="1:17" ht="48" customHeight="1">
      <c r="A99" s="58">
        <f>+IF(H99="","",COUNTA($H$8:$H99))</f>
        <v>66</v>
      </c>
      <c r="B99" s="58" t="s">
        <v>1179</v>
      </c>
      <c r="C99" s="58">
        <v>454</v>
      </c>
      <c r="D99" s="58">
        <v>1114</v>
      </c>
      <c r="E99" s="74" t="s">
        <v>77</v>
      </c>
      <c r="F99" s="58" t="s">
        <v>31</v>
      </c>
      <c r="G99" s="58" t="s">
        <v>454</v>
      </c>
      <c r="H99" s="58" t="s">
        <v>257</v>
      </c>
      <c r="I99" s="62">
        <v>12195</v>
      </c>
      <c r="J99" s="183"/>
      <c r="K99" s="183">
        <f t="shared" si="3"/>
        <v>0</v>
      </c>
      <c r="L99" s="183"/>
      <c r="M99" s="183"/>
      <c r="N99" s="183">
        <f t="shared" si="4"/>
        <v>0</v>
      </c>
      <c r="O99" s="183">
        <f t="shared" si="5"/>
        <v>0</v>
      </c>
      <c r="P99" s="58" t="s">
        <v>2415</v>
      </c>
      <c r="Q99" s="58"/>
    </row>
    <row r="100" spans="1:17" ht="48" customHeight="1">
      <c r="A100" s="58" t="str">
        <f>+IF(H100="","",COUNTA($H$8:$H100))</f>
        <v/>
      </c>
      <c r="B100" s="58" t="s">
        <v>2459</v>
      </c>
      <c r="C100" s="231"/>
      <c r="D100" s="231"/>
      <c r="E100" s="174" t="s">
        <v>950</v>
      </c>
      <c r="F100" s="231"/>
      <c r="G100" s="231"/>
      <c r="H100" s="231"/>
      <c r="I100" s="62"/>
      <c r="J100" s="183"/>
      <c r="K100" s="183"/>
      <c r="L100" s="183"/>
      <c r="M100" s="183"/>
      <c r="N100" s="183"/>
      <c r="O100" s="183"/>
      <c r="P100" s="58"/>
      <c r="Q100" s="58"/>
    </row>
    <row r="101" spans="1:17" ht="48" customHeight="1">
      <c r="A101" s="58">
        <f>+IF(H101="","",COUNTA($H$8:$H101))</f>
        <v>67</v>
      </c>
      <c r="B101" s="58" t="s">
        <v>1162</v>
      </c>
      <c r="C101" s="58">
        <v>457</v>
      </c>
      <c r="D101" s="58">
        <v>36</v>
      </c>
      <c r="E101" s="74" t="s">
        <v>953</v>
      </c>
      <c r="F101" s="58" t="s">
        <v>1291</v>
      </c>
      <c r="G101" s="58" t="s">
        <v>454</v>
      </c>
      <c r="H101" s="58" t="s">
        <v>1601</v>
      </c>
      <c r="I101" s="62">
        <v>579000</v>
      </c>
      <c r="J101" s="183"/>
      <c r="K101" s="183">
        <f t="shared" si="3"/>
        <v>0</v>
      </c>
      <c r="L101" s="183"/>
      <c r="M101" s="183"/>
      <c r="N101" s="183">
        <f t="shared" si="4"/>
        <v>0</v>
      </c>
      <c r="O101" s="183">
        <f t="shared" si="5"/>
        <v>0</v>
      </c>
      <c r="P101" s="58" t="s">
        <v>2415</v>
      </c>
      <c r="Q101" s="58"/>
    </row>
    <row r="102" spans="1:17" ht="48" customHeight="1">
      <c r="A102" s="58" t="str">
        <f>+IF(H102="","",COUNTA($H$8:$H102))</f>
        <v/>
      </c>
      <c r="B102" s="58" t="s">
        <v>2459</v>
      </c>
      <c r="C102" s="58"/>
      <c r="D102" s="58"/>
      <c r="E102" s="174" t="s">
        <v>697</v>
      </c>
      <c r="F102" s="58"/>
      <c r="G102" s="58"/>
      <c r="H102" s="58"/>
      <c r="I102" s="62"/>
      <c r="J102" s="183"/>
      <c r="K102" s="183"/>
      <c r="L102" s="183"/>
      <c r="M102" s="183"/>
      <c r="N102" s="183"/>
      <c r="O102" s="183"/>
      <c r="P102" s="58"/>
      <c r="Q102" s="58"/>
    </row>
    <row r="103" spans="1:17" ht="48" customHeight="1">
      <c r="A103" s="58">
        <f>+IF(H103="","",COUNTA($H$8:$H103))</f>
        <v>68</v>
      </c>
      <c r="B103" s="58" t="s">
        <v>2647</v>
      </c>
      <c r="C103" s="77">
        <v>478</v>
      </c>
      <c r="D103" s="58">
        <v>423</v>
      </c>
      <c r="E103" s="74" t="s">
        <v>1575</v>
      </c>
      <c r="F103" s="58" t="s">
        <v>1684</v>
      </c>
      <c r="G103" s="58" t="s">
        <v>1623</v>
      </c>
      <c r="H103" s="58" t="s">
        <v>1620</v>
      </c>
      <c r="I103" s="62">
        <v>360990</v>
      </c>
      <c r="J103" s="183"/>
      <c r="K103" s="183">
        <f t="shared" si="3"/>
        <v>0</v>
      </c>
      <c r="L103" s="183"/>
      <c r="M103" s="183"/>
      <c r="N103" s="183">
        <f t="shared" si="4"/>
        <v>0</v>
      </c>
      <c r="O103" s="183">
        <f t="shared" si="5"/>
        <v>0</v>
      </c>
      <c r="P103" s="58"/>
      <c r="Q103" s="58"/>
    </row>
    <row r="104" spans="1:17" ht="48" customHeight="1">
      <c r="A104" s="58" t="str">
        <f>+IF(H104="","",COUNTA($H$8:$H104))</f>
        <v/>
      </c>
      <c r="B104" s="58" t="s">
        <v>2459</v>
      </c>
      <c r="C104" s="77"/>
      <c r="D104" s="58"/>
      <c r="E104" s="174" t="s">
        <v>698</v>
      </c>
      <c r="F104" s="58"/>
      <c r="G104" s="58"/>
      <c r="H104" s="58"/>
      <c r="I104" s="62"/>
      <c r="J104" s="183"/>
      <c r="K104" s="183"/>
      <c r="L104" s="183"/>
      <c r="M104" s="183"/>
      <c r="N104" s="183"/>
      <c r="O104" s="183"/>
      <c r="P104" s="58"/>
      <c r="Q104" s="58"/>
    </row>
    <row r="105" spans="1:17" ht="48" customHeight="1">
      <c r="A105" s="58" t="str">
        <f>+IF(H105="","",COUNTA($H$8:$H105))</f>
        <v/>
      </c>
      <c r="B105" s="58" t="s">
        <v>2459</v>
      </c>
      <c r="C105" s="77"/>
      <c r="D105" s="58"/>
      <c r="E105" s="174" t="s">
        <v>699</v>
      </c>
      <c r="F105" s="58"/>
      <c r="G105" s="58"/>
      <c r="H105" s="58"/>
      <c r="I105" s="62"/>
      <c r="J105" s="183"/>
      <c r="K105" s="183"/>
      <c r="L105" s="183"/>
      <c r="M105" s="183"/>
      <c r="N105" s="183"/>
      <c r="O105" s="183"/>
      <c r="P105" s="58"/>
      <c r="Q105" s="58"/>
    </row>
    <row r="106" spans="1:17" s="40" customFormat="1" ht="48" customHeight="1">
      <c r="A106" s="58">
        <f>+IF(H106="","",COUNTA($H$8:$H106))</f>
        <v>69</v>
      </c>
      <c r="B106" s="58" t="s">
        <v>2648</v>
      </c>
      <c r="C106" s="72">
        <v>485</v>
      </c>
      <c r="D106" s="72">
        <v>800</v>
      </c>
      <c r="E106" s="74" t="s">
        <v>390</v>
      </c>
      <c r="F106" s="58" t="s">
        <v>18</v>
      </c>
      <c r="G106" s="58" t="s">
        <v>367</v>
      </c>
      <c r="H106" s="58" t="s">
        <v>10</v>
      </c>
      <c r="I106" s="62">
        <v>3400</v>
      </c>
      <c r="J106" s="183"/>
      <c r="K106" s="183">
        <f t="shared" si="3"/>
        <v>0</v>
      </c>
      <c r="L106" s="183"/>
      <c r="M106" s="183"/>
      <c r="N106" s="183">
        <f t="shared" si="4"/>
        <v>0</v>
      </c>
      <c r="O106" s="183">
        <f t="shared" si="5"/>
        <v>0</v>
      </c>
      <c r="P106" s="72"/>
      <c r="Q106" s="72"/>
    </row>
    <row r="107" spans="1:17" ht="48" customHeight="1">
      <c r="A107" s="58">
        <f>+IF(H107="","",COUNTA($H$8:$H107))</f>
        <v>70</v>
      </c>
      <c r="B107" s="58" t="s">
        <v>2649</v>
      </c>
      <c r="C107" s="58">
        <v>486</v>
      </c>
      <c r="D107" s="58">
        <v>1130</v>
      </c>
      <c r="E107" s="74" t="s">
        <v>200</v>
      </c>
      <c r="F107" s="58" t="s">
        <v>201</v>
      </c>
      <c r="G107" s="58" t="s">
        <v>1196</v>
      </c>
      <c r="H107" s="58" t="s">
        <v>10</v>
      </c>
      <c r="I107" s="62">
        <v>490</v>
      </c>
      <c r="J107" s="183"/>
      <c r="K107" s="183">
        <f t="shared" si="3"/>
        <v>0</v>
      </c>
      <c r="L107" s="183"/>
      <c r="M107" s="183"/>
      <c r="N107" s="183">
        <f t="shared" si="4"/>
        <v>0</v>
      </c>
      <c r="O107" s="183">
        <f t="shared" si="5"/>
        <v>0</v>
      </c>
      <c r="P107" s="58"/>
      <c r="Q107" s="58" t="s">
        <v>1648</v>
      </c>
    </row>
    <row r="108" spans="1:17" ht="48" customHeight="1">
      <c r="A108" s="58" t="str">
        <f>+IF(H108="","",COUNTA($H$8:$H108))</f>
        <v/>
      </c>
      <c r="B108" s="58" t="s">
        <v>2459</v>
      </c>
      <c r="C108" s="58"/>
      <c r="D108" s="58"/>
      <c r="E108" s="174" t="s">
        <v>700</v>
      </c>
      <c r="F108" s="58"/>
      <c r="G108" s="58"/>
      <c r="H108" s="58"/>
      <c r="I108" s="62"/>
      <c r="J108" s="183"/>
      <c r="K108" s="183"/>
      <c r="L108" s="183"/>
      <c r="M108" s="183"/>
      <c r="N108" s="183"/>
      <c r="O108" s="183"/>
      <c r="P108" s="58"/>
      <c r="Q108" s="58"/>
    </row>
    <row r="109" spans="1:17" ht="48" customHeight="1">
      <c r="A109" s="58">
        <f>+IF(H109="","",COUNTA($H$8:$H109))</f>
        <v>71</v>
      </c>
      <c r="B109" s="58" t="s">
        <v>2650</v>
      </c>
      <c r="C109" s="58">
        <v>488</v>
      </c>
      <c r="D109" s="58">
        <v>60</v>
      </c>
      <c r="E109" s="74" t="s">
        <v>293</v>
      </c>
      <c r="F109" s="58" t="s">
        <v>13</v>
      </c>
      <c r="G109" s="58" t="s">
        <v>1605</v>
      </c>
      <c r="H109" s="58" t="s">
        <v>205</v>
      </c>
      <c r="I109" s="62">
        <v>2800</v>
      </c>
      <c r="J109" s="183"/>
      <c r="K109" s="183">
        <f t="shared" si="3"/>
        <v>0</v>
      </c>
      <c r="L109" s="183"/>
      <c r="M109" s="183"/>
      <c r="N109" s="183">
        <f t="shared" si="4"/>
        <v>0</v>
      </c>
      <c r="O109" s="183">
        <f t="shared" si="5"/>
        <v>0</v>
      </c>
      <c r="P109" s="58" t="s">
        <v>2415</v>
      </c>
      <c r="Q109" s="58" t="s">
        <v>1648</v>
      </c>
    </row>
    <row r="110" spans="1:17" ht="48" customHeight="1">
      <c r="A110" s="58" t="str">
        <f>+IF(H110="","",COUNTA($H$8:$H110))</f>
        <v/>
      </c>
      <c r="B110" s="58" t="s">
        <v>2459</v>
      </c>
      <c r="C110" s="58"/>
      <c r="D110" s="58"/>
      <c r="E110" s="174" t="s">
        <v>701</v>
      </c>
      <c r="F110" s="58"/>
      <c r="G110" s="58"/>
      <c r="H110" s="58"/>
      <c r="I110" s="62"/>
      <c r="J110" s="183"/>
      <c r="K110" s="183"/>
      <c r="L110" s="183"/>
      <c r="M110" s="183"/>
      <c r="N110" s="183"/>
      <c r="O110" s="183"/>
      <c r="P110" s="58"/>
      <c r="Q110" s="58"/>
    </row>
    <row r="111" spans="1:17" ht="48" customHeight="1">
      <c r="A111" s="58">
        <f>+IF(H111="","",COUNTA($H$8:$H111))</f>
        <v>72</v>
      </c>
      <c r="B111" s="58" t="s">
        <v>2651</v>
      </c>
      <c r="C111" s="58">
        <v>503</v>
      </c>
      <c r="D111" s="58">
        <v>95</v>
      </c>
      <c r="E111" s="74" t="s">
        <v>1272</v>
      </c>
      <c r="F111" s="69" t="s">
        <v>264</v>
      </c>
      <c r="G111" s="58" t="s">
        <v>367</v>
      </c>
      <c r="H111" s="58" t="s">
        <v>10</v>
      </c>
      <c r="I111" s="62">
        <v>515</v>
      </c>
      <c r="J111" s="183"/>
      <c r="K111" s="183">
        <f t="shared" ref="K111:K158" si="6">J111*I111</f>
        <v>0</v>
      </c>
      <c r="L111" s="183"/>
      <c r="M111" s="183"/>
      <c r="N111" s="183">
        <f t="shared" ref="N111:N158" si="7">M111+L111</f>
        <v>0</v>
      </c>
      <c r="O111" s="183">
        <f t="shared" ref="O111:O158" si="8">N111*I111</f>
        <v>0</v>
      </c>
      <c r="P111" s="58" t="s">
        <v>2415</v>
      </c>
      <c r="Q111" s="58" t="s">
        <v>1648</v>
      </c>
    </row>
    <row r="112" spans="1:17" ht="48" customHeight="1">
      <c r="A112" s="58">
        <f>+IF(H112="","",COUNTA($H$8:$H112))</f>
        <v>73</v>
      </c>
      <c r="B112" s="58" t="s">
        <v>1165</v>
      </c>
      <c r="C112" s="86">
        <v>505</v>
      </c>
      <c r="D112" s="58">
        <v>144</v>
      </c>
      <c r="E112" s="74" t="s">
        <v>1197</v>
      </c>
      <c r="F112" s="58" t="s">
        <v>16</v>
      </c>
      <c r="G112" s="58" t="s">
        <v>367</v>
      </c>
      <c r="H112" s="58" t="s">
        <v>205</v>
      </c>
      <c r="I112" s="62">
        <v>2850</v>
      </c>
      <c r="J112" s="183"/>
      <c r="K112" s="183">
        <f t="shared" si="6"/>
        <v>0</v>
      </c>
      <c r="L112" s="183"/>
      <c r="M112" s="183"/>
      <c r="N112" s="183">
        <f t="shared" si="7"/>
        <v>0</v>
      </c>
      <c r="O112" s="183">
        <f t="shared" si="8"/>
        <v>0</v>
      </c>
      <c r="P112" s="58"/>
      <c r="Q112" s="58" t="s">
        <v>1648</v>
      </c>
    </row>
    <row r="113" spans="1:17" ht="48" customHeight="1">
      <c r="A113" s="58">
        <f>+IF(H113="","",COUNTA($H$8:$H113))</f>
        <v>74</v>
      </c>
      <c r="B113" s="58" t="s">
        <v>2652</v>
      </c>
      <c r="C113" s="86">
        <v>506</v>
      </c>
      <c r="D113" s="58">
        <v>145</v>
      </c>
      <c r="E113" s="74" t="s">
        <v>1649</v>
      </c>
      <c r="F113" s="58" t="s">
        <v>1199</v>
      </c>
      <c r="G113" s="58" t="s">
        <v>367</v>
      </c>
      <c r="H113" s="58" t="s">
        <v>10</v>
      </c>
      <c r="I113" s="62">
        <v>2500</v>
      </c>
      <c r="J113" s="183"/>
      <c r="K113" s="183">
        <f t="shared" si="6"/>
        <v>0</v>
      </c>
      <c r="L113" s="183"/>
      <c r="M113" s="183"/>
      <c r="N113" s="183">
        <f t="shared" si="7"/>
        <v>0</v>
      </c>
      <c r="O113" s="183">
        <f t="shared" si="8"/>
        <v>0</v>
      </c>
      <c r="P113" s="58"/>
      <c r="Q113" s="58"/>
    </row>
    <row r="114" spans="1:17" ht="48" customHeight="1">
      <c r="A114" s="58">
        <f>+IF(H114="","",COUNTA($H$8:$H114))</f>
        <v>75</v>
      </c>
      <c r="B114" s="58" t="s">
        <v>1170</v>
      </c>
      <c r="C114" s="89">
        <v>507</v>
      </c>
      <c r="D114" s="58">
        <v>193</v>
      </c>
      <c r="E114" s="74" t="s">
        <v>1201</v>
      </c>
      <c r="F114" s="58" t="s">
        <v>984</v>
      </c>
      <c r="G114" s="58" t="s">
        <v>367</v>
      </c>
      <c r="H114" s="58" t="s">
        <v>10</v>
      </c>
      <c r="I114" s="62">
        <v>3500</v>
      </c>
      <c r="J114" s="183"/>
      <c r="K114" s="183">
        <f t="shared" si="6"/>
        <v>0</v>
      </c>
      <c r="L114" s="183"/>
      <c r="M114" s="183"/>
      <c r="N114" s="183">
        <f t="shared" si="7"/>
        <v>0</v>
      </c>
      <c r="O114" s="183">
        <f t="shared" si="8"/>
        <v>0</v>
      </c>
      <c r="P114" s="58"/>
      <c r="Q114" s="58"/>
    </row>
    <row r="115" spans="1:17" ht="48" customHeight="1">
      <c r="A115" s="58">
        <f>+IF(H115="","",COUNTA($H$8:$H115))</f>
        <v>76</v>
      </c>
      <c r="B115" s="58" t="s">
        <v>2653</v>
      </c>
      <c r="C115" s="89">
        <v>509</v>
      </c>
      <c r="D115" s="58">
        <v>195</v>
      </c>
      <c r="E115" s="238" t="s">
        <v>1543</v>
      </c>
      <c r="F115" s="239" t="s">
        <v>22</v>
      </c>
      <c r="G115" s="58" t="s">
        <v>1605</v>
      </c>
      <c r="H115" s="239" t="s">
        <v>10</v>
      </c>
      <c r="I115" s="62">
        <v>480</v>
      </c>
      <c r="J115" s="183"/>
      <c r="K115" s="183">
        <f t="shared" si="6"/>
        <v>0</v>
      </c>
      <c r="L115" s="183"/>
      <c r="M115" s="183"/>
      <c r="N115" s="183">
        <f t="shared" si="7"/>
        <v>0</v>
      </c>
      <c r="O115" s="183">
        <f t="shared" si="8"/>
        <v>0</v>
      </c>
      <c r="P115" s="58" t="s">
        <v>2415</v>
      </c>
      <c r="Q115" s="58" t="s">
        <v>1648</v>
      </c>
    </row>
    <row r="116" spans="1:17" ht="48" customHeight="1">
      <c r="A116" s="58">
        <f>+IF(H116="","",COUNTA($H$8:$H116))</f>
        <v>77</v>
      </c>
      <c r="B116" s="58" t="s">
        <v>1172</v>
      </c>
      <c r="C116" s="58">
        <v>516</v>
      </c>
      <c r="D116" s="58">
        <v>407</v>
      </c>
      <c r="E116" s="74" t="s">
        <v>156</v>
      </c>
      <c r="F116" s="58" t="s">
        <v>33</v>
      </c>
      <c r="G116" s="58" t="s">
        <v>367</v>
      </c>
      <c r="H116" s="58" t="s">
        <v>10</v>
      </c>
      <c r="I116" s="62">
        <v>3450</v>
      </c>
      <c r="J116" s="183"/>
      <c r="K116" s="183">
        <f t="shared" si="6"/>
        <v>0</v>
      </c>
      <c r="L116" s="183"/>
      <c r="M116" s="183"/>
      <c r="N116" s="183">
        <f t="shared" si="7"/>
        <v>0</v>
      </c>
      <c r="O116" s="183">
        <f t="shared" si="8"/>
        <v>0</v>
      </c>
      <c r="P116" s="58"/>
      <c r="Q116" s="58" t="s">
        <v>1648</v>
      </c>
    </row>
    <row r="117" spans="1:17" ht="48" customHeight="1">
      <c r="A117" s="58">
        <f>+IF(H117="","",COUNTA($H$8:$H117))</f>
        <v>78</v>
      </c>
      <c r="B117" s="58" t="s">
        <v>1174</v>
      </c>
      <c r="C117" s="58">
        <v>516</v>
      </c>
      <c r="D117" s="58">
        <v>407</v>
      </c>
      <c r="E117" s="74" t="s">
        <v>156</v>
      </c>
      <c r="F117" s="58" t="s">
        <v>105</v>
      </c>
      <c r="G117" s="58" t="s">
        <v>367</v>
      </c>
      <c r="H117" s="58" t="s">
        <v>10</v>
      </c>
      <c r="I117" s="62">
        <v>3800</v>
      </c>
      <c r="J117" s="183"/>
      <c r="K117" s="183">
        <f t="shared" si="6"/>
        <v>0</v>
      </c>
      <c r="L117" s="183"/>
      <c r="M117" s="183"/>
      <c r="N117" s="183">
        <f t="shared" si="7"/>
        <v>0</v>
      </c>
      <c r="O117" s="183">
        <f t="shared" si="8"/>
        <v>0</v>
      </c>
      <c r="P117" s="58"/>
      <c r="Q117" s="58" t="s">
        <v>1648</v>
      </c>
    </row>
    <row r="118" spans="1:17" ht="48" customHeight="1">
      <c r="A118" s="58">
        <f>+IF(H118="","",COUNTA($H$8:$H118))</f>
        <v>79</v>
      </c>
      <c r="B118" s="58" t="s">
        <v>2654</v>
      </c>
      <c r="C118" s="58">
        <v>516</v>
      </c>
      <c r="D118" s="58">
        <v>407</v>
      </c>
      <c r="E118" s="74" t="s">
        <v>156</v>
      </c>
      <c r="F118" s="58" t="s">
        <v>427</v>
      </c>
      <c r="G118" s="58" t="s">
        <v>367</v>
      </c>
      <c r="H118" s="58" t="s">
        <v>10</v>
      </c>
      <c r="I118" s="62">
        <v>3500</v>
      </c>
      <c r="J118" s="183"/>
      <c r="K118" s="183">
        <f t="shared" si="6"/>
        <v>0</v>
      </c>
      <c r="L118" s="183"/>
      <c r="M118" s="183"/>
      <c r="N118" s="183">
        <f t="shared" si="7"/>
        <v>0</v>
      </c>
      <c r="O118" s="183">
        <f t="shared" si="8"/>
        <v>0</v>
      </c>
      <c r="P118" s="58"/>
      <c r="Q118" s="58" t="s">
        <v>1648</v>
      </c>
    </row>
    <row r="119" spans="1:17" ht="48" customHeight="1">
      <c r="A119" s="58">
        <f>+IF(H119="","",COUNTA($H$8:$H119))</f>
        <v>80</v>
      </c>
      <c r="B119" s="58" t="s">
        <v>1178</v>
      </c>
      <c r="C119" s="58">
        <v>526</v>
      </c>
      <c r="D119" s="58">
        <v>671</v>
      </c>
      <c r="E119" s="74" t="s">
        <v>991</v>
      </c>
      <c r="F119" s="58" t="s">
        <v>16</v>
      </c>
      <c r="G119" s="58" t="s">
        <v>367</v>
      </c>
      <c r="H119" s="58" t="s">
        <v>10</v>
      </c>
      <c r="I119" s="62">
        <v>1590</v>
      </c>
      <c r="J119" s="183"/>
      <c r="K119" s="183">
        <f t="shared" si="6"/>
        <v>0</v>
      </c>
      <c r="L119" s="183"/>
      <c r="M119" s="183"/>
      <c r="N119" s="183">
        <f t="shared" si="7"/>
        <v>0</v>
      </c>
      <c r="O119" s="183">
        <f t="shared" si="8"/>
        <v>0</v>
      </c>
      <c r="P119" s="58"/>
      <c r="Q119" s="58" t="s">
        <v>1648</v>
      </c>
    </row>
    <row r="120" spans="1:17" ht="48" customHeight="1">
      <c r="A120" s="58">
        <f>+IF(H120="","",COUNTA($H$8:$H120))</f>
        <v>81</v>
      </c>
      <c r="B120" s="58" t="s">
        <v>2655</v>
      </c>
      <c r="C120" s="58">
        <v>527</v>
      </c>
      <c r="D120" s="58">
        <v>672</v>
      </c>
      <c r="E120" s="74" t="s">
        <v>993</v>
      </c>
      <c r="F120" s="58" t="s">
        <v>33</v>
      </c>
      <c r="G120" s="58" t="s">
        <v>367</v>
      </c>
      <c r="H120" s="58" t="s">
        <v>10</v>
      </c>
      <c r="I120" s="62">
        <v>2580</v>
      </c>
      <c r="J120" s="183"/>
      <c r="K120" s="183">
        <f t="shared" si="6"/>
        <v>0</v>
      </c>
      <c r="L120" s="183"/>
      <c r="M120" s="183"/>
      <c r="N120" s="183">
        <f t="shared" si="7"/>
        <v>0</v>
      </c>
      <c r="O120" s="183">
        <f t="shared" si="8"/>
        <v>0</v>
      </c>
      <c r="P120" s="58"/>
      <c r="Q120" s="58" t="s">
        <v>1648</v>
      </c>
    </row>
    <row r="121" spans="1:17" ht="48" customHeight="1">
      <c r="A121" s="58">
        <f>+IF(H121="","",COUNTA($H$8:$H121))</f>
        <v>82</v>
      </c>
      <c r="B121" s="58" t="s">
        <v>1181</v>
      </c>
      <c r="C121" s="58">
        <v>527</v>
      </c>
      <c r="D121" s="58">
        <v>672</v>
      </c>
      <c r="E121" s="74" t="s">
        <v>993</v>
      </c>
      <c r="F121" s="58" t="s">
        <v>105</v>
      </c>
      <c r="G121" s="58" t="s">
        <v>367</v>
      </c>
      <c r="H121" s="58" t="s">
        <v>10</v>
      </c>
      <c r="I121" s="190">
        <v>2750</v>
      </c>
      <c r="J121" s="183"/>
      <c r="K121" s="183">
        <f t="shared" si="6"/>
        <v>0</v>
      </c>
      <c r="L121" s="183"/>
      <c r="M121" s="183"/>
      <c r="N121" s="183">
        <f t="shared" si="7"/>
        <v>0</v>
      </c>
      <c r="O121" s="183">
        <f t="shared" si="8"/>
        <v>0</v>
      </c>
      <c r="P121" s="58" t="s">
        <v>2417</v>
      </c>
      <c r="Q121" s="58" t="s">
        <v>1648</v>
      </c>
    </row>
    <row r="122" spans="1:17" ht="48" customHeight="1">
      <c r="A122" s="58">
        <f>+IF(H122="","",COUNTA($H$8:$H122))</f>
        <v>83</v>
      </c>
      <c r="B122" s="58" t="s">
        <v>1182</v>
      </c>
      <c r="C122" s="77">
        <v>534</v>
      </c>
      <c r="D122" s="58">
        <v>801</v>
      </c>
      <c r="E122" s="74" t="s">
        <v>1002</v>
      </c>
      <c r="F122" s="58" t="s">
        <v>11</v>
      </c>
      <c r="G122" s="58" t="s">
        <v>1196</v>
      </c>
      <c r="H122" s="58" t="s">
        <v>10</v>
      </c>
      <c r="I122" s="62">
        <v>620</v>
      </c>
      <c r="J122" s="183"/>
      <c r="K122" s="183">
        <f t="shared" si="6"/>
        <v>0</v>
      </c>
      <c r="L122" s="183"/>
      <c r="M122" s="183"/>
      <c r="N122" s="183">
        <f t="shared" si="7"/>
        <v>0</v>
      </c>
      <c r="O122" s="183">
        <f t="shared" si="8"/>
        <v>0</v>
      </c>
      <c r="P122" s="58" t="s">
        <v>2415</v>
      </c>
      <c r="Q122" s="58" t="s">
        <v>1648</v>
      </c>
    </row>
    <row r="123" spans="1:17" ht="48" customHeight="1">
      <c r="A123" s="58">
        <f>+IF(H123="","",COUNTA($H$8:$H123))</f>
        <v>84</v>
      </c>
      <c r="B123" s="58" t="s">
        <v>1183</v>
      </c>
      <c r="C123" s="58">
        <v>537</v>
      </c>
      <c r="D123" s="58">
        <v>886</v>
      </c>
      <c r="E123" s="74" t="s">
        <v>1667</v>
      </c>
      <c r="F123" s="58" t="s">
        <v>1627</v>
      </c>
      <c r="G123" s="58" t="s">
        <v>367</v>
      </c>
      <c r="H123" s="58" t="s">
        <v>205</v>
      </c>
      <c r="I123" s="62">
        <v>1600</v>
      </c>
      <c r="J123" s="183"/>
      <c r="K123" s="183">
        <f t="shared" si="6"/>
        <v>0</v>
      </c>
      <c r="L123" s="183"/>
      <c r="M123" s="183"/>
      <c r="N123" s="183">
        <f t="shared" si="7"/>
        <v>0</v>
      </c>
      <c r="O123" s="183">
        <f t="shared" si="8"/>
        <v>0</v>
      </c>
      <c r="P123" s="58"/>
      <c r="Q123" s="58"/>
    </row>
    <row r="124" spans="1:17" ht="48" customHeight="1">
      <c r="A124" s="58">
        <f>+IF(H124="","",COUNTA($H$8:$H124))</f>
        <v>85</v>
      </c>
      <c r="B124" s="58" t="s">
        <v>2656</v>
      </c>
      <c r="C124" s="58">
        <v>539</v>
      </c>
      <c r="D124" s="58">
        <v>948</v>
      </c>
      <c r="E124" s="74" t="s">
        <v>34</v>
      </c>
      <c r="F124" s="58" t="s">
        <v>16</v>
      </c>
      <c r="G124" s="58" t="s">
        <v>367</v>
      </c>
      <c r="H124" s="58" t="s">
        <v>10</v>
      </c>
      <c r="I124" s="62">
        <v>5886</v>
      </c>
      <c r="J124" s="183"/>
      <c r="K124" s="183">
        <f t="shared" si="6"/>
        <v>0</v>
      </c>
      <c r="L124" s="183"/>
      <c r="M124" s="183"/>
      <c r="N124" s="183">
        <f t="shared" si="7"/>
        <v>0</v>
      </c>
      <c r="O124" s="183">
        <f t="shared" si="8"/>
        <v>0</v>
      </c>
      <c r="P124" s="58"/>
      <c r="Q124" s="58" t="s">
        <v>1648</v>
      </c>
    </row>
    <row r="125" spans="1:17" ht="48" customHeight="1">
      <c r="A125" s="58">
        <f>+IF(H125="","",COUNTA($H$8:$H125))</f>
        <v>86</v>
      </c>
      <c r="B125" s="58" t="s">
        <v>1184</v>
      </c>
      <c r="C125" s="58">
        <v>539</v>
      </c>
      <c r="D125" s="58">
        <v>948</v>
      </c>
      <c r="E125" s="74" t="s">
        <v>34</v>
      </c>
      <c r="F125" s="58" t="s">
        <v>18</v>
      </c>
      <c r="G125" s="58" t="s">
        <v>367</v>
      </c>
      <c r="H125" s="58" t="s">
        <v>10</v>
      </c>
      <c r="I125" s="62">
        <v>2400</v>
      </c>
      <c r="J125" s="183"/>
      <c r="K125" s="183">
        <f t="shared" si="6"/>
        <v>0</v>
      </c>
      <c r="L125" s="183"/>
      <c r="M125" s="183"/>
      <c r="N125" s="183">
        <f t="shared" si="7"/>
        <v>0</v>
      </c>
      <c r="O125" s="183">
        <f t="shared" si="8"/>
        <v>0</v>
      </c>
      <c r="P125" s="58"/>
      <c r="Q125" s="58" t="s">
        <v>1648</v>
      </c>
    </row>
    <row r="126" spans="1:17" ht="48" customHeight="1">
      <c r="A126" s="58" t="str">
        <f>+IF(H126="","",COUNTA($H$8:$H126))</f>
        <v/>
      </c>
      <c r="B126" s="58" t="s">
        <v>2459</v>
      </c>
      <c r="C126" s="58"/>
      <c r="D126" s="58"/>
      <c r="E126" s="174" t="s">
        <v>702</v>
      </c>
      <c r="F126" s="58"/>
      <c r="G126" s="58"/>
      <c r="H126" s="58"/>
      <c r="I126" s="62"/>
      <c r="J126" s="183"/>
      <c r="K126" s="183"/>
      <c r="L126" s="183"/>
      <c r="M126" s="183"/>
      <c r="N126" s="183"/>
      <c r="O126" s="183"/>
      <c r="P126" s="58"/>
      <c r="Q126" s="58"/>
    </row>
    <row r="127" spans="1:17" ht="48" customHeight="1">
      <c r="A127" s="58">
        <f>+IF(H127="","",COUNTA($H$8:$H127))</f>
        <v>87</v>
      </c>
      <c r="B127" s="58" t="s">
        <v>1185</v>
      </c>
      <c r="C127" s="58">
        <v>548</v>
      </c>
      <c r="D127" s="58">
        <v>373</v>
      </c>
      <c r="E127" s="74" t="s">
        <v>144</v>
      </c>
      <c r="F127" s="58" t="s">
        <v>208</v>
      </c>
      <c r="G127" s="58" t="s">
        <v>454</v>
      </c>
      <c r="H127" s="58" t="s">
        <v>257</v>
      </c>
      <c r="I127" s="62">
        <v>37000</v>
      </c>
      <c r="J127" s="183"/>
      <c r="K127" s="183">
        <f t="shared" si="6"/>
        <v>0</v>
      </c>
      <c r="L127" s="183"/>
      <c r="M127" s="183"/>
      <c r="N127" s="183">
        <f t="shared" si="7"/>
        <v>0</v>
      </c>
      <c r="O127" s="183">
        <f t="shared" si="8"/>
        <v>0</v>
      </c>
      <c r="P127" s="58" t="s">
        <v>2415</v>
      </c>
      <c r="Q127" s="58"/>
    </row>
    <row r="128" spans="1:17" ht="48" customHeight="1">
      <c r="A128" s="58" t="str">
        <f>+IF(H128="","",COUNTA($H$8:$H128))</f>
        <v/>
      </c>
      <c r="B128" s="58" t="s">
        <v>2459</v>
      </c>
      <c r="C128" s="58"/>
      <c r="D128" s="58"/>
      <c r="E128" s="174" t="s">
        <v>704</v>
      </c>
      <c r="F128" s="58"/>
      <c r="G128" s="58"/>
      <c r="H128" s="58"/>
      <c r="I128" s="62"/>
      <c r="J128" s="183"/>
      <c r="K128" s="183"/>
      <c r="L128" s="183"/>
      <c r="M128" s="183"/>
      <c r="N128" s="183"/>
      <c r="O128" s="183"/>
      <c r="P128" s="58"/>
      <c r="Q128" s="58"/>
    </row>
    <row r="129" spans="1:17" ht="48" customHeight="1">
      <c r="A129" s="58">
        <f>+IF(H129="","",COUNTA($H$8:$H129))</f>
        <v>88</v>
      </c>
      <c r="B129" s="58" t="s">
        <v>1187</v>
      </c>
      <c r="C129" s="63">
        <v>567</v>
      </c>
      <c r="D129" s="58">
        <v>97</v>
      </c>
      <c r="E129" s="74" t="s">
        <v>1209</v>
      </c>
      <c r="F129" s="58" t="s">
        <v>1210</v>
      </c>
      <c r="G129" s="58" t="s">
        <v>367</v>
      </c>
      <c r="H129" s="58" t="s">
        <v>10</v>
      </c>
      <c r="I129" s="62">
        <v>6500</v>
      </c>
      <c r="J129" s="183"/>
      <c r="K129" s="183">
        <f t="shared" si="6"/>
        <v>0</v>
      </c>
      <c r="L129" s="183"/>
      <c r="M129" s="183"/>
      <c r="N129" s="183">
        <f t="shared" si="7"/>
        <v>0</v>
      </c>
      <c r="O129" s="183">
        <f t="shared" si="8"/>
        <v>0</v>
      </c>
      <c r="P129" s="58"/>
      <c r="Q129" s="58"/>
    </row>
    <row r="130" spans="1:17" ht="48" customHeight="1">
      <c r="A130" s="58">
        <f>+IF(H130="","",COUNTA($H$8:$H130))</f>
        <v>89</v>
      </c>
      <c r="B130" s="58" t="s">
        <v>1188</v>
      </c>
      <c r="C130" s="70">
        <v>568</v>
      </c>
      <c r="D130" s="58">
        <v>135</v>
      </c>
      <c r="E130" s="74" t="s">
        <v>1031</v>
      </c>
      <c r="F130" s="58" t="s">
        <v>13</v>
      </c>
      <c r="G130" s="58" t="s">
        <v>367</v>
      </c>
      <c r="H130" s="58" t="s">
        <v>10</v>
      </c>
      <c r="I130" s="62">
        <v>2700</v>
      </c>
      <c r="J130" s="183"/>
      <c r="K130" s="183">
        <f t="shared" si="6"/>
        <v>0</v>
      </c>
      <c r="L130" s="183"/>
      <c r="M130" s="183"/>
      <c r="N130" s="183">
        <f t="shared" si="7"/>
        <v>0</v>
      </c>
      <c r="O130" s="183">
        <f t="shared" si="8"/>
        <v>0</v>
      </c>
      <c r="P130" s="58"/>
      <c r="Q130" s="58"/>
    </row>
    <row r="131" spans="1:17" ht="48" customHeight="1">
      <c r="A131" s="58">
        <f>+IF(H131="","",COUNTA($H$8:$H131))</f>
        <v>90</v>
      </c>
      <c r="B131" s="58" t="s">
        <v>1189</v>
      </c>
      <c r="C131" s="58">
        <v>571</v>
      </c>
      <c r="D131" s="58">
        <v>457</v>
      </c>
      <c r="E131" s="74" t="s">
        <v>1033</v>
      </c>
      <c r="F131" s="58" t="s">
        <v>368</v>
      </c>
      <c r="G131" s="58" t="s">
        <v>365</v>
      </c>
      <c r="H131" s="58" t="s">
        <v>10</v>
      </c>
      <c r="I131" s="62">
        <v>3300</v>
      </c>
      <c r="J131" s="183"/>
      <c r="K131" s="183">
        <f t="shared" si="6"/>
        <v>0</v>
      </c>
      <c r="L131" s="183"/>
      <c r="M131" s="183"/>
      <c r="N131" s="183">
        <f t="shared" si="7"/>
        <v>0</v>
      </c>
      <c r="O131" s="183">
        <f t="shared" si="8"/>
        <v>0</v>
      </c>
      <c r="P131" s="58" t="s">
        <v>2415</v>
      </c>
      <c r="Q131" s="58"/>
    </row>
    <row r="132" spans="1:17" ht="48" customHeight="1">
      <c r="A132" s="58">
        <f>+IF(H132="","",COUNTA($H$8:$H132))</f>
        <v>91</v>
      </c>
      <c r="B132" s="58" t="s">
        <v>1204</v>
      </c>
      <c r="C132" s="58">
        <v>572</v>
      </c>
      <c r="D132" s="58">
        <v>486</v>
      </c>
      <c r="E132" s="74" t="s">
        <v>35</v>
      </c>
      <c r="F132" s="58" t="s">
        <v>32</v>
      </c>
      <c r="G132" s="58" t="s">
        <v>367</v>
      </c>
      <c r="H132" s="58" t="s">
        <v>10</v>
      </c>
      <c r="I132" s="62">
        <v>6750</v>
      </c>
      <c r="J132" s="183"/>
      <c r="K132" s="183">
        <f t="shared" si="6"/>
        <v>0</v>
      </c>
      <c r="L132" s="183"/>
      <c r="M132" s="183"/>
      <c r="N132" s="183">
        <f t="shared" si="7"/>
        <v>0</v>
      </c>
      <c r="O132" s="183">
        <f t="shared" si="8"/>
        <v>0</v>
      </c>
      <c r="P132" s="58"/>
      <c r="Q132" s="58"/>
    </row>
    <row r="133" spans="1:17" ht="48" customHeight="1">
      <c r="A133" s="58">
        <f>+IF(H133="","",COUNTA($H$8:$H133))</f>
        <v>92</v>
      </c>
      <c r="B133" s="58" t="s">
        <v>1190</v>
      </c>
      <c r="C133" s="58">
        <v>575</v>
      </c>
      <c r="D133" s="58">
        <v>907</v>
      </c>
      <c r="E133" s="74" t="s">
        <v>146</v>
      </c>
      <c r="F133" s="58" t="s">
        <v>11</v>
      </c>
      <c r="G133" s="58" t="s">
        <v>367</v>
      </c>
      <c r="H133" s="58" t="s">
        <v>10</v>
      </c>
      <c r="I133" s="62">
        <v>7150</v>
      </c>
      <c r="J133" s="183"/>
      <c r="K133" s="183">
        <f t="shared" si="6"/>
        <v>0</v>
      </c>
      <c r="L133" s="183"/>
      <c r="M133" s="183"/>
      <c r="N133" s="183">
        <f t="shared" si="7"/>
        <v>0</v>
      </c>
      <c r="O133" s="183">
        <f t="shared" si="8"/>
        <v>0</v>
      </c>
      <c r="P133" s="58"/>
      <c r="Q133" s="58"/>
    </row>
    <row r="134" spans="1:17" ht="48" customHeight="1">
      <c r="A134" s="58">
        <f>+IF(H134="","",COUNTA($H$8:$H134))</f>
        <v>93</v>
      </c>
      <c r="B134" s="58" t="s">
        <v>1191</v>
      </c>
      <c r="C134" s="58">
        <v>577</v>
      </c>
      <c r="D134" s="58">
        <v>1010</v>
      </c>
      <c r="E134" s="74" t="s">
        <v>1216</v>
      </c>
      <c r="F134" s="58" t="s">
        <v>11</v>
      </c>
      <c r="G134" s="58" t="s">
        <v>367</v>
      </c>
      <c r="H134" s="58" t="s">
        <v>10</v>
      </c>
      <c r="I134" s="62">
        <v>655</v>
      </c>
      <c r="J134" s="183"/>
      <c r="K134" s="183">
        <f t="shared" si="6"/>
        <v>0</v>
      </c>
      <c r="L134" s="183"/>
      <c r="M134" s="183"/>
      <c r="N134" s="183">
        <f t="shared" si="7"/>
        <v>0</v>
      </c>
      <c r="O134" s="183">
        <f t="shared" si="8"/>
        <v>0</v>
      </c>
      <c r="P134" s="58" t="s">
        <v>2415</v>
      </c>
      <c r="Q134" s="58"/>
    </row>
    <row r="135" spans="1:17" ht="48" customHeight="1">
      <c r="A135" s="58" t="str">
        <f>+IF(H135="","",COUNTA($H$8:$H135))</f>
        <v/>
      </c>
      <c r="B135" s="58" t="s">
        <v>2459</v>
      </c>
      <c r="C135" s="58"/>
      <c r="D135" s="58"/>
      <c r="E135" s="174" t="s">
        <v>705</v>
      </c>
      <c r="F135" s="58"/>
      <c r="G135" s="58"/>
      <c r="H135" s="58"/>
      <c r="I135" s="62"/>
      <c r="J135" s="183"/>
      <c r="K135" s="183"/>
      <c r="L135" s="183"/>
      <c r="M135" s="183"/>
      <c r="N135" s="183"/>
      <c r="O135" s="183"/>
      <c r="P135" s="58"/>
      <c r="Q135" s="58"/>
    </row>
    <row r="136" spans="1:17" ht="48" customHeight="1">
      <c r="A136" s="58">
        <f>+IF(H136="","",COUNTA($H$8:$H136))</f>
        <v>94</v>
      </c>
      <c r="B136" s="58" t="s">
        <v>2657</v>
      </c>
      <c r="C136" s="58">
        <v>586</v>
      </c>
      <c r="D136" s="58">
        <v>804</v>
      </c>
      <c r="E136" s="74" t="s">
        <v>300</v>
      </c>
      <c r="F136" s="58" t="s">
        <v>1217</v>
      </c>
      <c r="G136" s="58" t="s">
        <v>454</v>
      </c>
      <c r="H136" s="58" t="s">
        <v>15</v>
      </c>
      <c r="I136" s="62">
        <v>270000</v>
      </c>
      <c r="J136" s="183"/>
      <c r="K136" s="183">
        <f t="shared" si="6"/>
        <v>0</v>
      </c>
      <c r="L136" s="183"/>
      <c r="M136" s="183"/>
      <c r="N136" s="183">
        <f t="shared" si="7"/>
        <v>0</v>
      </c>
      <c r="O136" s="183">
        <f t="shared" si="8"/>
        <v>0</v>
      </c>
      <c r="P136" s="58"/>
      <c r="Q136" s="58"/>
    </row>
    <row r="137" spans="1:17" ht="48" customHeight="1">
      <c r="A137" s="58" t="str">
        <f>+IF(H137="","",COUNTA($H$8:$H137))</f>
        <v/>
      </c>
      <c r="B137" s="58" t="s">
        <v>2459</v>
      </c>
      <c r="C137" s="58"/>
      <c r="D137" s="58"/>
      <c r="E137" s="174" t="s">
        <v>706</v>
      </c>
      <c r="F137" s="58"/>
      <c r="G137" s="58"/>
      <c r="H137" s="58"/>
      <c r="I137" s="62"/>
      <c r="J137" s="183"/>
      <c r="K137" s="183"/>
      <c r="L137" s="183"/>
      <c r="M137" s="183"/>
      <c r="N137" s="183"/>
      <c r="O137" s="183"/>
      <c r="P137" s="58"/>
      <c r="Q137" s="58"/>
    </row>
    <row r="138" spans="1:17" ht="48" customHeight="1">
      <c r="A138" s="58">
        <f>+IF(H138="","",COUNTA($H$8:$H138))</f>
        <v>95</v>
      </c>
      <c r="B138" s="58" t="s">
        <v>1192</v>
      </c>
      <c r="C138" s="58">
        <v>621</v>
      </c>
      <c r="D138" s="58">
        <v>746</v>
      </c>
      <c r="E138" s="74" t="s">
        <v>192</v>
      </c>
      <c r="F138" s="58" t="s">
        <v>1685</v>
      </c>
      <c r="G138" s="58" t="s">
        <v>1617</v>
      </c>
      <c r="H138" s="58" t="s">
        <v>59</v>
      </c>
      <c r="I138" s="62">
        <v>56000</v>
      </c>
      <c r="J138" s="183"/>
      <c r="K138" s="183">
        <f t="shared" si="6"/>
        <v>0</v>
      </c>
      <c r="L138" s="183"/>
      <c r="M138" s="183"/>
      <c r="N138" s="183">
        <f t="shared" si="7"/>
        <v>0</v>
      </c>
      <c r="O138" s="183">
        <f t="shared" si="8"/>
        <v>0</v>
      </c>
      <c r="P138" s="58"/>
      <c r="Q138" s="58"/>
    </row>
    <row r="139" spans="1:17" ht="48" customHeight="1">
      <c r="A139" s="58">
        <f>+IF(H139="","",COUNTA($H$8:$H139))</f>
        <v>96</v>
      </c>
      <c r="B139" s="58" t="s">
        <v>1193</v>
      </c>
      <c r="C139" s="94">
        <v>623</v>
      </c>
      <c r="D139" s="58">
        <v>756</v>
      </c>
      <c r="E139" s="74" t="s">
        <v>375</v>
      </c>
      <c r="F139" s="58" t="s">
        <v>1219</v>
      </c>
      <c r="G139" s="58" t="s">
        <v>1617</v>
      </c>
      <c r="H139" s="58" t="s">
        <v>860</v>
      </c>
      <c r="I139" s="62">
        <v>36000</v>
      </c>
      <c r="J139" s="183"/>
      <c r="K139" s="183">
        <f t="shared" si="6"/>
        <v>0</v>
      </c>
      <c r="L139" s="183"/>
      <c r="M139" s="183"/>
      <c r="N139" s="183">
        <f t="shared" si="7"/>
        <v>0</v>
      </c>
      <c r="O139" s="183">
        <f t="shared" si="8"/>
        <v>0</v>
      </c>
      <c r="P139" s="58"/>
      <c r="Q139" s="58"/>
    </row>
    <row r="140" spans="1:17" ht="48" customHeight="1">
      <c r="A140" s="58">
        <f>+IF(H140="","",COUNTA($H$8:$H140))</f>
        <v>97</v>
      </c>
      <c r="B140" s="58" t="s">
        <v>1194</v>
      </c>
      <c r="C140" s="58">
        <v>630</v>
      </c>
      <c r="D140" s="58">
        <v>987</v>
      </c>
      <c r="E140" s="74" t="s">
        <v>94</v>
      </c>
      <c r="F140" s="58" t="s">
        <v>1220</v>
      </c>
      <c r="G140" s="58" t="s">
        <v>1617</v>
      </c>
      <c r="H140" s="58" t="s">
        <v>860</v>
      </c>
      <c r="I140" s="62">
        <v>95000</v>
      </c>
      <c r="J140" s="183"/>
      <c r="K140" s="183">
        <f t="shared" si="6"/>
        <v>0</v>
      </c>
      <c r="L140" s="183"/>
      <c r="M140" s="183"/>
      <c r="N140" s="183">
        <f t="shared" si="7"/>
        <v>0</v>
      </c>
      <c r="O140" s="183">
        <f t="shared" si="8"/>
        <v>0</v>
      </c>
      <c r="P140" s="58"/>
      <c r="Q140" s="58" t="s">
        <v>1648</v>
      </c>
    </row>
    <row r="141" spans="1:17" ht="48" customHeight="1">
      <c r="A141" s="58" t="str">
        <f>+IF(H141="","",COUNTA($H$8:$H141))</f>
        <v/>
      </c>
      <c r="B141" s="58" t="s">
        <v>2459</v>
      </c>
      <c r="C141" s="58"/>
      <c r="D141" s="58"/>
      <c r="E141" s="174" t="s">
        <v>708</v>
      </c>
      <c r="F141" s="58"/>
      <c r="G141" s="58"/>
      <c r="H141" s="58"/>
      <c r="I141" s="62"/>
      <c r="J141" s="183"/>
      <c r="K141" s="183"/>
      <c r="L141" s="183"/>
      <c r="M141" s="183"/>
      <c r="N141" s="183"/>
      <c r="O141" s="183"/>
      <c r="P141" s="58"/>
      <c r="Q141" s="58"/>
    </row>
    <row r="142" spans="1:17" ht="48" customHeight="1">
      <c r="A142" s="58">
        <f>+IF(H142="","",COUNTA($H$8:$H142))</f>
        <v>98</v>
      </c>
      <c r="B142" s="58" t="s">
        <v>1195</v>
      </c>
      <c r="C142" s="77">
        <v>661</v>
      </c>
      <c r="D142" s="58">
        <v>497</v>
      </c>
      <c r="E142" s="74" t="s">
        <v>709</v>
      </c>
      <c r="F142" s="58" t="s">
        <v>710</v>
      </c>
      <c r="G142" s="58" t="s">
        <v>367</v>
      </c>
      <c r="H142" s="58" t="s">
        <v>10</v>
      </c>
      <c r="I142" s="62">
        <v>1780</v>
      </c>
      <c r="J142" s="183"/>
      <c r="K142" s="183">
        <f t="shared" si="6"/>
        <v>0</v>
      </c>
      <c r="L142" s="183"/>
      <c r="M142" s="183"/>
      <c r="N142" s="183">
        <f t="shared" si="7"/>
        <v>0</v>
      </c>
      <c r="O142" s="183">
        <f t="shared" si="8"/>
        <v>0</v>
      </c>
      <c r="P142" s="58"/>
      <c r="Q142" s="58" t="s">
        <v>1648</v>
      </c>
    </row>
    <row r="143" spans="1:17" ht="48" customHeight="1">
      <c r="A143" s="58">
        <f>+IF(H143="","",COUNTA($H$8:$H143))</f>
        <v>99</v>
      </c>
      <c r="B143" s="58" t="s">
        <v>2658</v>
      </c>
      <c r="C143" s="58">
        <v>663</v>
      </c>
      <c r="D143" s="58">
        <v>1028</v>
      </c>
      <c r="E143" s="74" t="s">
        <v>451</v>
      </c>
      <c r="F143" s="58" t="s">
        <v>350</v>
      </c>
      <c r="G143" s="58" t="s">
        <v>1605</v>
      </c>
      <c r="H143" s="58" t="s">
        <v>10</v>
      </c>
      <c r="I143" s="62">
        <v>1575</v>
      </c>
      <c r="J143" s="183"/>
      <c r="K143" s="183">
        <f t="shared" si="6"/>
        <v>0</v>
      </c>
      <c r="L143" s="183"/>
      <c r="M143" s="183"/>
      <c r="N143" s="183">
        <f t="shared" si="7"/>
        <v>0</v>
      </c>
      <c r="O143" s="183">
        <f t="shared" si="8"/>
        <v>0</v>
      </c>
      <c r="P143" s="58" t="s">
        <v>2415</v>
      </c>
      <c r="Q143" s="58" t="s">
        <v>1648</v>
      </c>
    </row>
    <row r="144" spans="1:17" ht="48" customHeight="1">
      <c r="A144" s="58" t="str">
        <f>+IF(H144="","",COUNTA($H$8:$H144))</f>
        <v/>
      </c>
      <c r="B144" s="58" t="s">
        <v>2459</v>
      </c>
      <c r="C144" s="58"/>
      <c r="D144" s="58"/>
      <c r="E144" s="174" t="s">
        <v>711</v>
      </c>
      <c r="F144" s="58"/>
      <c r="G144" s="58"/>
      <c r="H144" s="58"/>
      <c r="I144" s="62"/>
      <c r="J144" s="183"/>
      <c r="K144" s="183"/>
      <c r="L144" s="183"/>
      <c r="M144" s="183"/>
      <c r="N144" s="183"/>
      <c r="O144" s="183"/>
      <c r="P144" s="58"/>
      <c r="Q144" s="58"/>
    </row>
    <row r="145" spans="1:17" ht="48" customHeight="1">
      <c r="A145" s="58" t="str">
        <f>+IF(H145="","",COUNTA($H$8:$H145))</f>
        <v/>
      </c>
      <c r="B145" s="58" t="s">
        <v>2459</v>
      </c>
      <c r="C145" s="84"/>
      <c r="D145" s="58"/>
      <c r="E145" s="174" t="s">
        <v>713</v>
      </c>
      <c r="F145" s="58"/>
      <c r="G145" s="58"/>
      <c r="H145" s="58"/>
      <c r="I145" s="62"/>
      <c r="J145" s="183"/>
      <c r="K145" s="183"/>
      <c r="L145" s="183"/>
      <c r="M145" s="183"/>
      <c r="N145" s="183"/>
      <c r="O145" s="183"/>
      <c r="P145" s="58"/>
      <c r="Q145" s="58"/>
    </row>
    <row r="146" spans="1:17" ht="48" customHeight="1">
      <c r="A146" s="58">
        <f>+IF(H146="","",COUNTA($H$8:$H146))</f>
        <v>100</v>
      </c>
      <c r="B146" s="58" t="s">
        <v>2659</v>
      </c>
      <c r="C146" s="58">
        <v>687</v>
      </c>
      <c r="D146" s="58">
        <v>831</v>
      </c>
      <c r="E146" s="74" t="s">
        <v>1554</v>
      </c>
      <c r="F146" s="58" t="s">
        <v>2402</v>
      </c>
      <c r="G146" s="58" t="s">
        <v>454</v>
      </c>
      <c r="H146" s="58" t="s">
        <v>257</v>
      </c>
      <c r="I146" s="62">
        <v>7200</v>
      </c>
      <c r="J146" s="183"/>
      <c r="K146" s="183">
        <f t="shared" si="6"/>
        <v>0</v>
      </c>
      <c r="L146" s="183"/>
      <c r="M146" s="183"/>
      <c r="N146" s="183">
        <f t="shared" si="7"/>
        <v>0</v>
      </c>
      <c r="O146" s="183">
        <f t="shared" si="8"/>
        <v>0</v>
      </c>
      <c r="P146" s="58" t="s">
        <v>2415</v>
      </c>
      <c r="Q146" s="58"/>
    </row>
    <row r="147" spans="1:17" ht="48" customHeight="1">
      <c r="A147" s="58" t="str">
        <f>+IF(H147="","",COUNTA($H$8:$H147))</f>
        <v/>
      </c>
      <c r="B147" s="58" t="s">
        <v>2459</v>
      </c>
      <c r="C147" s="58"/>
      <c r="D147" s="58"/>
      <c r="E147" s="174" t="s">
        <v>716</v>
      </c>
      <c r="F147" s="58"/>
      <c r="G147" s="58"/>
      <c r="H147" s="58"/>
      <c r="I147" s="62"/>
      <c r="J147" s="183"/>
      <c r="K147" s="183"/>
      <c r="L147" s="183"/>
      <c r="M147" s="183"/>
      <c r="N147" s="183"/>
      <c r="O147" s="183"/>
      <c r="P147" s="58"/>
      <c r="Q147" s="58"/>
    </row>
    <row r="148" spans="1:17" ht="48" customHeight="1">
      <c r="A148" s="58">
        <f>+IF(H148="","",COUNTA($H$8:$H148))</f>
        <v>101</v>
      </c>
      <c r="B148" s="58" t="s">
        <v>1198</v>
      </c>
      <c r="C148" s="58">
        <v>713</v>
      </c>
      <c r="D148" s="58">
        <v>367</v>
      </c>
      <c r="E148" s="74" t="s">
        <v>1222</v>
      </c>
      <c r="F148" s="58" t="s">
        <v>1686</v>
      </c>
      <c r="G148" s="58" t="s">
        <v>1616</v>
      </c>
      <c r="H148" s="58" t="s">
        <v>1632</v>
      </c>
      <c r="I148" s="62">
        <v>7700</v>
      </c>
      <c r="J148" s="183"/>
      <c r="K148" s="183">
        <f t="shared" si="6"/>
        <v>0</v>
      </c>
      <c r="L148" s="183"/>
      <c r="M148" s="183"/>
      <c r="N148" s="183">
        <f t="shared" si="7"/>
        <v>0</v>
      </c>
      <c r="O148" s="183">
        <f t="shared" si="8"/>
        <v>0</v>
      </c>
      <c r="P148" s="58"/>
      <c r="Q148" s="58" t="s">
        <v>1648</v>
      </c>
    </row>
    <row r="149" spans="1:17" ht="48" customHeight="1">
      <c r="A149" s="58">
        <f>+IF(H149="","",COUNTA($H$8:$H149))</f>
        <v>102</v>
      </c>
      <c r="B149" s="58" t="s">
        <v>1200</v>
      </c>
      <c r="C149" s="58">
        <v>719</v>
      </c>
      <c r="D149" s="58">
        <v>663</v>
      </c>
      <c r="E149" s="238" t="s">
        <v>1550</v>
      </c>
      <c r="F149" s="239" t="s">
        <v>745</v>
      </c>
      <c r="G149" s="58" t="s">
        <v>1605</v>
      </c>
      <c r="H149" s="239" t="s">
        <v>10</v>
      </c>
      <c r="I149" s="62">
        <v>483</v>
      </c>
      <c r="J149" s="183"/>
      <c r="K149" s="183">
        <f t="shared" si="6"/>
        <v>0</v>
      </c>
      <c r="L149" s="183"/>
      <c r="M149" s="183"/>
      <c r="N149" s="183">
        <f t="shared" si="7"/>
        <v>0</v>
      </c>
      <c r="O149" s="183">
        <f t="shared" si="8"/>
        <v>0</v>
      </c>
      <c r="P149" s="58" t="s">
        <v>2415</v>
      </c>
      <c r="Q149" s="58" t="s">
        <v>1648</v>
      </c>
    </row>
    <row r="150" spans="1:17" ht="48" customHeight="1">
      <c r="A150" s="58" t="str">
        <f>+IF(H150="","",COUNTA($H$8:$H150))</f>
        <v/>
      </c>
      <c r="B150" s="58" t="s">
        <v>2459</v>
      </c>
      <c r="C150" s="58"/>
      <c r="D150" s="58"/>
      <c r="E150" s="174" t="s">
        <v>719</v>
      </c>
      <c r="F150" s="58"/>
      <c r="G150" s="58"/>
      <c r="H150" s="58"/>
      <c r="I150" s="62"/>
      <c r="J150" s="183"/>
      <c r="K150" s="183"/>
      <c r="L150" s="183"/>
      <c r="M150" s="183"/>
      <c r="N150" s="183"/>
      <c r="O150" s="183"/>
      <c r="P150" s="58"/>
      <c r="Q150" s="58"/>
    </row>
    <row r="151" spans="1:17" ht="48" customHeight="1">
      <c r="A151" s="58" t="str">
        <f>+IF(H151="","",COUNTA($H$8:$H151))</f>
        <v/>
      </c>
      <c r="B151" s="58" t="s">
        <v>2459</v>
      </c>
      <c r="C151" s="58"/>
      <c r="D151" s="58"/>
      <c r="E151" s="174" t="s">
        <v>720</v>
      </c>
      <c r="F151" s="58"/>
      <c r="G151" s="58"/>
      <c r="H151" s="58"/>
      <c r="I151" s="62"/>
      <c r="J151" s="183"/>
      <c r="K151" s="183"/>
      <c r="L151" s="183"/>
      <c r="M151" s="183"/>
      <c r="N151" s="183"/>
      <c r="O151" s="183"/>
      <c r="P151" s="58"/>
      <c r="Q151" s="58"/>
    </row>
    <row r="152" spans="1:17" ht="48" customHeight="1">
      <c r="A152" s="58">
        <f>+IF(H152="","",COUNTA($H$8:$H152))</f>
        <v>103</v>
      </c>
      <c r="B152" s="58" t="s">
        <v>1202</v>
      </c>
      <c r="C152" s="58">
        <v>740</v>
      </c>
      <c r="D152" s="58">
        <v>131</v>
      </c>
      <c r="E152" s="74" t="s">
        <v>1223</v>
      </c>
      <c r="F152" s="58" t="s">
        <v>376</v>
      </c>
      <c r="G152" s="58" t="s">
        <v>1617</v>
      </c>
      <c r="H152" s="58" t="s">
        <v>860</v>
      </c>
      <c r="I152" s="62">
        <v>61500</v>
      </c>
      <c r="J152" s="183"/>
      <c r="K152" s="183">
        <f t="shared" si="6"/>
        <v>0</v>
      </c>
      <c r="L152" s="183"/>
      <c r="M152" s="183"/>
      <c r="N152" s="183">
        <f t="shared" si="7"/>
        <v>0</v>
      </c>
      <c r="O152" s="183">
        <f t="shared" si="8"/>
        <v>0</v>
      </c>
      <c r="P152" s="58"/>
      <c r="Q152" s="58" t="s">
        <v>1648</v>
      </c>
    </row>
    <row r="153" spans="1:17" ht="48" customHeight="1">
      <c r="A153" s="58" t="str">
        <f>+IF(H153="","",COUNTA($H$8:$H153))</f>
        <v/>
      </c>
      <c r="B153" s="58" t="s">
        <v>2459</v>
      </c>
      <c r="C153" s="58"/>
      <c r="D153" s="58"/>
      <c r="E153" s="174" t="s">
        <v>722</v>
      </c>
      <c r="F153" s="58"/>
      <c r="G153" s="58"/>
      <c r="H153" s="58"/>
      <c r="I153" s="62"/>
      <c r="J153" s="183"/>
      <c r="K153" s="183"/>
      <c r="L153" s="183"/>
      <c r="M153" s="183"/>
      <c r="N153" s="183"/>
      <c r="O153" s="183"/>
      <c r="P153" s="58"/>
      <c r="Q153" s="58"/>
    </row>
    <row r="154" spans="1:17" ht="48" customHeight="1">
      <c r="A154" s="58">
        <f>+IF(H154="","",COUNTA($H$8:$H154))</f>
        <v>104</v>
      </c>
      <c r="B154" s="58" t="s">
        <v>1203</v>
      </c>
      <c r="C154" s="58">
        <v>770</v>
      </c>
      <c r="D154" s="58">
        <v>3</v>
      </c>
      <c r="E154" s="74" t="s">
        <v>1071</v>
      </c>
      <c r="F154" s="58" t="s">
        <v>29</v>
      </c>
      <c r="G154" s="58" t="s">
        <v>367</v>
      </c>
      <c r="H154" s="58" t="s">
        <v>10</v>
      </c>
      <c r="I154" s="62">
        <v>1900</v>
      </c>
      <c r="J154" s="183"/>
      <c r="K154" s="183">
        <f t="shared" si="6"/>
        <v>0</v>
      </c>
      <c r="L154" s="183"/>
      <c r="M154" s="183"/>
      <c r="N154" s="183">
        <f t="shared" si="7"/>
        <v>0</v>
      </c>
      <c r="O154" s="183">
        <f t="shared" si="8"/>
        <v>0</v>
      </c>
      <c r="P154" s="58" t="s">
        <v>2415</v>
      </c>
      <c r="Q154" s="58" t="s">
        <v>1648</v>
      </c>
    </row>
    <row r="155" spans="1:17" ht="48" customHeight="1">
      <c r="A155" s="58">
        <f>+IF(H155="","",COUNTA($H$8:$H155))</f>
        <v>105</v>
      </c>
      <c r="B155" s="58" t="s">
        <v>2660</v>
      </c>
      <c r="C155" s="85">
        <v>773</v>
      </c>
      <c r="D155" s="58">
        <v>516</v>
      </c>
      <c r="E155" s="74" t="s">
        <v>1224</v>
      </c>
      <c r="F155" s="58" t="s">
        <v>1225</v>
      </c>
      <c r="G155" s="58" t="s">
        <v>367</v>
      </c>
      <c r="H155" s="58" t="s">
        <v>10</v>
      </c>
      <c r="I155" s="62">
        <v>2310</v>
      </c>
      <c r="J155" s="183"/>
      <c r="K155" s="183">
        <f t="shared" si="6"/>
        <v>0</v>
      </c>
      <c r="L155" s="183"/>
      <c r="M155" s="183"/>
      <c r="N155" s="183">
        <f t="shared" si="7"/>
        <v>0</v>
      </c>
      <c r="O155" s="183">
        <f t="shared" si="8"/>
        <v>0</v>
      </c>
      <c r="P155" s="58"/>
      <c r="Q155" s="58" t="s">
        <v>1648</v>
      </c>
    </row>
    <row r="156" spans="1:17" ht="48" customHeight="1">
      <c r="A156" s="58">
        <f>+IF(H156="","",COUNTA($H$8:$H156))</f>
        <v>106</v>
      </c>
      <c r="B156" s="58" t="s">
        <v>1214</v>
      </c>
      <c r="C156" s="85">
        <v>774</v>
      </c>
      <c r="D156" s="58">
        <v>517</v>
      </c>
      <c r="E156" s="74" t="s">
        <v>1549</v>
      </c>
      <c r="F156" s="58" t="s">
        <v>66</v>
      </c>
      <c r="G156" s="58" t="s">
        <v>1196</v>
      </c>
      <c r="H156" s="58" t="s">
        <v>10</v>
      </c>
      <c r="I156" s="62">
        <v>604</v>
      </c>
      <c r="J156" s="183"/>
      <c r="K156" s="183">
        <f t="shared" si="6"/>
        <v>0</v>
      </c>
      <c r="L156" s="183"/>
      <c r="M156" s="183"/>
      <c r="N156" s="183">
        <f t="shared" si="7"/>
        <v>0</v>
      </c>
      <c r="O156" s="183">
        <f t="shared" si="8"/>
        <v>0</v>
      </c>
      <c r="P156" s="58" t="s">
        <v>2415</v>
      </c>
      <c r="Q156" s="58" t="s">
        <v>1648</v>
      </c>
    </row>
    <row r="157" spans="1:17" ht="48" customHeight="1">
      <c r="A157" s="58">
        <f>+IF(H157="","",COUNTA($H$8:$H157))</f>
        <v>107</v>
      </c>
      <c r="B157" s="58" t="s">
        <v>2661</v>
      </c>
      <c r="C157" s="77">
        <v>778</v>
      </c>
      <c r="D157" s="58">
        <v>521</v>
      </c>
      <c r="E157" s="74" t="s">
        <v>191</v>
      </c>
      <c r="F157" s="58" t="s">
        <v>18</v>
      </c>
      <c r="G157" s="58" t="s">
        <v>367</v>
      </c>
      <c r="H157" s="58" t="s">
        <v>10</v>
      </c>
      <c r="I157" s="62">
        <v>2950</v>
      </c>
      <c r="J157" s="183"/>
      <c r="K157" s="183">
        <f t="shared" si="6"/>
        <v>0</v>
      </c>
      <c r="L157" s="183"/>
      <c r="M157" s="183"/>
      <c r="N157" s="183">
        <f t="shared" si="7"/>
        <v>0</v>
      </c>
      <c r="O157" s="183">
        <f t="shared" si="8"/>
        <v>0</v>
      </c>
      <c r="P157" s="58"/>
      <c r="Q157" s="58"/>
    </row>
    <row r="158" spans="1:17" ht="48" customHeight="1">
      <c r="A158" s="58">
        <f>+IF(H158="","",COUNTA($H$8:$H158))</f>
        <v>108</v>
      </c>
      <c r="B158" s="58" t="s">
        <v>1205</v>
      </c>
      <c r="C158" s="58">
        <v>788</v>
      </c>
      <c r="D158" s="58">
        <v>717</v>
      </c>
      <c r="E158" s="74" t="s">
        <v>196</v>
      </c>
      <c r="F158" s="58" t="s">
        <v>1552</v>
      </c>
      <c r="G158" s="58" t="s">
        <v>1605</v>
      </c>
      <c r="H158" s="58" t="s">
        <v>10</v>
      </c>
      <c r="I158" s="62">
        <v>465</v>
      </c>
      <c r="J158" s="183"/>
      <c r="K158" s="183">
        <f t="shared" si="6"/>
        <v>0</v>
      </c>
      <c r="L158" s="183"/>
      <c r="M158" s="183"/>
      <c r="N158" s="183">
        <f t="shared" si="7"/>
        <v>0</v>
      </c>
      <c r="O158" s="183">
        <f t="shared" si="8"/>
        <v>0</v>
      </c>
      <c r="P158" s="58" t="s">
        <v>2415</v>
      </c>
      <c r="Q158" s="58" t="s">
        <v>1648</v>
      </c>
    </row>
    <row r="159" spans="1:17" ht="48" customHeight="1">
      <c r="A159" s="58" t="str">
        <f>+IF(H159="","",COUNTA($H$8:$H159))</f>
        <v/>
      </c>
      <c r="B159" s="58" t="s">
        <v>2459</v>
      </c>
      <c r="C159" s="58"/>
      <c r="D159" s="58"/>
      <c r="E159" s="174" t="s">
        <v>731</v>
      </c>
      <c r="F159" s="58"/>
      <c r="G159" s="58"/>
      <c r="H159" s="58"/>
      <c r="I159" s="62"/>
      <c r="J159" s="183"/>
      <c r="K159" s="183"/>
      <c r="L159" s="183"/>
      <c r="M159" s="183"/>
      <c r="N159" s="183"/>
      <c r="O159" s="183"/>
      <c r="P159" s="58"/>
      <c r="Q159" s="58"/>
    </row>
    <row r="160" spans="1:17" ht="48" customHeight="1">
      <c r="A160" s="58" t="str">
        <f>+IF(H160="","",COUNTA($H$8:$H160))</f>
        <v/>
      </c>
      <c r="B160" s="58" t="s">
        <v>2459</v>
      </c>
      <c r="C160" s="58"/>
      <c r="D160" s="58"/>
      <c r="E160" s="174" t="s">
        <v>733</v>
      </c>
      <c r="F160" s="58"/>
      <c r="G160" s="58"/>
      <c r="H160" s="58"/>
      <c r="I160" s="62"/>
      <c r="J160" s="183"/>
      <c r="K160" s="183"/>
      <c r="L160" s="183"/>
      <c r="M160" s="183"/>
      <c r="N160" s="183"/>
      <c r="O160" s="183"/>
      <c r="P160" s="58"/>
      <c r="Q160" s="58"/>
    </row>
    <row r="161" spans="1:17" ht="48" customHeight="1">
      <c r="A161" s="58">
        <f>+IF(H161="","",COUNTA($H$8:$H161))</f>
        <v>109</v>
      </c>
      <c r="B161" s="58" t="s">
        <v>1218</v>
      </c>
      <c r="C161" s="58">
        <v>913</v>
      </c>
      <c r="D161" s="58">
        <v>827</v>
      </c>
      <c r="E161" s="74" t="s">
        <v>259</v>
      </c>
      <c r="F161" s="58" t="s">
        <v>16</v>
      </c>
      <c r="G161" s="58" t="s">
        <v>367</v>
      </c>
      <c r="H161" s="58" t="s">
        <v>10</v>
      </c>
      <c r="I161" s="62">
        <v>590</v>
      </c>
      <c r="J161" s="183"/>
      <c r="K161" s="183">
        <f t="shared" ref="K161:K186" si="9">J161*I161</f>
        <v>0</v>
      </c>
      <c r="L161" s="183"/>
      <c r="M161" s="183"/>
      <c r="N161" s="183">
        <f t="shared" ref="N161:N186" si="10">M161+L161</f>
        <v>0</v>
      </c>
      <c r="O161" s="183">
        <f t="shared" ref="O161:O186" si="11">N161*I161</f>
        <v>0</v>
      </c>
      <c r="P161" s="58"/>
      <c r="Q161" s="58"/>
    </row>
    <row r="162" spans="1:17" ht="48" customHeight="1">
      <c r="A162" s="58">
        <f>+IF(H162="","",COUNTA($H$8:$H162))</f>
        <v>110</v>
      </c>
      <c r="B162" s="58" t="s">
        <v>1206</v>
      </c>
      <c r="C162" s="58">
        <v>916</v>
      </c>
      <c r="D162" s="58">
        <v>1043</v>
      </c>
      <c r="E162" s="74" t="s">
        <v>348</v>
      </c>
      <c r="F162" s="58" t="s">
        <v>29</v>
      </c>
      <c r="G162" s="58" t="s">
        <v>1605</v>
      </c>
      <c r="H162" s="58" t="s">
        <v>10</v>
      </c>
      <c r="I162" s="62">
        <v>500</v>
      </c>
      <c r="J162" s="183"/>
      <c r="K162" s="183">
        <f t="shared" si="9"/>
        <v>0</v>
      </c>
      <c r="L162" s="183"/>
      <c r="M162" s="183"/>
      <c r="N162" s="183">
        <f t="shared" si="10"/>
        <v>0</v>
      </c>
      <c r="O162" s="183">
        <f t="shared" si="11"/>
        <v>0</v>
      </c>
      <c r="P162" s="58" t="s">
        <v>2415</v>
      </c>
      <c r="Q162" s="58"/>
    </row>
    <row r="163" spans="1:17" ht="35.450000000000003" customHeight="1">
      <c r="A163" s="58" t="str">
        <f>+IF(H163="","",COUNTA($H$8:$H163))</f>
        <v/>
      </c>
      <c r="B163" s="58" t="s">
        <v>2459</v>
      </c>
      <c r="C163" s="58"/>
      <c r="D163" s="58"/>
      <c r="E163" s="174" t="s">
        <v>734</v>
      </c>
      <c r="F163" s="58"/>
      <c r="G163" s="58"/>
      <c r="H163" s="58"/>
      <c r="I163" s="62"/>
      <c r="J163" s="183"/>
      <c r="K163" s="183"/>
      <c r="L163" s="183"/>
      <c r="M163" s="183"/>
      <c r="N163" s="183"/>
      <c r="O163" s="183"/>
      <c r="P163" s="58"/>
      <c r="Q163" s="58"/>
    </row>
    <row r="164" spans="1:17" ht="48" customHeight="1">
      <c r="A164" s="58">
        <f>+IF(H164="","",COUNTA($H$8:$H164))</f>
        <v>111</v>
      </c>
      <c r="B164" s="58" t="s">
        <v>2662</v>
      </c>
      <c r="C164" s="95">
        <v>921</v>
      </c>
      <c r="D164" s="58">
        <v>62</v>
      </c>
      <c r="E164" s="74" t="s">
        <v>349</v>
      </c>
      <c r="F164" s="58" t="s">
        <v>350</v>
      </c>
      <c r="G164" s="58" t="s">
        <v>367</v>
      </c>
      <c r="H164" s="58" t="s">
        <v>10</v>
      </c>
      <c r="I164" s="62">
        <v>2200</v>
      </c>
      <c r="J164" s="183"/>
      <c r="K164" s="183">
        <f t="shared" si="9"/>
        <v>0</v>
      </c>
      <c r="L164" s="183"/>
      <c r="M164" s="183"/>
      <c r="N164" s="183">
        <f t="shared" si="10"/>
        <v>0</v>
      </c>
      <c r="O164" s="183">
        <f t="shared" si="11"/>
        <v>0</v>
      </c>
      <c r="P164" s="58"/>
      <c r="Q164" s="58" t="s">
        <v>1648</v>
      </c>
    </row>
    <row r="165" spans="1:17" ht="48" customHeight="1">
      <c r="A165" s="58" t="str">
        <f>+IF(H165="","",COUNTA($H$8:$H165))</f>
        <v/>
      </c>
      <c r="B165" s="58" t="s">
        <v>2459</v>
      </c>
      <c r="C165" s="58"/>
      <c r="D165" s="58"/>
      <c r="E165" s="174" t="s">
        <v>735</v>
      </c>
      <c r="F165" s="58"/>
      <c r="G165" s="58"/>
      <c r="H165" s="58"/>
      <c r="I165" s="62"/>
      <c r="J165" s="183"/>
      <c r="K165" s="183"/>
      <c r="L165" s="183"/>
      <c r="M165" s="183"/>
      <c r="N165" s="183"/>
      <c r="O165" s="183"/>
      <c r="P165" s="58"/>
      <c r="Q165" s="58"/>
    </row>
    <row r="166" spans="1:17" ht="48" customHeight="1">
      <c r="A166" s="58">
        <f>+IF(H166="","",COUNTA($H$8:$H166))</f>
        <v>112</v>
      </c>
      <c r="B166" s="58" t="s">
        <v>1207</v>
      </c>
      <c r="C166" s="58">
        <v>932</v>
      </c>
      <c r="D166" s="58">
        <v>9</v>
      </c>
      <c r="E166" s="74" t="s">
        <v>1591</v>
      </c>
      <c r="F166" s="58" t="s">
        <v>14</v>
      </c>
      <c r="G166" s="58" t="s">
        <v>367</v>
      </c>
      <c r="H166" s="58" t="s">
        <v>10</v>
      </c>
      <c r="I166" s="62">
        <v>2200</v>
      </c>
      <c r="J166" s="183"/>
      <c r="K166" s="183">
        <f t="shared" si="9"/>
        <v>0</v>
      </c>
      <c r="L166" s="183"/>
      <c r="M166" s="183"/>
      <c r="N166" s="183">
        <f t="shared" si="10"/>
        <v>0</v>
      </c>
      <c r="O166" s="183">
        <f t="shared" si="11"/>
        <v>0</v>
      </c>
      <c r="P166" s="58"/>
      <c r="Q166" s="58" t="s">
        <v>1648</v>
      </c>
    </row>
    <row r="167" spans="1:17" ht="48" customHeight="1">
      <c r="A167" s="58" t="str">
        <f>+IF(H167="","",COUNTA($H$8:$H167))</f>
        <v/>
      </c>
      <c r="B167" s="58" t="s">
        <v>2459</v>
      </c>
      <c r="C167" s="58"/>
      <c r="D167" s="58"/>
      <c r="E167" s="174" t="s">
        <v>736</v>
      </c>
      <c r="F167" s="58"/>
      <c r="G167" s="58"/>
      <c r="H167" s="58"/>
      <c r="I167" s="62"/>
      <c r="J167" s="183"/>
      <c r="K167" s="183"/>
      <c r="L167" s="183"/>
      <c r="M167" s="183"/>
      <c r="N167" s="183"/>
      <c r="O167" s="183"/>
      <c r="P167" s="58"/>
      <c r="Q167" s="58"/>
    </row>
    <row r="168" spans="1:17" ht="48" customHeight="1">
      <c r="A168" s="58" t="str">
        <f>+IF(H168="","",COUNTA($H$8:$H168))</f>
        <v/>
      </c>
      <c r="B168" s="58" t="s">
        <v>2459</v>
      </c>
      <c r="C168" s="58"/>
      <c r="D168" s="58"/>
      <c r="E168" s="174" t="s">
        <v>737</v>
      </c>
      <c r="F168" s="58"/>
      <c r="G168" s="58"/>
      <c r="H168" s="58"/>
      <c r="I168" s="62"/>
      <c r="J168" s="183"/>
      <c r="K168" s="183"/>
      <c r="L168" s="183"/>
      <c r="M168" s="183"/>
      <c r="N168" s="183"/>
      <c r="O168" s="183"/>
      <c r="P168" s="58"/>
      <c r="Q168" s="58"/>
    </row>
    <row r="169" spans="1:17" ht="48" customHeight="1">
      <c r="A169" s="58">
        <f>+IF(H169="","",COUNTA($H$8:$H169))</f>
        <v>113</v>
      </c>
      <c r="B169" s="58" t="s">
        <v>1221</v>
      </c>
      <c r="C169" s="58">
        <v>946</v>
      </c>
      <c r="D169" s="58">
        <v>163</v>
      </c>
      <c r="E169" s="74" t="s">
        <v>207</v>
      </c>
      <c r="F169" s="58" t="s">
        <v>1226</v>
      </c>
      <c r="G169" s="58" t="s">
        <v>1687</v>
      </c>
      <c r="H169" s="58" t="s">
        <v>257</v>
      </c>
      <c r="I169" s="62">
        <v>10500</v>
      </c>
      <c r="J169" s="183"/>
      <c r="K169" s="183">
        <f t="shared" si="9"/>
        <v>0</v>
      </c>
      <c r="L169" s="183"/>
      <c r="M169" s="183"/>
      <c r="N169" s="183">
        <f t="shared" si="10"/>
        <v>0</v>
      </c>
      <c r="O169" s="183">
        <f t="shared" si="11"/>
        <v>0</v>
      </c>
      <c r="P169" s="58"/>
      <c r="Q169" s="58" t="s">
        <v>1648</v>
      </c>
    </row>
    <row r="170" spans="1:17" ht="48" customHeight="1">
      <c r="A170" s="58">
        <f>+IF(H170="","",COUNTA($H$8:$H170))</f>
        <v>114</v>
      </c>
      <c r="B170" s="58" t="s">
        <v>2663</v>
      </c>
      <c r="C170" s="58">
        <v>953</v>
      </c>
      <c r="D170" s="58">
        <v>783</v>
      </c>
      <c r="E170" s="74" t="s">
        <v>1688</v>
      </c>
      <c r="F170" s="58" t="s">
        <v>17</v>
      </c>
      <c r="G170" s="58" t="s">
        <v>1681</v>
      </c>
      <c r="H170" s="58" t="s">
        <v>1632</v>
      </c>
      <c r="I170" s="62">
        <v>6500</v>
      </c>
      <c r="J170" s="183"/>
      <c r="K170" s="183">
        <f t="shared" si="9"/>
        <v>0</v>
      </c>
      <c r="L170" s="183"/>
      <c r="M170" s="183"/>
      <c r="N170" s="183">
        <f t="shared" si="10"/>
        <v>0</v>
      </c>
      <c r="O170" s="183">
        <f t="shared" si="11"/>
        <v>0</v>
      </c>
      <c r="P170" s="58"/>
      <c r="Q170" s="58"/>
    </row>
    <row r="171" spans="1:17" ht="48" customHeight="1">
      <c r="A171" s="58">
        <f>+IF(H171="","",COUNTA($H$8:$H171))</f>
        <v>115</v>
      </c>
      <c r="B171" s="58" t="s">
        <v>2664</v>
      </c>
      <c r="C171" s="63">
        <v>956</v>
      </c>
      <c r="D171" s="58">
        <v>984</v>
      </c>
      <c r="E171" s="74" t="s">
        <v>570</v>
      </c>
      <c r="F171" s="58" t="s">
        <v>1228</v>
      </c>
      <c r="G171" s="58" t="s">
        <v>1687</v>
      </c>
      <c r="H171" s="58" t="s">
        <v>257</v>
      </c>
      <c r="I171" s="62">
        <v>14500</v>
      </c>
      <c r="J171" s="183"/>
      <c r="K171" s="183">
        <f t="shared" si="9"/>
        <v>0</v>
      </c>
      <c r="L171" s="183"/>
      <c r="M171" s="183"/>
      <c r="N171" s="183">
        <f t="shared" si="10"/>
        <v>0</v>
      </c>
      <c r="O171" s="183">
        <f t="shared" si="11"/>
        <v>0</v>
      </c>
      <c r="P171" s="58"/>
      <c r="Q171" s="58" t="s">
        <v>1648</v>
      </c>
    </row>
    <row r="172" spans="1:17" ht="48" customHeight="1">
      <c r="A172" s="58">
        <f>+IF(H172="","",COUNTA($H$8:$H172))</f>
        <v>116</v>
      </c>
      <c r="B172" s="58" t="s">
        <v>2665</v>
      </c>
      <c r="C172" s="63">
        <v>957</v>
      </c>
      <c r="D172" s="58">
        <v>988</v>
      </c>
      <c r="E172" s="74" t="s">
        <v>1229</v>
      </c>
      <c r="F172" s="58" t="s">
        <v>1230</v>
      </c>
      <c r="G172" s="58" t="s">
        <v>1689</v>
      </c>
      <c r="H172" s="58" t="s">
        <v>2571</v>
      </c>
      <c r="I172" s="62">
        <v>93000</v>
      </c>
      <c r="J172" s="183"/>
      <c r="K172" s="183">
        <f t="shared" si="9"/>
        <v>0</v>
      </c>
      <c r="L172" s="183"/>
      <c r="M172" s="183"/>
      <c r="N172" s="183">
        <f t="shared" si="10"/>
        <v>0</v>
      </c>
      <c r="O172" s="183">
        <f t="shared" si="11"/>
        <v>0</v>
      </c>
      <c r="P172" s="58"/>
      <c r="Q172" s="58"/>
    </row>
    <row r="173" spans="1:17" ht="48" customHeight="1">
      <c r="A173" s="58">
        <f>+IF(H173="","",COUNTA($H$8:$H173))</f>
        <v>117</v>
      </c>
      <c r="B173" s="58" t="s">
        <v>2666</v>
      </c>
      <c r="C173" s="63">
        <v>957</v>
      </c>
      <c r="D173" s="58">
        <v>988</v>
      </c>
      <c r="E173" s="74" t="s">
        <v>1229</v>
      </c>
      <c r="F173" s="58" t="s">
        <v>1231</v>
      </c>
      <c r="G173" s="58" t="s">
        <v>1689</v>
      </c>
      <c r="H173" s="58" t="s">
        <v>2571</v>
      </c>
      <c r="I173" s="62">
        <v>84000</v>
      </c>
      <c r="J173" s="183"/>
      <c r="K173" s="183">
        <f t="shared" si="9"/>
        <v>0</v>
      </c>
      <c r="L173" s="183"/>
      <c r="M173" s="183"/>
      <c r="N173" s="183">
        <f t="shared" si="10"/>
        <v>0</v>
      </c>
      <c r="O173" s="183">
        <f t="shared" si="11"/>
        <v>0</v>
      </c>
      <c r="P173" s="58"/>
      <c r="Q173" s="58"/>
    </row>
    <row r="174" spans="1:17" ht="48" customHeight="1">
      <c r="A174" s="58" t="str">
        <f>+IF(H174="","",COUNTA($H$8:$H174))</f>
        <v/>
      </c>
      <c r="B174" s="58" t="s">
        <v>2459</v>
      </c>
      <c r="C174" s="58"/>
      <c r="D174" s="58"/>
      <c r="E174" s="174" t="s">
        <v>738</v>
      </c>
      <c r="F174" s="58"/>
      <c r="G174" s="58"/>
      <c r="H174" s="58"/>
      <c r="I174" s="62"/>
      <c r="J174" s="183"/>
      <c r="K174" s="183"/>
      <c r="L174" s="183"/>
      <c r="M174" s="183"/>
      <c r="N174" s="183"/>
      <c r="O174" s="183"/>
      <c r="P174" s="58"/>
      <c r="Q174" s="58"/>
    </row>
    <row r="175" spans="1:17" ht="48" customHeight="1">
      <c r="A175" s="58">
        <f>+IF(H175="","",COUNTA($H$8:$H175))</f>
        <v>118</v>
      </c>
      <c r="B175" s="58" t="s">
        <v>2667</v>
      </c>
      <c r="C175" s="58">
        <v>961</v>
      </c>
      <c r="D175" s="58">
        <v>55</v>
      </c>
      <c r="E175" s="74" t="s">
        <v>461</v>
      </c>
      <c r="F175" s="58" t="s">
        <v>66</v>
      </c>
      <c r="G175" s="58" t="s">
        <v>2572</v>
      </c>
      <c r="H175" s="58" t="s">
        <v>10</v>
      </c>
      <c r="I175" s="62">
        <v>1900</v>
      </c>
      <c r="J175" s="183"/>
      <c r="K175" s="183">
        <f t="shared" si="9"/>
        <v>0</v>
      </c>
      <c r="L175" s="183"/>
      <c r="M175" s="183"/>
      <c r="N175" s="183">
        <f t="shared" si="10"/>
        <v>0</v>
      </c>
      <c r="O175" s="183">
        <f t="shared" si="11"/>
        <v>0</v>
      </c>
      <c r="P175" s="58"/>
      <c r="Q175" s="58" t="s">
        <v>1648</v>
      </c>
    </row>
    <row r="176" spans="1:17" ht="48" customHeight="1">
      <c r="A176" s="58" t="str">
        <f>+IF(H176="","",COUNTA($H$8:$H176))</f>
        <v/>
      </c>
      <c r="B176" s="58" t="s">
        <v>2459</v>
      </c>
      <c r="C176" s="58"/>
      <c r="D176" s="58"/>
      <c r="E176" s="174" t="s">
        <v>739</v>
      </c>
      <c r="F176" s="58"/>
      <c r="G176" s="58"/>
      <c r="H176" s="58"/>
      <c r="I176" s="62"/>
      <c r="J176" s="183"/>
      <c r="K176" s="183"/>
      <c r="L176" s="183"/>
      <c r="M176" s="183"/>
      <c r="N176" s="183"/>
      <c r="O176" s="183"/>
      <c r="P176" s="58"/>
      <c r="Q176" s="58"/>
    </row>
    <row r="177" spans="1:17" ht="48" customHeight="1">
      <c r="A177" s="58">
        <f>+IF(H177="","",COUNTA($H$8:$H177))</f>
        <v>119</v>
      </c>
      <c r="B177" s="58" t="s">
        <v>1208</v>
      </c>
      <c r="C177" s="76">
        <v>974</v>
      </c>
      <c r="D177" s="58">
        <v>746</v>
      </c>
      <c r="E177" s="74" t="s">
        <v>192</v>
      </c>
      <c r="F177" s="58" t="s">
        <v>2573</v>
      </c>
      <c r="G177" s="58" t="s">
        <v>1739</v>
      </c>
      <c r="H177" s="58" t="s">
        <v>2574</v>
      </c>
      <c r="I177" s="62">
        <v>145000</v>
      </c>
      <c r="J177" s="183"/>
      <c r="K177" s="183">
        <f t="shared" si="9"/>
        <v>0</v>
      </c>
      <c r="L177" s="183"/>
      <c r="M177" s="183"/>
      <c r="N177" s="183">
        <f t="shared" si="10"/>
        <v>0</v>
      </c>
      <c r="O177" s="183">
        <f t="shared" si="11"/>
        <v>0</v>
      </c>
      <c r="P177" s="58"/>
      <c r="Q177" s="58"/>
    </row>
    <row r="178" spans="1:17" ht="48" customHeight="1">
      <c r="A178" s="58" t="str">
        <f>+IF(H178="","",COUNTA($H$8:$H178))</f>
        <v/>
      </c>
      <c r="B178" s="58" t="s">
        <v>2459</v>
      </c>
      <c r="C178" s="76"/>
      <c r="D178" s="58"/>
      <c r="E178" s="174" t="s">
        <v>740</v>
      </c>
      <c r="F178" s="58"/>
      <c r="G178" s="58"/>
      <c r="H178" s="58"/>
      <c r="I178" s="62"/>
      <c r="J178" s="183"/>
      <c r="K178" s="183"/>
      <c r="L178" s="183"/>
      <c r="M178" s="183"/>
      <c r="N178" s="183"/>
      <c r="O178" s="183"/>
      <c r="P178" s="58"/>
      <c r="Q178" s="58"/>
    </row>
    <row r="179" spans="1:17" ht="48" customHeight="1">
      <c r="A179" s="58" t="str">
        <f>+IF(H179="","",COUNTA($H$8:$H179))</f>
        <v/>
      </c>
      <c r="B179" s="58" t="s">
        <v>2459</v>
      </c>
      <c r="C179" s="58"/>
      <c r="D179" s="58"/>
      <c r="E179" s="174" t="s">
        <v>742</v>
      </c>
      <c r="F179" s="58"/>
      <c r="G179" s="58"/>
      <c r="H179" s="58"/>
      <c r="I179" s="62"/>
      <c r="J179" s="183"/>
      <c r="K179" s="183"/>
      <c r="L179" s="183"/>
      <c r="M179" s="183"/>
      <c r="N179" s="183"/>
      <c r="O179" s="183"/>
      <c r="P179" s="58"/>
      <c r="Q179" s="58"/>
    </row>
    <row r="180" spans="1:17" ht="48" customHeight="1">
      <c r="A180" s="58">
        <f>+IF(H180="","",COUNTA($H$8:$H180))</f>
        <v>120</v>
      </c>
      <c r="B180" s="58" t="s">
        <v>2668</v>
      </c>
      <c r="C180" s="63">
        <v>980</v>
      </c>
      <c r="D180" s="58">
        <v>14</v>
      </c>
      <c r="E180" s="74" t="s">
        <v>1691</v>
      </c>
      <c r="F180" s="58" t="s">
        <v>1692</v>
      </c>
      <c r="G180" s="58" t="s">
        <v>454</v>
      </c>
      <c r="H180" s="58" t="s">
        <v>1556</v>
      </c>
      <c r="I180" s="62">
        <v>110000</v>
      </c>
      <c r="J180" s="183"/>
      <c r="K180" s="183">
        <f t="shared" si="9"/>
        <v>0</v>
      </c>
      <c r="L180" s="183"/>
      <c r="M180" s="183"/>
      <c r="N180" s="183">
        <f t="shared" si="10"/>
        <v>0</v>
      </c>
      <c r="O180" s="183">
        <f t="shared" si="11"/>
        <v>0</v>
      </c>
      <c r="P180" s="58"/>
      <c r="Q180" s="58"/>
    </row>
    <row r="181" spans="1:17" ht="48" customHeight="1">
      <c r="A181" s="58">
        <f>+IF(H181="","",COUNTA($H$8:$H181))</f>
        <v>121</v>
      </c>
      <c r="B181" s="58" t="s">
        <v>2669</v>
      </c>
      <c r="C181" s="63">
        <v>980</v>
      </c>
      <c r="D181" s="58">
        <v>14</v>
      </c>
      <c r="E181" s="74" t="s">
        <v>1691</v>
      </c>
      <c r="F181" s="58" t="s">
        <v>2575</v>
      </c>
      <c r="G181" s="58" t="s">
        <v>454</v>
      </c>
      <c r="H181" s="58" t="s">
        <v>1556</v>
      </c>
      <c r="I181" s="62">
        <v>91500</v>
      </c>
      <c r="J181" s="183"/>
      <c r="K181" s="183">
        <f t="shared" si="9"/>
        <v>0</v>
      </c>
      <c r="L181" s="183"/>
      <c r="M181" s="183"/>
      <c r="N181" s="183">
        <f t="shared" si="10"/>
        <v>0</v>
      </c>
      <c r="O181" s="183">
        <f t="shared" si="11"/>
        <v>0</v>
      </c>
      <c r="P181" s="58"/>
      <c r="Q181" s="58"/>
    </row>
    <row r="182" spans="1:17" ht="48" customHeight="1">
      <c r="A182" s="58">
        <f>+IF(H182="","",COUNTA($H$8:$H182))</f>
        <v>122</v>
      </c>
      <c r="B182" s="58" t="s">
        <v>1211</v>
      </c>
      <c r="C182" s="63">
        <v>990</v>
      </c>
      <c r="D182" s="58">
        <v>754</v>
      </c>
      <c r="E182" s="74" t="s">
        <v>315</v>
      </c>
      <c r="F182" s="58" t="s">
        <v>316</v>
      </c>
      <c r="G182" s="58" t="s">
        <v>454</v>
      </c>
      <c r="H182" s="58" t="s">
        <v>1556</v>
      </c>
      <c r="I182" s="62">
        <v>11000</v>
      </c>
      <c r="J182" s="183"/>
      <c r="K182" s="183">
        <f t="shared" si="9"/>
        <v>0</v>
      </c>
      <c r="L182" s="183"/>
      <c r="M182" s="183"/>
      <c r="N182" s="183">
        <f t="shared" si="10"/>
        <v>0</v>
      </c>
      <c r="O182" s="183">
        <f t="shared" si="11"/>
        <v>0</v>
      </c>
      <c r="P182" s="58"/>
      <c r="Q182" s="58" t="s">
        <v>1648</v>
      </c>
    </row>
    <row r="183" spans="1:17" ht="48" customHeight="1">
      <c r="A183" s="58" t="str">
        <f>+IF(H183="","",COUNTA($H$8:$H183))</f>
        <v/>
      </c>
      <c r="B183" s="58" t="s">
        <v>2459</v>
      </c>
      <c r="C183" s="58"/>
      <c r="D183" s="58"/>
      <c r="E183" s="174" t="s">
        <v>744</v>
      </c>
      <c r="F183" s="58"/>
      <c r="G183" s="58"/>
      <c r="H183" s="58"/>
      <c r="I183" s="62"/>
      <c r="J183" s="183"/>
      <c r="K183" s="183"/>
      <c r="L183" s="183"/>
      <c r="M183" s="183"/>
      <c r="N183" s="183"/>
      <c r="O183" s="183"/>
      <c r="P183" s="58"/>
      <c r="Q183" s="58"/>
    </row>
    <row r="184" spans="1:17" ht="48" customHeight="1">
      <c r="A184" s="58">
        <f>+IF(H184="","",COUNTA($H$8:$H184))</f>
        <v>123</v>
      </c>
      <c r="B184" s="58" t="s">
        <v>1212</v>
      </c>
      <c r="C184" s="58">
        <v>1000</v>
      </c>
      <c r="D184" s="58">
        <v>175</v>
      </c>
      <c r="E184" s="74" t="s">
        <v>1650</v>
      </c>
      <c r="F184" s="58" t="s">
        <v>433</v>
      </c>
      <c r="G184" s="58" t="s">
        <v>367</v>
      </c>
      <c r="H184" s="58" t="s">
        <v>10</v>
      </c>
      <c r="I184" s="62">
        <v>1400</v>
      </c>
      <c r="J184" s="183"/>
      <c r="K184" s="183">
        <f t="shared" si="9"/>
        <v>0</v>
      </c>
      <c r="L184" s="183"/>
      <c r="M184" s="183"/>
      <c r="N184" s="183">
        <f t="shared" si="10"/>
        <v>0</v>
      </c>
      <c r="O184" s="183">
        <f t="shared" si="11"/>
        <v>0</v>
      </c>
      <c r="P184" s="58"/>
      <c r="Q184" s="58"/>
    </row>
    <row r="185" spans="1:17" ht="48" customHeight="1">
      <c r="A185" s="58">
        <f>+IF(H185="","",COUNTA($H$8:$H185))</f>
        <v>124</v>
      </c>
      <c r="B185" s="58" t="s">
        <v>1213</v>
      </c>
      <c r="C185" s="58">
        <v>1017</v>
      </c>
      <c r="D185" s="58">
        <v>1193</v>
      </c>
      <c r="E185" s="74" t="s">
        <v>473</v>
      </c>
      <c r="F185" s="58" t="s">
        <v>372</v>
      </c>
      <c r="G185" s="58" t="s">
        <v>367</v>
      </c>
      <c r="H185" s="58" t="s">
        <v>10</v>
      </c>
      <c r="I185" s="62">
        <v>1490</v>
      </c>
      <c r="J185" s="183"/>
      <c r="K185" s="183">
        <f t="shared" si="9"/>
        <v>0</v>
      </c>
      <c r="L185" s="183"/>
      <c r="M185" s="183"/>
      <c r="N185" s="183">
        <f t="shared" si="10"/>
        <v>0</v>
      </c>
      <c r="O185" s="183">
        <f t="shared" si="11"/>
        <v>0</v>
      </c>
      <c r="P185" s="58"/>
      <c r="Q185" s="58" t="s">
        <v>1648</v>
      </c>
    </row>
    <row r="186" spans="1:17" ht="48" customHeight="1">
      <c r="A186" s="58">
        <f>+IF(H186="","",COUNTA($H$8:$H186))</f>
        <v>125</v>
      </c>
      <c r="B186" s="58" t="s">
        <v>1215</v>
      </c>
      <c r="C186" s="58">
        <v>1024</v>
      </c>
      <c r="D186" s="58">
        <v>1200</v>
      </c>
      <c r="E186" s="74" t="s">
        <v>248</v>
      </c>
      <c r="F186" s="58" t="s">
        <v>14</v>
      </c>
      <c r="G186" s="58" t="s">
        <v>365</v>
      </c>
      <c r="H186" s="58" t="s">
        <v>10</v>
      </c>
      <c r="I186" s="62">
        <v>1100</v>
      </c>
      <c r="J186" s="183"/>
      <c r="K186" s="183">
        <f t="shared" si="9"/>
        <v>0</v>
      </c>
      <c r="L186" s="183"/>
      <c r="M186" s="183"/>
      <c r="N186" s="183">
        <f t="shared" si="10"/>
        <v>0</v>
      </c>
      <c r="O186" s="183">
        <f t="shared" si="11"/>
        <v>0</v>
      </c>
      <c r="P186" s="58"/>
      <c r="Q186" s="58" t="s">
        <v>1648</v>
      </c>
    </row>
    <row r="187" spans="1:17" s="4" customFormat="1" ht="28.5" customHeight="1">
      <c r="A187" s="174"/>
      <c r="B187" s="174"/>
      <c r="C187" s="174"/>
      <c r="D187" s="174"/>
      <c r="E187" s="174" t="s">
        <v>656</v>
      </c>
      <c r="F187" s="231"/>
      <c r="G187" s="231"/>
      <c r="H187" s="231"/>
      <c r="I187" s="175"/>
      <c r="J187" s="189"/>
      <c r="K187" s="189">
        <f>SUM(K8:K186)</f>
        <v>0</v>
      </c>
      <c r="L187" s="189"/>
      <c r="M187" s="189"/>
      <c r="N187" s="189"/>
      <c r="O187" s="189">
        <f>SUM(O8:O186)</f>
        <v>0</v>
      </c>
      <c r="P187" s="231"/>
      <c r="Q187" s="231"/>
    </row>
    <row r="188" spans="1:17" ht="28.5" customHeight="1">
      <c r="P188" s="5"/>
      <c r="Q188" s="5"/>
    </row>
    <row r="189" spans="1:17" ht="28.5" customHeight="1">
      <c r="P189" s="5"/>
      <c r="Q189" s="5"/>
    </row>
    <row r="190" spans="1:17">
      <c r="P190" s="5"/>
      <c r="Q190" s="5"/>
    </row>
    <row r="191" spans="1:17">
      <c r="P191" s="5"/>
      <c r="Q191" s="5"/>
    </row>
    <row r="192" spans="1:17">
      <c r="P192" s="5"/>
      <c r="Q192" s="5"/>
    </row>
    <row r="193" spans="16:17">
      <c r="P193" s="5"/>
      <c r="Q193" s="5"/>
    </row>
    <row r="194" spans="16:17">
      <c r="P194" s="5"/>
      <c r="Q194" s="5"/>
    </row>
    <row r="195" spans="16:17">
      <c r="P195" s="5"/>
      <c r="Q195" s="5"/>
    </row>
    <row r="196" spans="16:17">
      <c r="P196" s="5"/>
      <c r="Q196" s="5"/>
    </row>
    <row r="197" spans="16:17">
      <c r="P197" s="5"/>
      <c r="Q197" s="5"/>
    </row>
    <row r="198" spans="16:17">
      <c r="P198" s="5"/>
      <c r="Q198" s="5"/>
    </row>
    <row r="199" spans="16:17">
      <c r="P199" s="5"/>
      <c r="Q199" s="5"/>
    </row>
    <row r="200" spans="16:17">
      <c r="P200" s="5"/>
      <c r="Q200" s="5"/>
    </row>
    <row r="201" spans="16:17">
      <c r="P201" s="5"/>
      <c r="Q201" s="5"/>
    </row>
    <row r="202" spans="16:17">
      <c r="P202" s="5"/>
      <c r="Q202" s="5"/>
    </row>
    <row r="203" spans="16:17">
      <c r="P203" s="5"/>
      <c r="Q203" s="5"/>
    </row>
    <row r="204" spans="16:17">
      <c r="P204" s="5"/>
      <c r="Q204" s="5"/>
    </row>
    <row r="205" spans="16:17">
      <c r="P205" s="5"/>
      <c r="Q205" s="5"/>
    </row>
    <row r="206" spans="16:17">
      <c r="P206" s="5"/>
      <c r="Q206" s="5"/>
    </row>
    <row r="207" spans="16:17">
      <c r="P207" s="5"/>
      <c r="Q207" s="5"/>
    </row>
    <row r="208" spans="16:17">
      <c r="P208" s="5"/>
      <c r="Q208" s="5"/>
    </row>
    <row r="209" spans="16:17">
      <c r="P209" s="5"/>
      <c r="Q209" s="5"/>
    </row>
    <row r="210" spans="16:17">
      <c r="P210" s="5"/>
      <c r="Q210" s="5"/>
    </row>
    <row r="211" spans="16:17">
      <c r="P211" s="5"/>
      <c r="Q211" s="5"/>
    </row>
    <row r="212" spans="16:17">
      <c r="P212" s="5"/>
      <c r="Q212" s="5"/>
    </row>
    <row r="213" spans="16:17">
      <c r="P213" s="5"/>
      <c r="Q213" s="5"/>
    </row>
    <row r="214" spans="16:17">
      <c r="P214" s="5"/>
      <c r="Q214" s="5"/>
    </row>
    <row r="215" spans="16:17">
      <c r="P215" s="5"/>
      <c r="Q215" s="5"/>
    </row>
    <row r="216" spans="16:17">
      <c r="P216" s="5"/>
      <c r="Q216" s="5"/>
    </row>
    <row r="217" spans="16:17">
      <c r="P217" s="5"/>
      <c r="Q217" s="5"/>
    </row>
    <row r="218" spans="16:17">
      <c r="P218" s="5"/>
      <c r="Q218" s="5"/>
    </row>
    <row r="219" spans="16:17">
      <c r="P219" s="5"/>
      <c r="Q219" s="5"/>
    </row>
    <row r="220" spans="16:17">
      <c r="P220" s="5"/>
      <c r="Q220" s="5"/>
    </row>
    <row r="221" spans="16:17">
      <c r="P221" s="5"/>
      <c r="Q221" s="5"/>
    </row>
    <row r="222" spans="16:17">
      <c r="P222" s="5"/>
      <c r="Q222" s="5"/>
    </row>
    <row r="223" spans="16:17">
      <c r="P223" s="5"/>
      <c r="Q223" s="5"/>
    </row>
    <row r="224" spans="16:17">
      <c r="P224" s="5"/>
      <c r="Q224" s="5"/>
    </row>
    <row r="225" spans="16:17">
      <c r="P225" s="5"/>
      <c r="Q225" s="5"/>
    </row>
    <row r="226" spans="16:17">
      <c r="P226" s="5"/>
      <c r="Q226" s="5"/>
    </row>
    <row r="227" spans="16:17">
      <c r="P227" s="5"/>
      <c r="Q227" s="5"/>
    </row>
    <row r="228" spans="16:17">
      <c r="P228" s="5"/>
      <c r="Q228" s="5"/>
    </row>
    <row r="229" spans="16:17">
      <c r="P229" s="5"/>
      <c r="Q229" s="5"/>
    </row>
    <row r="230" spans="16:17">
      <c r="P230" s="5"/>
      <c r="Q230" s="5"/>
    </row>
    <row r="231" spans="16:17">
      <c r="P231" s="5"/>
      <c r="Q231" s="5"/>
    </row>
    <row r="232" spans="16:17">
      <c r="P232" s="5"/>
      <c r="Q232" s="5"/>
    </row>
    <row r="233" spans="16:17">
      <c r="P233" s="5"/>
      <c r="Q233" s="5"/>
    </row>
    <row r="234" spans="16:17">
      <c r="P234" s="5"/>
      <c r="Q234" s="5"/>
    </row>
    <row r="235" spans="16:17">
      <c r="P235" s="5"/>
      <c r="Q235" s="5"/>
    </row>
    <row r="236" spans="16:17">
      <c r="P236" s="5"/>
      <c r="Q236" s="5"/>
    </row>
    <row r="237" spans="16:17">
      <c r="P237" s="5"/>
      <c r="Q237" s="5"/>
    </row>
    <row r="238" spans="16:17">
      <c r="P238" s="5"/>
      <c r="Q238" s="5"/>
    </row>
    <row r="239" spans="16:17">
      <c r="P239" s="5"/>
      <c r="Q239" s="5"/>
    </row>
    <row r="240" spans="16:17">
      <c r="P240" s="5"/>
      <c r="Q240" s="5"/>
    </row>
    <row r="241" spans="16:17">
      <c r="P241" s="5"/>
      <c r="Q241" s="5"/>
    </row>
    <row r="242" spans="16:17">
      <c r="P242" s="5"/>
      <c r="Q242" s="5"/>
    </row>
    <row r="243" spans="16:17">
      <c r="P243" s="5"/>
      <c r="Q243" s="5"/>
    </row>
    <row r="244" spans="16:17">
      <c r="P244" s="5"/>
      <c r="Q244" s="5"/>
    </row>
    <row r="245" spans="16:17">
      <c r="P245" s="5"/>
      <c r="Q245" s="5"/>
    </row>
    <row r="246" spans="16:17">
      <c r="P246" s="5"/>
      <c r="Q246" s="5"/>
    </row>
    <row r="247" spans="16:17">
      <c r="P247" s="5"/>
      <c r="Q247" s="5"/>
    </row>
    <row r="248" spans="16:17">
      <c r="P248" s="5"/>
      <c r="Q248" s="5"/>
    </row>
    <row r="249" spans="16:17">
      <c r="P249" s="5"/>
      <c r="Q249" s="5"/>
    </row>
    <row r="250" spans="16:17">
      <c r="P250" s="5"/>
      <c r="Q250" s="5"/>
    </row>
    <row r="251" spans="16:17">
      <c r="P251" s="5"/>
      <c r="Q251" s="5"/>
    </row>
    <row r="252" spans="16:17">
      <c r="P252" s="5"/>
      <c r="Q252" s="5"/>
    </row>
    <row r="253" spans="16:17">
      <c r="P253" s="5"/>
      <c r="Q253" s="5"/>
    </row>
    <row r="254" spans="16:17">
      <c r="P254" s="5"/>
      <c r="Q254" s="5"/>
    </row>
    <row r="255" spans="16:17">
      <c r="P255" s="5"/>
      <c r="Q255" s="5"/>
    </row>
    <row r="256" spans="16:17">
      <c r="P256" s="5"/>
      <c r="Q256" s="5"/>
    </row>
    <row r="257" spans="16:17">
      <c r="P257" s="5"/>
      <c r="Q257" s="5"/>
    </row>
    <row r="258" spans="16:17">
      <c r="P258" s="5"/>
      <c r="Q258" s="5"/>
    </row>
    <row r="259" spans="16:17">
      <c r="P259" s="5"/>
      <c r="Q259" s="5"/>
    </row>
    <row r="260" spans="16:17">
      <c r="P260" s="5"/>
      <c r="Q260" s="5"/>
    </row>
    <row r="261" spans="16:17">
      <c r="P261" s="5"/>
      <c r="Q261" s="5"/>
    </row>
    <row r="262" spans="16:17">
      <c r="P262" s="5"/>
      <c r="Q262" s="5"/>
    </row>
    <row r="263" spans="16:17">
      <c r="P263" s="5"/>
      <c r="Q263" s="5"/>
    </row>
    <row r="264" spans="16:17">
      <c r="P264" s="5"/>
      <c r="Q264" s="5"/>
    </row>
    <row r="265" spans="16:17">
      <c r="P265" s="5"/>
      <c r="Q265" s="5"/>
    </row>
    <row r="266" spans="16:17">
      <c r="P266" s="5"/>
      <c r="Q266" s="5"/>
    </row>
    <row r="267" spans="16:17">
      <c r="P267" s="5"/>
      <c r="Q267" s="5"/>
    </row>
    <row r="268" spans="16:17">
      <c r="P268" s="5"/>
      <c r="Q268" s="5"/>
    </row>
    <row r="269" spans="16:17">
      <c r="P269" s="5"/>
      <c r="Q269" s="5"/>
    </row>
    <row r="270" spans="16:17">
      <c r="P270" s="5"/>
      <c r="Q270" s="5"/>
    </row>
    <row r="271" spans="16:17">
      <c r="P271" s="5"/>
      <c r="Q271" s="5"/>
    </row>
    <row r="272" spans="16:17">
      <c r="P272" s="5"/>
      <c r="Q272" s="5"/>
    </row>
    <row r="273" spans="16:17">
      <c r="P273" s="5"/>
      <c r="Q273" s="5"/>
    </row>
    <row r="274" spans="16:17">
      <c r="P274" s="5"/>
      <c r="Q274" s="5"/>
    </row>
    <row r="275" spans="16:17">
      <c r="P275" s="5"/>
      <c r="Q275" s="5"/>
    </row>
    <row r="276" spans="16:17">
      <c r="P276" s="5"/>
      <c r="Q276" s="5"/>
    </row>
    <row r="277" spans="16:17">
      <c r="P277" s="5"/>
      <c r="Q277" s="5"/>
    </row>
    <row r="278" spans="16:17">
      <c r="P278" s="5"/>
      <c r="Q278" s="5"/>
    </row>
    <row r="279" spans="16:17">
      <c r="P279" s="5"/>
      <c r="Q279" s="5"/>
    </row>
    <row r="280" spans="16:17">
      <c r="P280" s="5"/>
      <c r="Q280" s="5"/>
    </row>
    <row r="281" spans="16:17">
      <c r="P281" s="5"/>
      <c r="Q281" s="5"/>
    </row>
    <row r="282" spans="16:17">
      <c r="P282" s="5"/>
      <c r="Q282" s="5"/>
    </row>
    <row r="283" spans="16:17">
      <c r="P283" s="5"/>
      <c r="Q283" s="5"/>
    </row>
    <row r="284" spans="16:17">
      <c r="P284" s="5"/>
      <c r="Q284" s="5"/>
    </row>
    <row r="285" spans="16:17">
      <c r="P285" s="5"/>
      <c r="Q285" s="5"/>
    </row>
    <row r="286" spans="16:17">
      <c r="P286" s="5"/>
      <c r="Q286" s="5"/>
    </row>
    <row r="287" spans="16:17">
      <c r="P287" s="5"/>
      <c r="Q287" s="5"/>
    </row>
    <row r="288" spans="16:17">
      <c r="P288" s="5"/>
      <c r="Q288" s="5"/>
    </row>
    <row r="289" spans="16:17">
      <c r="P289" s="5"/>
      <c r="Q289" s="5"/>
    </row>
    <row r="290" spans="16:17">
      <c r="P290" s="5"/>
      <c r="Q290" s="5"/>
    </row>
    <row r="291" spans="16:17">
      <c r="P291" s="5"/>
      <c r="Q291" s="5"/>
    </row>
    <row r="292" spans="16:17">
      <c r="P292" s="5"/>
      <c r="Q292" s="5"/>
    </row>
    <row r="293" spans="16:17">
      <c r="P293" s="5"/>
      <c r="Q293" s="5"/>
    </row>
    <row r="294" spans="16:17">
      <c r="P294" s="5"/>
      <c r="Q294" s="5"/>
    </row>
    <row r="295" spans="16:17">
      <c r="P295" s="5"/>
      <c r="Q295" s="5"/>
    </row>
    <row r="296" spans="16:17">
      <c r="P296" s="5"/>
      <c r="Q296" s="5"/>
    </row>
    <row r="297" spans="16:17">
      <c r="P297" s="5"/>
      <c r="Q297" s="5"/>
    </row>
    <row r="298" spans="16:17">
      <c r="P298" s="5"/>
      <c r="Q298" s="5"/>
    </row>
    <row r="299" spans="16:17">
      <c r="P299" s="5"/>
      <c r="Q299" s="5"/>
    </row>
    <row r="300" spans="16:17">
      <c r="P300" s="5"/>
      <c r="Q300" s="5"/>
    </row>
    <row r="301" spans="16:17">
      <c r="P301" s="5"/>
      <c r="Q301" s="5"/>
    </row>
    <row r="302" spans="16:17">
      <c r="P302" s="5"/>
      <c r="Q302" s="5"/>
    </row>
    <row r="303" spans="16:17">
      <c r="P303" s="5"/>
      <c r="Q303" s="5"/>
    </row>
    <row r="304" spans="16:17">
      <c r="P304" s="5"/>
      <c r="Q304" s="5"/>
    </row>
    <row r="305" spans="16:17">
      <c r="P305" s="5"/>
      <c r="Q305" s="5"/>
    </row>
    <row r="306" spans="16:17">
      <c r="P306" s="5"/>
      <c r="Q306" s="5"/>
    </row>
    <row r="307" spans="16:17">
      <c r="P307" s="5"/>
      <c r="Q307" s="5"/>
    </row>
    <row r="308" spans="16:17">
      <c r="P308" s="5"/>
      <c r="Q308" s="5"/>
    </row>
    <row r="309" spans="16:17">
      <c r="P309" s="5"/>
      <c r="Q309" s="5"/>
    </row>
    <row r="310" spans="16:17">
      <c r="P310" s="5"/>
      <c r="Q310" s="5"/>
    </row>
    <row r="311" spans="16:17">
      <c r="P311" s="5"/>
      <c r="Q311" s="5"/>
    </row>
    <row r="312" spans="16:17">
      <c r="P312" s="5"/>
      <c r="Q312" s="5"/>
    </row>
    <row r="313" spans="16:17">
      <c r="P313" s="5"/>
      <c r="Q313" s="5"/>
    </row>
    <row r="314" spans="16:17">
      <c r="P314" s="5"/>
      <c r="Q314" s="5"/>
    </row>
    <row r="315" spans="16:17">
      <c r="P315" s="5"/>
      <c r="Q315" s="5"/>
    </row>
    <row r="316" spans="16:17">
      <c r="P316" s="5"/>
      <c r="Q316" s="5"/>
    </row>
    <row r="317" spans="16:17">
      <c r="P317" s="5"/>
      <c r="Q317" s="5"/>
    </row>
    <row r="318" spans="16:17">
      <c r="P318" s="5"/>
      <c r="Q318" s="5"/>
    </row>
    <row r="319" spans="16:17">
      <c r="P319" s="5"/>
      <c r="Q319" s="5"/>
    </row>
    <row r="320" spans="16:17">
      <c r="P320" s="5"/>
      <c r="Q320" s="5"/>
    </row>
    <row r="321" spans="16:17">
      <c r="P321" s="5"/>
      <c r="Q321" s="5"/>
    </row>
    <row r="322" spans="16:17">
      <c r="P322" s="5"/>
      <c r="Q322" s="5"/>
    </row>
    <row r="323" spans="16:17">
      <c r="P323" s="5"/>
      <c r="Q323" s="5"/>
    </row>
    <row r="324" spans="16:17">
      <c r="P324" s="5"/>
      <c r="Q324" s="5"/>
    </row>
    <row r="325" spans="16:17">
      <c r="P325" s="5"/>
      <c r="Q325" s="5"/>
    </row>
    <row r="326" spans="16:17">
      <c r="P326" s="5"/>
      <c r="Q326" s="5"/>
    </row>
    <row r="327" spans="16:17">
      <c r="P327" s="5"/>
      <c r="Q327" s="5"/>
    </row>
    <row r="328" spans="16:17">
      <c r="P328" s="5"/>
      <c r="Q328" s="5"/>
    </row>
    <row r="329" spans="16:17">
      <c r="P329" s="5"/>
      <c r="Q329" s="5"/>
    </row>
    <row r="330" spans="16:17">
      <c r="P330" s="5"/>
      <c r="Q330" s="5"/>
    </row>
    <row r="331" spans="16:17">
      <c r="P331" s="5"/>
      <c r="Q331" s="5"/>
    </row>
    <row r="332" spans="16:17">
      <c r="P332" s="5"/>
      <c r="Q332" s="5"/>
    </row>
    <row r="333" spans="16:17">
      <c r="P333" s="5"/>
      <c r="Q333" s="5"/>
    </row>
    <row r="334" spans="16:17">
      <c r="P334" s="5"/>
      <c r="Q334" s="5"/>
    </row>
    <row r="335" spans="16:17">
      <c r="P335" s="5"/>
      <c r="Q335" s="5"/>
    </row>
    <row r="336" spans="16:17">
      <c r="P336" s="5"/>
      <c r="Q336" s="5"/>
    </row>
    <row r="337" spans="16:17">
      <c r="P337" s="5"/>
      <c r="Q337" s="5"/>
    </row>
    <row r="338" spans="16:17">
      <c r="P338" s="5"/>
      <c r="Q338" s="5"/>
    </row>
    <row r="339" spans="16:17">
      <c r="P339" s="5"/>
      <c r="Q339" s="5"/>
    </row>
    <row r="340" spans="16:17">
      <c r="P340" s="5"/>
      <c r="Q340" s="5"/>
    </row>
    <row r="341" spans="16:17">
      <c r="P341" s="5"/>
      <c r="Q341" s="5"/>
    </row>
    <row r="342" spans="16:17">
      <c r="P342" s="5"/>
      <c r="Q342" s="5"/>
    </row>
    <row r="343" spans="16:17">
      <c r="P343" s="5"/>
      <c r="Q343" s="5"/>
    </row>
    <row r="344" spans="16:17">
      <c r="P344" s="5"/>
      <c r="Q344" s="5"/>
    </row>
    <row r="345" spans="16:17">
      <c r="P345" s="5"/>
      <c r="Q345" s="5"/>
    </row>
    <row r="346" spans="16:17">
      <c r="P346" s="5"/>
      <c r="Q346" s="5"/>
    </row>
    <row r="347" spans="16:17">
      <c r="P347" s="5"/>
      <c r="Q347" s="5"/>
    </row>
    <row r="348" spans="16:17">
      <c r="P348" s="5"/>
      <c r="Q348" s="5"/>
    </row>
    <row r="349" spans="16:17">
      <c r="P349" s="5"/>
      <c r="Q349" s="5"/>
    </row>
    <row r="350" spans="16:17">
      <c r="P350" s="5"/>
      <c r="Q350" s="5"/>
    </row>
    <row r="351" spans="16:17">
      <c r="P351" s="5"/>
      <c r="Q351" s="5"/>
    </row>
    <row r="352" spans="16:17">
      <c r="P352" s="5"/>
      <c r="Q352" s="5"/>
    </row>
    <row r="353" spans="16:17">
      <c r="P353" s="5"/>
      <c r="Q353" s="5"/>
    </row>
    <row r="354" spans="16:17">
      <c r="P354" s="5"/>
      <c r="Q354" s="5"/>
    </row>
    <row r="355" spans="16:17">
      <c r="P355" s="5"/>
      <c r="Q355" s="5"/>
    </row>
    <row r="356" spans="16:17">
      <c r="P356" s="5"/>
      <c r="Q356" s="5"/>
    </row>
    <row r="357" spans="16:17">
      <c r="P357" s="5"/>
      <c r="Q357" s="5"/>
    </row>
    <row r="358" spans="16:17">
      <c r="P358" s="5"/>
      <c r="Q358" s="5"/>
    </row>
    <row r="359" spans="16:17">
      <c r="P359" s="5"/>
      <c r="Q359" s="5"/>
    </row>
    <row r="360" spans="16:17">
      <c r="P360" s="5"/>
      <c r="Q360" s="5"/>
    </row>
    <row r="361" spans="16:17">
      <c r="P361" s="5"/>
      <c r="Q361" s="5"/>
    </row>
    <row r="362" spans="16:17">
      <c r="P362" s="5"/>
      <c r="Q362" s="5"/>
    </row>
    <row r="363" spans="16:17">
      <c r="P363" s="5"/>
      <c r="Q363" s="5"/>
    </row>
    <row r="364" spans="16:17">
      <c r="P364" s="5"/>
      <c r="Q364" s="5"/>
    </row>
    <row r="365" spans="16:17">
      <c r="P365" s="5"/>
      <c r="Q365" s="5"/>
    </row>
    <row r="366" spans="16:17">
      <c r="P366" s="5"/>
      <c r="Q366" s="5"/>
    </row>
    <row r="367" spans="16:17">
      <c r="P367" s="5"/>
      <c r="Q367" s="5"/>
    </row>
    <row r="368" spans="16:17">
      <c r="P368" s="5"/>
      <c r="Q368" s="5"/>
    </row>
    <row r="369" spans="16:17">
      <c r="P369" s="5"/>
      <c r="Q369" s="5"/>
    </row>
    <row r="370" spans="16:17">
      <c r="P370" s="5"/>
      <c r="Q370" s="5"/>
    </row>
  </sheetData>
  <autoFilter ref="A5:Q5">
    <filterColumn colId="15" showButton="0"/>
  </autoFilter>
  <mergeCells count="17">
    <mergeCell ref="K4:K5"/>
    <mergeCell ref="L4:N4"/>
    <mergeCell ref="O4:O5"/>
    <mergeCell ref="A1:Q1"/>
    <mergeCell ref="A2:Q2"/>
    <mergeCell ref="A3:Q3"/>
    <mergeCell ref="A4:A5"/>
    <mergeCell ref="B4:B5"/>
    <mergeCell ref="C4:C5"/>
    <mergeCell ref="D4:D5"/>
    <mergeCell ref="P4:Q5"/>
    <mergeCell ref="E4:E5"/>
    <mergeCell ref="F4:F5"/>
    <mergeCell ref="G4:G5"/>
    <mergeCell ref="H4:H5"/>
    <mergeCell ref="I4:I5"/>
    <mergeCell ref="J4:J5"/>
  </mergeCells>
  <pageMargins left="0.19685039370078741" right="0.15748031496062992" top="0.31496062992125984" bottom="0.27559055118110237" header="0.31496062992125984" footer="0"/>
  <pageSetup paperSize="9" scale="80" orientation="landscape" r:id="rId1"/>
  <headerFooter>
    <oddFooter>&amp;C&amp;8Page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Q87"/>
  <sheetViews>
    <sheetView zoomScale="80" zoomScaleNormal="80" workbookViewId="0">
      <pane ySplit="5" topLeftCell="A6" activePane="bottomLeft" state="frozen"/>
      <selection pane="bottomLeft" activeCell="B8" sqref="B8"/>
    </sheetView>
  </sheetViews>
  <sheetFormatPr defaultColWidth="9.140625" defaultRowHeight="12.75"/>
  <cols>
    <col min="1" max="1" width="5.7109375" style="101" customWidth="1"/>
    <col min="2" max="2" width="9" style="101" customWidth="1"/>
    <col min="3" max="3" width="7.42578125" style="101" customWidth="1"/>
    <col min="4" max="4" width="7.28515625" style="101" customWidth="1"/>
    <col min="5" max="5" width="22.5703125" style="101" customWidth="1"/>
    <col min="6" max="6" width="10.5703125" style="101" customWidth="1"/>
    <col min="7" max="7" width="14" style="101" customWidth="1"/>
    <col min="8" max="8" width="8.7109375" style="101" customWidth="1"/>
    <col min="9" max="12" width="9.140625" style="101" customWidth="1"/>
    <col min="13" max="13" width="10.28515625" style="101" customWidth="1"/>
    <col min="14" max="15" width="9.140625" style="101" customWidth="1"/>
    <col min="16" max="16" width="9.85546875" style="196" customWidth="1"/>
    <col min="17" max="17" width="9.42578125" style="196" customWidth="1"/>
    <col min="18" max="16384" width="9.140625" style="101"/>
  </cols>
  <sheetData>
    <row r="1" spans="1:17" s="102" customFormat="1" ht="30.6" customHeight="1">
      <c r="A1" s="267" t="s">
        <v>2549</v>
      </c>
      <c r="B1" s="267"/>
      <c r="C1" s="267"/>
      <c r="D1" s="267"/>
      <c r="E1" s="267"/>
      <c r="F1" s="267"/>
      <c r="G1" s="267"/>
      <c r="H1" s="267"/>
      <c r="I1" s="267"/>
      <c r="J1" s="267"/>
      <c r="K1" s="267"/>
      <c r="L1" s="267"/>
      <c r="M1" s="267"/>
      <c r="N1" s="267"/>
      <c r="O1" s="267"/>
      <c r="P1" s="267"/>
      <c r="Q1" s="267"/>
    </row>
    <row r="2" spans="1:17" s="102" customFormat="1" ht="30.6" customHeight="1">
      <c r="A2" s="266" t="s">
        <v>1232</v>
      </c>
      <c r="B2" s="266"/>
      <c r="C2" s="266"/>
      <c r="D2" s="266"/>
      <c r="E2" s="266"/>
      <c r="F2" s="266"/>
      <c r="G2" s="266"/>
      <c r="H2" s="266"/>
      <c r="I2" s="266"/>
      <c r="J2" s="266"/>
      <c r="K2" s="266"/>
      <c r="L2" s="266"/>
      <c r="M2" s="266"/>
      <c r="N2" s="266"/>
      <c r="O2" s="266"/>
      <c r="P2" s="266"/>
      <c r="Q2" s="266"/>
    </row>
    <row r="3" spans="1:17" s="102" customFormat="1" ht="30.6" customHeight="1">
      <c r="A3" s="265" t="s">
        <v>2587</v>
      </c>
      <c r="B3" s="265"/>
      <c r="C3" s="265"/>
      <c r="D3" s="265"/>
      <c r="E3" s="265"/>
      <c r="F3" s="265"/>
      <c r="G3" s="265"/>
      <c r="H3" s="265"/>
      <c r="I3" s="265"/>
      <c r="J3" s="265"/>
      <c r="K3" s="265"/>
      <c r="L3" s="265"/>
      <c r="M3" s="265"/>
      <c r="N3" s="265"/>
      <c r="O3" s="265"/>
      <c r="P3" s="265"/>
      <c r="Q3" s="265"/>
    </row>
    <row r="4" spans="1:17" s="97" customFormat="1" ht="36" customHeight="1">
      <c r="A4" s="290" t="s">
        <v>0</v>
      </c>
      <c r="B4" s="290" t="s">
        <v>657</v>
      </c>
      <c r="C4" s="290" t="s">
        <v>659</v>
      </c>
      <c r="D4" s="290" t="s">
        <v>660</v>
      </c>
      <c r="E4" s="288" t="s">
        <v>1561</v>
      </c>
      <c r="F4" s="289" t="s">
        <v>2</v>
      </c>
      <c r="G4" s="289" t="s">
        <v>1562</v>
      </c>
      <c r="H4" s="289" t="s">
        <v>3</v>
      </c>
      <c r="I4" s="279" t="s">
        <v>2336</v>
      </c>
      <c r="J4" s="268" t="s">
        <v>2547</v>
      </c>
      <c r="K4" s="268" t="s">
        <v>2333</v>
      </c>
      <c r="L4" s="270" t="s">
        <v>2337</v>
      </c>
      <c r="M4" s="271"/>
      <c r="N4" s="272"/>
      <c r="O4" s="268" t="s">
        <v>2546</v>
      </c>
      <c r="P4" s="273" t="s">
        <v>654</v>
      </c>
      <c r="Q4" s="274"/>
    </row>
    <row r="5" spans="1:17" s="97" customFormat="1" ht="30" customHeight="1">
      <c r="A5" s="290"/>
      <c r="B5" s="290"/>
      <c r="C5" s="290"/>
      <c r="D5" s="290"/>
      <c r="E5" s="288"/>
      <c r="F5" s="289"/>
      <c r="G5" s="289"/>
      <c r="H5" s="289"/>
      <c r="I5" s="279"/>
      <c r="J5" s="269"/>
      <c r="K5" s="269"/>
      <c r="L5" s="232" t="s">
        <v>2334</v>
      </c>
      <c r="M5" s="232" t="s">
        <v>2335</v>
      </c>
      <c r="N5" s="232" t="s">
        <v>656</v>
      </c>
      <c r="O5" s="269"/>
      <c r="P5" s="275"/>
      <c r="Q5" s="276"/>
    </row>
    <row r="6" spans="1:17" s="98" customFormat="1" ht="68.25" customHeight="1">
      <c r="A6" s="233"/>
      <c r="B6" s="233"/>
      <c r="C6" s="233"/>
      <c r="D6" s="103"/>
      <c r="E6" s="234" t="s">
        <v>663</v>
      </c>
      <c r="F6" s="103"/>
      <c r="G6" s="103"/>
      <c r="H6" s="103"/>
      <c r="I6" s="103"/>
      <c r="J6" s="191"/>
      <c r="K6" s="191"/>
      <c r="L6" s="191"/>
      <c r="M6" s="191"/>
      <c r="N6" s="191"/>
      <c r="O6" s="191"/>
      <c r="P6" s="103"/>
      <c r="Q6" s="103"/>
    </row>
    <row r="7" spans="1:17" s="98" customFormat="1" ht="30" customHeight="1">
      <c r="A7" s="233"/>
      <c r="B7" s="233"/>
      <c r="C7" s="233"/>
      <c r="D7" s="103"/>
      <c r="E7" s="234" t="s">
        <v>664</v>
      </c>
      <c r="F7" s="103"/>
      <c r="G7" s="103"/>
      <c r="H7" s="103"/>
      <c r="I7" s="103"/>
      <c r="J7" s="191"/>
      <c r="K7" s="191"/>
      <c r="L7" s="191"/>
      <c r="M7" s="191"/>
      <c r="N7" s="191"/>
      <c r="O7" s="191"/>
      <c r="P7" s="103"/>
      <c r="Q7" s="103"/>
    </row>
    <row r="8" spans="1:17" s="99" customFormat="1" ht="48.75" customHeight="1">
      <c r="A8" s="103">
        <f>+IF(H8="","",COUNTA($H$8:$H8))</f>
        <v>1</v>
      </c>
      <c r="B8" s="103" t="s">
        <v>1233</v>
      </c>
      <c r="C8" s="104">
        <v>35</v>
      </c>
      <c r="D8" s="103">
        <v>241</v>
      </c>
      <c r="E8" s="192" t="s">
        <v>120</v>
      </c>
      <c r="F8" s="103" t="s">
        <v>13</v>
      </c>
      <c r="G8" s="103" t="s">
        <v>1694</v>
      </c>
      <c r="H8" s="103" t="s">
        <v>10</v>
      </c>
      <c r="I8" s="105">
        <v>1890</v>
      </c>
      <c r="J8" s="193"/>
      <c r="K8" s="193">
        <f t="shared" ref="K8:K13" si="0">J8*I8</f>
        <v>0</v>
      </c>
      <c r="L8" s="193"/>
      <c r="M8" s="193"/>
      <c r="N8" s="193">
        <f t="shared" ref="N8:N13" si="1">M8+L8</f>
        <v>0</v>
      </c>
      <c r="O8" s="193">
        <f t="shared" ref="O8:O13" si="2">N8*K8</f>
        <v>0</v>
      </c>
      <c r="P8" s="103"/>
      <c r="Q8" s="103"/>
    </row>
    <row r="9" spans="1:17" s="99" customFormat="1" ht="48.75" customHeight="1">
      <c r="A9" s="103">
        <f>+IF(H9="","",COUNTA($H$8:$H9))</f>
        <v>2</v>
      </c>
      <c r="B9" s="103" t="s">
        <v>2670</v>
      </c>
      <c r="C9" s="107">
        <v>56</v>
      </c>
      <c r="D9" s="103">
        <v>854</v>
      </c>
      <c r="E9" s="192" t="s">
        <v>211</v>
      </c>
      <c r="F9" s="103" t="s">
        <v>80</v>
      </c>
      <c r="G9" s="103" t="s">
        <v>1695</v>
      </c>
      <c r="H9" s="103" t="s">
        <v>1696</v>
      </c>
      <c r="I9" s="105">
        <v>900</v>
      </c>
      <c r="J9" s="193"/>
      <c r="K9" s="193">
        <f t="shared" si="0"/>
        <v>0</v>
      </c>
      <c r="L9" s="193"/>
      <c r="M9" s="193"/>
      <c r="N9" s="193">
        <f t="shared" si="1"/>
        <v>0</v>
      </c>
      <c r="O9" s="193">
        <f t="shared" si="2"/>
        <v>0</v>
      </c>
      <c r="P9" s="58" t="s">
        <v>2415</v>
      </c>
      <c r="Q9" s="103" t="s">
        <v>1648</v>
      </c>
    </row>
    <row r="10" spans="1:17" s="99" customFormat="1" ht="48.75" customHeight="1">
      <c r="A10" s="103">
        <f>+IF(H10="","",COUNTA($H$8:$H10))</f>
        <v>3</v>
      </c>
      <c r="B10" s="103" t="s">
        <v>2671</v>
      </c>
      <c r="C10" s="107">
        <v>56</v>
      </c>
      <c r="D10" s="103">
        <v>854</v>
      </c>
      <c r="E10" s="192" t="s">
        <v>211</v>
      </c>
      <c r="F10" s="103" t="s">
        <v>265</v>
      </c>
      <c r="G10" s="103" t="s">
        <v>1695</v>
      </c>
      <c r="H10" s="103" t="s">
        <v>1696</v>
      </c>
      <c r="I10" s="105">
        <v>840</v>
      </c>
      <c r="J10" s="193"/>
      <c r="K10" s="193">
        <f t="shared" si="0"/>
        <v>0</v>
      </c>
      <c r="L10" s="193"/>
      <c r="M10" s="193"/>
      <c r="N10" s="193">
        <f t="shared" si="1"/>
        <v>0</v>
      </c>
      <c r="O10" s="193">
        <f t="shared" si="2"/>
        <v>0</v>
      </c>
      <c r="P10" s="58" t="s">
        <v>2415</v>
      </c>
      <c r="Q10" s="103" t="s">
        <v>1648</v>
      </c>
    </row>
    <row r="11" spans="1:17" s="99" customFormat="1" ht="48.75" customHeight="1">
      <c r="A11" s="103">
        <f>+IF(H11="","",COUNTA($H$8:$H11))</f>
        <v>4</v>
      </c>
      <c r="B11" s="103" t="s">
        <v>1234</v>
      </c>
      <c r="C11" s="107">
        <v>56</v>
      </c>
      <c r="D11" s="103">
        <v>854</v>
      </c>
      <c r="E11" s="192" t="s">
        <v>211</v>
      </c>
      <c r="F11" s="103" t="s">
        <v>24</v>
      </c>
      <c r="G11" s="103" t="s">
        <v>1695</v>
      </c>
      <c r="H11" s="103" t="s">
        <v>1696</v>
      </c>
      <c r="I11" s="105">
        <v>1450</v>
      </c>
      <c r="J11" s="193"/>
      <c r="K11" s="193">
        <f t="shared" si="0"/>
        <v>0</v>
      </c>
      <c r="L11" s="193"/>
      <c r="M11" s="193"/>
      <c r="N11" s="193">
        <f t="shared" si="1"/>
        <v>0</v>
      </c>
      <c r="O11" s="193">
        <f t="shared" si="2"/>
        <v>0</v>
      </c>
      <c r="P11" s="58" t="s">
        <v>2415</v>
      </c>
      <c r="Q11" s="103" t="s">
        <v>1648</v>
      </c>
    </row>
    <row r="12" spans="1:17" s="99" customFormat="1" ht="48.75" customHeight="1">
      <c r="A12" s="103">
        <f>+IF(H12="","",COUNTA($H$8:$H12))</f>
        <v>5</v>
      </c>
      <c r="B12" s="103" t="s">
        <v>1236</v>
      </c>
      <c r="C12" s="107">
        <v>56</v>
      </c>
      <c r="D12" s="103">
        <v>854</v>
      </c>
      <c r="E12" s="192" t="s">
        <v>211</v>
      </c>
      <c r="F12" s="103" t="s">
        <v>14</v>
      </c>
      <c r="G12" s="103" t="s">
        <v>367</v>
      </c>
      <c r="H12" s="103" t="s">
        <v>10</v>
      </c>
      <c r="I12" s="105">
        <v>210</v>
      </c>
      <c r="J12" s="193"/>
      <c r="K12" s="193">
        <f t="shared" si="0"/>
        <v>0</v>
      </c>
      <c r="L12" s="193"/>
      <c r="M12" s="193"/>
      <c r="N12" s="193">
        <f t="shared" si="1"/>
        <v>0</v>
      </c>
      <c r="O12" s="193">
        <f t="shared" si="2"/>
        <v>0</v>
      </c>
      <c r="P12" s="58" t="s">
        <v>2415</v>
      </c>
      <c r="Q12" s="103" t="s">
        <v>1648</v>
      </c>
    </row>
    <row r="13" spans="1:17" s="99" customFormat="1" ht="48.75" customHeight="1">
      <c r="A13" s="103">
        <f>+IF(H13="","",COUNTA($H$8:$H13))</f>
        <v>6</v>
      </c>
      <c r="B13" s="103" t="s">
        <v>1237</v>
      </c>
      <c r="C13" s="107">
        <v>56</v>
      </c>
      <c r="D13" s="103">
        <v>854</v>
      </c>
      <c r="E13" s="192" t="s">
        <v>211</v>
      </c>
      <c r="F13" s="103" t="s">
        <v>14</v>
      </c>
      <c r="G13" s="103" t="s">
        <v>2338</v>
      </c>
      <c r="H13" s="103" t="s">
        <v>10</v>
      </c>
      <c r="I13" s="105">
        <v>680</v>
      </c>
      <c r="J13" s="193"/>
      <c r="K13" s="193">
        <f t="shared" si="0"/>
        <v>0</v>
      </c>
      <c r="L13" s="193"/>
      <c r="M13" s="193"/>
      <c r="N13" s="193">
        <f t="shared" si="1"/>
        <v>0</v>
      </c>
      <c r="O13" s="193">
        <f t="shared" si="2"/>
        <v>0</v>
      </c>
      <c r="P13" s="58" t="s">
        <v>2415</v>
      </c>
      <c r="Q13" s="103" t="s">
        <v>1648</v>
      </c>
    </row>
    <row r="14" spans="1:17" s="98" customFormat="1" ht="48.75" customHeight="1">
      <c r="A14" s="103" t="str">
        <f>+IF(H14="","",COUNTA($H$8:$H14))</f>
        <v/>
      </c>
      <c r="B14" s="103" t="s">
        <v>2459</v>
      </c>
      <c r="C14" s="108"/>
      <c r="D14" s="103"/>
      <c r="E14" s="234" t="s">
        <v>667</v>
      </c>
      <c r="F14" s="103"/>
      <c r="G14" s="103"/>
      <c r="H14" s="103"/>
      <c r="I14" s="105"/>
      <c r="J14" s="193"/>
      <c r="K14" s="193"/>
      <c r="L14" s="193"/>
      <c r="M14" s="193"/>
      <c r="N14" s="193"/>
      <c r="O14" s="193"/>
      <c r="P14" s="103"/>
      <c r="Q14" s="103"/>
    </row>
    <row r="15" spans="1:17" s="99" customFormat="1" ht="48.75" customHeight="1">
      <c r="A15" s="103">
        <f>+IF(H15="","",COUNTA($H$8:$H15))</f>
        <v>7</v>
      </c>
      <c r="B15" s="103" t="s">
        <v>1238</v>
      </c>
      <c r="C15" s="103">
        <v>101</v>
      </c>
      <c r="D15" s="103">
        <v>329</v>
      </c>
      <c r="E15" s="192" t="s">
        <v>322</v>
      </c>
      <c r="F15" s="103" t="s">
        <v>18</v>
      </c>
      <c r="G15" s="103" t="s">
        <v>367</v>
      </c>
      <c r="H15" s="103" t="s">
        <v>10</v>
      </c>
      <c r="I15" s="105">
        <v>1550</v>
      </c>
      <c r="J15" s="193"/>
      <c r="K15" s="193">
        <f>J15*I15</f>
        <v>0</v>
      </c>
      <c r="L15" s="193"/>
      <c r="M15" s="193"/>
      <c r="N15" s="193">
        <f>M15+L15</f>
        <v>0</v>
      </c>
      <c r="O15" s="193">
        <f>N15*K15</f>
        <v>0</v>
      </c>
      <c r="P15" s="103"/>
      <c r="Q15" s="103"/>
    </row>
    <row r="16" spans="1:17" s="99" customFormat="1" ht="48.75" customHeight="1">
      <c r="A16" s="103">
        <f>+IF(H16="","",COUNTA($H$8:$H16))</f>
        <v>8</v>
      </c>
      <c r="B16" s="103" t="s">
        <v>1239</v>
      </c>
      <c r="C16" s="103">
        <v>106</v>
      </c>
      <c r="D16" s="103">
        <v>463</v>
      </c>
      <c r="E16" s="192" t="s">
        <v>1242</v>
      </c>
      <c r="F16" s="103" t="s">
        <v>412</v>
      </c>
      <c r="G16" s="103" t="s">
        <v>367</v>
      </c>
      <c r="H16" s="103" t="s">
        <v>10</v>
      </c>
      <c r="I16" s="105">
        <v>4900</v>
      </c>
      <c r="J16" s="193"/>
      <c r="K16" s="193">
        <f>J16*I16</f>
        <v>0</v>
      </c>
      <c r="L16" s="193"/>
      <c r="M16" s="193"/>
      <c r="N16" s="193">
        <f>M16+L16</f>
        <v>0</v>
      </c>
      <c r="O16" s="193">
        <f>N16*K16</f>
        <v>0</v>
      </c>
      <c r="P16" s="103"/>
      <c r="Q16" s="103"/>
    </row>
    <row r="17" spans="1:17" s="99" customFormat="1" ht="48.75" customHeight="1">
      <c r="A17" s="103">
        <f>+IF(H17="","",COUNTA($H$8:$H17))</f>
        <v>9</v>
      </c>
      <c r="B17" s="103" t="s">
        <v>2672</v>
      </c>
      <c r="C17" s="103">
        <v>106</v>
      </c>
      <c r="D17" s="103">
        <v>463</v>
      </c>
      <c r="E17" s="192" t="s">
        <v>1242</v>
      </c>
      <c r="F17" s="103" t="s">
        <v>231</v>
      </c>
      <c r="G17" s="103" t="s">
        <v>367</v>
      </c>
      <c r="H17" s="103" t="s">
        <v>10</v>
      </c>
      <c r="I17" s="105">
        <v>1890</v>
      </c>
      <c r="J17" s="193"/>
      <c r="K17" s="193">
        <f>J17*I17</f>
        <v>0</v>
      </c>
      <c r="L17" s="193"/>
      <c r="M17" s="193"/>
      <c r="N17" s="193">
        <f>M17+L17</f>
        <v>0</v>
      </c>
      <c r="O17" s="193">
        <f>N17*K17</f>
        <v>0</v>
      </c>
      <c r="P17" s="103"/>
      <c r="Q17" s="103"/>
    </row>
    <row r="18" spans="1:17" s="98" customFormat="1" ht="48.75" customHeight="1">
      <c r="A18" s="103" t="str">
        <f>+IF(H18="","",COUNTA($H$8:$H18))</f>
        <v/>
      </c>
      <c r="B18" s="103" t="s">
        <v>2459</v>
      </c>
      <c r="C18" s="233"/>
      <c r="D18" s="103"/>
      <c r="E18" s="234" t="s">
        <v>669</v>
      </c>
      <c r="F18" s="103"/>
      <c r="G18" s="103"/>
      <c r="H18" s="103"/>
      <c r="I18" s="105"/>
      <c r="J18" s="193"/>
      <c r="K18" s="193"/>
      <c r="L18" s="193"/>
      <c r="M18" s="193"/>
      <c r="N18" s="193"/>
      <c r="O18" s="193"/>
      <c r="P18" s="103"/>
      <c r="Q18" s="103"/>
    </row>
    <row r="19" spans="1:17" s="99" customFormat="1" ht="48.75" customHeight="1">
      <c r="A19" s="103">
        <f>+IF(H19="","",COUNTA($H$8:$H19))</f>
        <v>10</v>
      </c>
      <c r="B19" s="103" t="s">
        <v>1240</v>
      </c>
      <c r="C19" s="103">
        <v>149</v>
      </c>
      <c r="D19" s="103">
        <v>501</v>
      </c>
      <c r="E19" s="192" t="s">
        <v>387</v>
      </c>
      <c r="F19" s="103" t="s">
        <v>368</v>
      </c>
      <c r="G19" s="103" t="s">
        <v>1694</v>
      </c>
      <c r="H19" s="103" t="s">
        <v>10</v>
      </c>
      <c r="I19" s="105">
        <v>2793</v>
      </c>
      <c r="J19" s="193"/>
      <c r="K19" s="193">
        <f>J19*I19</f>
        <v>0</v>
      </c>
      <c r="L19" s="193"/>
      <c r="M19" s="193"/>
      <c r="N19" s="193">
        <f>M19+L19</f>
        <v>0</v>
      </c>
      <c r="O19" s="193">
        <f>N19*K19</f>
        <v>0</v>
      </c>
      <c r="P19" s="103"/>
      <c r="Q19" s="103"/>
    </row>
    <row r="20" spans="1:17" s="99" customFormat="1" ht="48.75" customHeight="1">
      <c r="A20" s="103">
        <f>+IF(H20="","",COUNTA($H$8:$H20))</f>
        <v>11</v>
      </c>
      <c r="B20" s="103" t="s">
        <v>1241</v>
      </c>
      <c r="C20" s="103">
        <v>155</v>
      </c>
      <c r="D20" s="103">
        <v>911</v>
      </c>
      <c r="E20" s="192" t="s">
        <v>833</v>
      </c>
      <c r="F20" s="103" t="s">
        <v>149</v>
      </c>
      <c r="G20" s="103" t="s">
        <v>1694</v>
      </c>
      <c r="H20" s="103" t="s">
        <v>10</v>
      </c>
      <c r="I20" s="194">
        <v>6950</v>
      </c>
      <c r="J20" s="193"/>
      <c r="K20" s="193">
        <f>J20*I20</f>
        <v>0</v>
      </c>
      <c r="L20" s="193"/>
      <c r="M20" s="193"/>
      <c r="N20" s="193">
        <f>M20+L20</f>
        <v>0</v>
      </c>
      <c r="O20" s="193">
        <f>N20*K20</f>
        <v>0</v>
      </c>
      <c r="P20" s="103"/>
      <c r="Q20" s="103"/>
    </row>
    <row r="21" spans="1:17" s="98" customFormat="1" ht="48.75" customHeight="1">
      <c r="A21" s="103" t="str">
        <f>+IF(H21="","",COUNTA($H$8:$H21))</f>
        <v/>
      </c>
      <c r="B21" s="103" t="s">
        <v>2459</v>
      </c>
      <c r="C21" s="233"/>
      <c r="D21" s="103"/>
      <c r="E21" s="234" t="s">
        <v>670</v>
      </c>
      <c r="F21" s="103"/>
      <c r="G21" s="103"/>
      <c r="H21" s="103"/>
      <c r="I21" s="105"/>
      <c r="J21" s="193"/>
      <c r="K21" s="193"/>
      <c r="L21" s="193"/>
      <c r="M21" s="193"/>
      <c r="N21" s="193"/>
      <c r="O21" s="193"/>
      <c r="P21" s="103"/>
      <c r="Q21" s="103"/>
    </row>
    <row r="22" spans="1:17" s="98" customFormat="1" ht="48.75" customHeight="1">
      <c r="A22" s="103" t="str">
        <f>+IF(H22="","",COUNTA($H$8:$H22))</f>
        <v/>
      </c>
      <c r="B22" s="103" t="s">
        <v>2459</v>
      </c>
      <c r="C22" s="233"/>
      <c r="D22" s="103"/>
      <c r="E22" s="234" t="s">
        <v>673</v>
      </c>
      <c r="F22" s="103"/>
      <c r="G22" s="103"/>
      <c r="H22" s="103"/>
      <c r="I22" s="105"/>
      <c r="J22" s="193"/>
      <c r="K22" s="193"/>
      <c r="L22" s="193"/>
      <c r="M22" s="193"/>
      <c r="N22" s="193"/>
      <c r="O22" s="193"/>
      <c r="P22" s="103"/>
      <c r="Q22" s="103"/>
    </row>
    <row r="23" spans="1:17" s="99" customFormat="1" ht="48.75" customHeight="1">
      <c r="A23" s="103">
        <f>+IF(H23="","",COUNTA($H$8:$H23))</f>
        <v>12</v>
      </c>
      <c r="B23" s="103" t="s">
        <v>1243</v>
      </c>
      <c r="C23" s="103">
        <v>168</v>
      </c>
      <c r="D23" s="103">
        <v>74</v>
      </c>
      <c r="E23" s="192" t="s">
        <v>441</v>
      </c>
      <c r="F23" s="103" t="s">
        <v>208</v>
      </c>
      <c r="G23" s="103" t="s">
        <v>1681</v>
      </c>
      <c r="H23" s="103" t="s">
        <v>1696</v>
      </c>
      <c r="I23" s="105">
        <v>2000</v>
      </c>
      <c r="J23" s="193"/>
      <c r="K23" s="193">
        <f t="shared" ref="K23:K34" si="3">J23*I23</f>
        <v>0</v>
      </c>
      <c r="L23" s="193"/>
      <c r="M23" s="193"/>
      <c r="N23" s="193">
        <f t="shared" ref="N23:N34" si="4">M23+L23</f>
        <v>0</v>
      </c>
      <c r="O23" s="193">
        <f t="shared" ref="O23:O34" si="5">N23*K23</f>
        <v>0</v>
      </c>
      <c r="P23" s="58" t="s">
        <v>2415</v>
      </c>
      <c r="Q23" s="103" t="s">
        <v>1648</v>
      </c>
    </row>
    <row r="24" spans="1:17" s="99" customFormat="1" ht="48.75" customHeight="1">
      <c r="A24" s="103">
        <f>+IF(H24="","",COUNTA($H$8:$H24))</f>
        <v>13</v>
      </c>
      <c r="B24" s="103" t="s">
        <v>2673</v>
      </c>
      <c r="C24" s="103">
        <v>168</v>
      </c>
      <c r="D24" s="103">
        <v>74</v>
      </c>
      <c r="E24" s="192" t="s">
        <v>396</v>
      </c>
      <c r="F24" s="103" t="s">
        <v>14</v>
      </c>
      <c r="G24" s="103" t="s">
        <v>1694</v>
      </c>
      <c r="H24" s="103" t="s">
        <v>10</v>
      </c>
      <c r="I24" s="105">
        <v>1400</v>
      </c>
      <c r="J24" s="193"/>
      <c r="K24" s="193">
        <f t="shared" si="3"/>
        <v>0</v>
      </c>
      <c r="L24" s="193"/>
      <c r="M24" s="193"/>
      <c r="N24" s="193">
        <f t="shared" si="4"/>
        <v>0</v>
      </c>
      <c r="O24" s="193">
        <f t="shared" si="5"/>
        <v>0</v>
      </c>
      <c r="P24" s="58" t="s">
        <v>2415</v>
      </c>
      <c r="Q24" s="103" t="s">
        <v>1648</v>
      </c>
    </row>
    <row r="25" spans="1:17" s="99" customFormat="1" ht="48.75" customHeight="1">
      <c r="A25" s="103">
        <f>+IF(H25="","",COUNTA($H$8:$H25))</f>
        <v>14</v>
      </c>
      <c r="B25" s="103" t="s">
        <v>1244</v>
      </c>
      <c r="C25" s="103">
        <v>168</v>
      </c>
      <c r="D25" s="103">
        <v>74</v>
      </c>
      <c r="E25" s="192" t="s">
        <v>441</v>
      </c>
      <c r="F25" s="103" t="s">
        <v>208</v>
      </c>
      <c r="G25" s="103" t="s">
        <v>367</v>
      </c>
      <c r="H25" s="103" t="s">
        <v>10</v>
      </c>
      <c r="I25" s="105">
        <v>924</v>
      </c>
      <c r="J25" s="193"/>
      <c r="K25" s="193">
        <f t="shared" si="3"/>
        <v>0</v>
      </c>
      <c r="L25" s="193"/>
      <c r="M25" s="193"/>
      <c r="N25" s="193">
        <f t="shared" si="4"/>
        <v>0</v>
      </c>
      <c r="O25" s="193">
        <f t="shared" si="5"/>
        <v>0</v>
      </c>
      <c r="P25" s="58" t="s">
        <v>2415</v>
      </c>
      <c r="Q25" s="103" t="s">
        <v>1648</v>
      </c>
    </row>
    <row r="26" spans="1:17" s="99" customFormat="1" ht="48.75" customHeight="1">
      <c r="A26" s="103">
        <f>+IF(H26="","",COUNTA($H$8:$H26))</f>
        <v>15</v>
      </c>
      <c r="B26" s="103" t="s">
        <v>1245</v>
      </c>
      <c r="C26" s="109">
        <v>169</v>
      </c>
      <c r="D26" s="103">
        <v>75</v>
      </c>
      <c r="E26" s="192" t="s">
        <v>163</v>
      </c>
      <c r="F26" s="103" t="s">
        <v>573</v>
      </c>
      <c r="G26" s="103" t="s">
        <v>1681</v>
      </c>
      <c r="H26" s="103" t="s">
        <v>1696</v>
      </c>
      <c r="I26" s="105">
        <v>3500</v>
      </c>
      <c r="J26" s="193"/>
      <c r="K26" s="193">
        <f t="shared" si="3"/>
        <v>0</v>
      </c>
      <c r="L26" s="193"/>
      <c r="M26" s="193"/>
      <c r="N26" s="193">
        <f t="shared" si="4"/>
        <v>0</v>
      </c>
      <c r="O26" s="193">
        <f t="shared" si="5"/>
        <v>0</v>
      </c>
      <c r="P26" s="103"/>
      <c r="Q26" s="103" t="s">
        <v>1648</v>
      </c>
    </row>
    <row r="27" spans="1:17" s="99" customFormat="1" ht="48.75" customHeight="1">
      <c r="A27" s="103">
        <f>+IF(H27="","",COUNTA($H$8:$H27))</f>
        <v>16</v>
      </c>
      <c r="B27" s="103" t="s">
        <v>1246</v>
      </c>
      <c r="C27" s="109">
        <v>169</v>
      </c>
      <c r="D27" s="103">
        <v>75</v>
      </c>
      <c r="E27" s="192" t="s">
        <v>163</v>
      </c>
      <c r="F27" s="103" t="s">
        <v>507</v>
      </c>
      <c r="G27" s="103" t="s">
        <v>1681</v>
      </c>
      <c r="H27" s="103" t="s">
        <v>57</v>
      </c>
      <c r="I27" s="105">
        <v>2940</v>
      </c>
      <c r="J27" s="193"/>
      <c r="K27" s="193">
        <f t="shared" si="3"/>
        <v>0</v>
      </c>
      <c r="L27" s="193"/>
      <c r="M27" s="193"/>
      <c r="N27" s="193">
        <f t="shared" si="4"/>
        <v>0</v>
      </c>
      <c r="O27" s="193">
        <f t="shared" si="5"/>
        <v>0</v>
      </c>
      <c r="P27" s="103"/>
      <c r="Q27" s="103" t="s">
        <v>1648</v>
      </c>
    </row>
    <row r="28" spans="1:17" s="99" customFormat="1" ht="48.75" customHeight="1">
      <c r="A28" s="103">
        <f>+IF(H28="","",COUNTA($H$8:$H28))</f>
        <v>17</v>
      </c>
      <c r="B28" s="103" t="s">
        <v>1247</v>
      </c>
      <c r="C28" s="103">
        <v>175</v>
      </c>
      <c r="D28" s="103">
        <v>214</v>
      </c>
      <c r="E28" s="192" t="s">
        <v>1252</v>
      </c>
      <c r="F28" s="103" t="s">
        <v>24</v>
      </c>
      <c r="G28" s="103" t="s">
        <v>365</v>
      </c>
      <c r="H28" s="103" t="s">
        <v>10</v>
      </c>
      <c r="I28" s="105">
        <v>4300</v>
      </c>
      <c r="J28" s="193"/>
      <c r="K28" s="193">
        <f t="shared" si="3"/>
        <v>0</v>
      </c>
      <c r="L28" s="193"/>
      <c r="M28" s="193"/>
      <c r="N28" s="193">
        <f t="shared" si="4"/>
        <v>0</v>
      </c>
      <c r="O28" s="193">
        <f t="shared" si="5"/>
        <v>0</v>
      </c>
      <c r="P28" s="103"/>
      <c r="Q28" s="103" t="s">
        <v>1648</v>
      </c>
    </row>
    <row r="29" spans="1:17" s="99" customFormat="1" ht="48.75" customHeight="1">
      <c r="A29" s="103">
        <f>+IF(H29="","",COUNTA($H$8:$H29))</f>
        <v>18</v>
      </c>
      <c r="B29" s="103" t="s">
        <v>2674</v>
      </c>
      <c r="C29" s="103">
        <v>175</v>
      </c>
      <c r="D29" s="103">
        <v>214</v>
      </c>
      <c r="E29" s="192" t="s">
        <v>1252</v>
      </c>
      <c r="F29" s="103" t="s">
        <v>46</v>
      </c>
      <c r="G29" s="103" t="s">
        <v>1681</v>
      </c>
      <c r="H29" s="103" t="s">
        <v>1696</v>
      </c>
      <c r="I29" s="105">
        <v>3990</v>
      </c>
      <c r="J29" s="193"/>
      <c r="K29" s="193">
        <f t="shared" si="3"/>
        <v>0</v>
      </c>
      <c r="L29" s="193"/>
      <c r="M29" s="193"/>
      <c r="N29" s="193">
        <f t="shared" si="4"/>
        <v>0</v>
      </c>
      <c r="O29" s="193">
        <f t="shared" si="5"/>
        <v>0</v>
      </c>
      <c r="P29" s="103"/>
      <c r="Q29" s="103" t="s">
        <v>1648</v>
      </c>
    </row>
    <row r="30" spans="1:17" s="99" customFormat="1" ht="48.75" customHeight="1">
      <c r="A30" s="103">
        <f>+IF(H30="","",COUNTA($H$8:$H30))</f>
        <v>19</v>
      </c>
      <c r="B30" s="103" t="s">
        <v>1248</v>
      </c>
      <c r="C30" s="103">
        <v>177</v>
      </c>
      <c r="D30" s="103">
        <v>216</v>
      </c>
      <c r="E30" s="106" t="s">
        <v>442</v>
      </c>
      <c r="F30" s="103" t="s">
        <v>14</v>
      </c>
      <c r="G30" s="103" t="s">
        <v>365</v>
      </c>
      <c r="H30" s="103" t="s">
        <v>10</v>
      </c>
      <c r="I30" s="105">
        <v>1350</v>
      </c>
      <c r="J30" s="193"/>
      <c r="K30" s="193">
        <f t="shared" si="3"/>
        <v>0</v>
      </c>
      <c r="L30" s="193"/>
      <c r="M30" s="193"/>
      <c r="N30" s="193">
        <f t="shared" si="4"/>
        <v>0</v>
      </c>
      <c r="O30" s="193">
        <f t="shared" si="5"/>
        <v>0</v>
      </c>
      <c r="P30" s="58" t="s">
        <v>2415</v>
      </c>
      <c r="Q30" s="103" t="s">
        <v>1648</v>
      </c>
    </row>
    <row r="31" spans="1:17" s="99" customFormat="1" ht="48.75" customHeight="1">
      <c r="A31" s="103">
        <f>+IF(H31="","",COUNTA($H$8:$H31))</f>
        <v>20</v>
      </c>
      <c r="B31" s="103" t="s">
        <v>1249</v>
      </c>
      <c r="C31" s="103">
        <v>181</v>
      </c>
      <c r="D31" s="103">
        <v>220</v>
      </c>
      <c r="E31" s="192" t="s">
        <v>25</v>
      </c>
      <c r="F31" s="103" t="s">
        <v>368</v>
      </c>
      <c r="G31" s="103" t="s">
        <v>2353</v>
      </c>
      <c r="H31" s="103" t="s">
        <v>10</v>
      </c>
      <c r="I31" s="105">
        <v>10650</v>
      </c>
      <c r="J31" s="193"/>
      <c r="K31" s="193">
        <f t="shared" si="3"/>
        <v>0</v>
      </c>
      <c r="L31" s="193"/>
      <c r="M31" s="193"/>
      <c r="N31" s="193">
        <f t="shared" si="4"/>
        <v>0</v>
      </c>
      <c r="O31" s="193">
        <f t="shared" si="5"/>
        <v>0</v>
      </c>
      <c r="P31" s="103"/>
      <c r="Q31" s="103"/>
    </row>
    <row r="32" spans="1:17" s="99" customFormat="1" ht="48.75" customHeight="1">
      <c r="A32" s="103">
        <f>+IF(H32="","",COUNTA($H$8:$H32))</f>
        <v>21</v>
      </c>
      <c r="B32" s="103" t="s">
        <v>1250</v>
      </c>
      <c r="C32" s="110">
        <v>183</v>
      </c>
      <c r="D32" s="103">
        <v>223</v>
      </c>
      <c r="E32" s="192" t="s">
        <v>78</v>
      </c>
      <c r="F32" s="103" t="s">
        <v>145</v>
      </c>
      <c r="G32" s="103" t="s">
        <v>365</v>
      </c>
      <c r="H32" s="103" t="s">
        <v>10</v>
      </c>
      <c r="I32" s="105">
        <v>1080</v>
      </c>
      <c r="J32" s="193"/>
      <c r="K32" s="193">
        <f t="shared" si="3"/>
        <v>0</v>
      </c>
      <c r="L32" s="193"/>
      <c r="M32" s="193"/>
      <c r="N32" s="193">
        <f t="shared" si="4"/>
        <v>0</v>
      </c>
      <c r="O32" s="193">
        <f t="shared" si="5"/>
        <v>0</v>
      </c>
      <c r="P32" s="58" t="s">
        <v>2415</v>
      </c>
      <c r="Q32" s="103"/>
    </row>
    <row r="33" spans="1:17" s="99" customFormat="1" ht="48.75" customHeight="1">
      <c r="A33" s="103">
        <f>+IF(H33="","",COUNTA($H$8:$H33))</f>
        <v>22</v>
      </c>
      <c r="B33" s="103" t="s">
        <v>1251</v>
      </c>
      <c r="C33" s="110">
        <v>183</v>
      </c>
      <c r="D33" s="103">
        <v>223</v>
      </c>
      <c r="E33" s="192" t="s">
        <v>78</v>
      </c>
      <c r="F33" s="103" t="s">
        <v>1258</v>
      </c>
      <c r="G33" s="103" t="s">
        <v>1681</v>
      </c>
      <c r="H33" s="103" t="s">
        <v>15</v>
      </c>
      <c r="I33" s="105">
        <v>59000</v>
      </c>
      <c r="J33" s="193"/>
      <c r="K33" s="193">
        <f t="shared" si="3"/>
        <v>0</v>
      </c>
      <c r="L33" s="193"/>
      <c r="M33" s="193"/>
      <c r="N33" s="193">
        <f t="shared" si="4"/>
        <v>0</v>
      </c>
      <c r="O33" s="193">
        <f t="shared" si="5"/>
        <v>0</v>
      </c>
      <c r="P33" s="103"/>
      <c r="Q33" s="103"/>
    </row>
    <row r="34" spans="1:17" s="99" customFormat="1" ht="48.75" customHeight="1">
      <c r="A34" s="103">
        <f>+IF(H34="","",COUNTA($H$8:$H34))</f>
        <v>23</v>
      </c>
      <c r="B34" s="103" t="s">
        <v>1253</v>
      </c>
      <c r="C34" s="103">
        <v>191</v>
      </c>
      <c r="D34" s="103">
        <v>233</v>
      </c>
      <c r="E34" s="192" t="s">
        <v>26</v>
      </c>
      <c r="F34" s="103" t="s">
        <v>13</v>
      </c>
      <c r="G34" s="103" t="s">
        <v>367</v>
      </c>
      <c r="H34" s="103" t="s">
        <v>2354</v>
      </c>
      <c r="I34" s="105">
        <v>7800</v>
      </c>
      <c r="J34" s="193"/>
      <c r="K34" s="193">
        <f t="shared" si="3"/>
        <v>0</v>
      </c>
      <c r="L34" s="193"/>
      <c r="M34" s="193"/>
      <c r="N34" s="193">
        <f t="shared" si="4"/>
        <v>0</v>
      </c>
      <c r="O34" s="193">
        <f t="shared" si="5"/>
        <v>0</v>
      </c>
      <c r="P34" s="103"/>
      <c r="Q34" s="103"/>
    </row>
    <row r="35" spans="1:17" s="98" customFormat="1" ht="48.75" customHeight="1">
      <c r="A35" s="103" t="str">
        <f>+IF(H35="","",COUNTA($H$8:$H35))</f>
        <v/>
      </c>
      <c r="B35" s="103" t="s">
        <v>2459</v>
      </c>
      <c r="C35" s="233"/>
      <c r="D35" s="103"/>
      <c r="E35" s="234" t="s">
        <v>1167</v>
      </c>
      <c r="F35" s="103"/>
      <c r="G35" s="103"/>
      <c r="H35" s="103"/>
      <c r="I35" s="105"/>
      <c r="J35" s="193"/>
      <c r="K35" s="193"/>
      <c r="L35" s="193"/>
      <c r="M35" s="193"/>
      <c r="N35" s="193"/>
      <c r="O35" s="193"/>
      <c r="P35" s="103"/>
      <c r="Q35" s="103"/>
    </row>
    <row r="36" spans="1:17" s="99" customFormat="1" ht="48.75" customHeight="1">
      <c r="A36" s="103">
        <f>+IF(H36="","",COUNTA($H$8:$H36))</f>
        <v>24</v>
      </c>
      <c r="B36" s="103" t="s">
        <v>2675</v>
      </c>
      <c r="C36" s="103">
        <v>223</v>
      </c>
      <c r="D36" s="103">
        <v>261</v>
      </c>
      <c r="E36" s="192" t="s">
        <v>1168</v>
      </c>
      <c r="F36" s="103" t="s">
        <v>368</v>
      </c>
      <c r="G36" s="103" t="s">
        <v>1694</v>
      </c>
      <c r="H36" s="103" t="s">
        <v>10</v>
      </c>
      <c r="I36" s="105">
        <v>9700</v>
      </c>
      <c r="J36" s="193"/>
      <c r="K36" s="193">
        <f>J36*I36</f>
        <v>0</v>
      </c>
      <c r="L36" s="193"/>
      <c r="M36" s="193"/>
      <c r="N36" s="193">
        <f>M36+L36</f>
        <v>0</v>
      </c>
      <c r="O36" s="193">
        <f>N36*K36</f>
        <v>0</v>
      </c>
      <c r="P36" s="58" t="s">
        <v>2415</v>
      </c>
      <c r="Q36" s="103" t="s">
        <v>1648</v>
      </c>
    </row>
    <row r="37" spans="1:17" s="98" customFormat="1" ht="48.75" customHeight="1">
      <c r="A37" s="103" t="str">
        <f>+IF(H37="","",COUNTA($H$8:$H37))</f>
        <v/>
      </c>
      <c r="B37" s="103" t="s">
        <v>2459</v>
      </c>
      <c r="C37" s="233"/>
      <c r="D37" s="103"/>
      <c r="E37" s="234" t="s">
        <v>677</v>
      </c>
      <c r="F37" s="103"/>
      <c r="G37" s="103"/>
      <c r="H37" s="103"/>
      <c r="I37" s="105"/>
      <c r="J37" s="193"/>
      <c r="K37" s="193"/>
      <c r="L37" s="193"/>
      <c r="M37" s="193"/>
      <c r="N37" s="193"/>
      <c r="O37" s="193"/>
      <c r="P37" s="103"/>
      <c r="Q37" s="103"/>
    </row>
    <row r="38" spans="1:17" s="99" customFormat="1" ht="48.75" customHeight="1">
      <c r="A38" s="103">
        <f>+IF(H38="","",COUNTA($H$8:$H38))</f>
        <v>25</v>
      </c>
      <c r="B38" s="103" t="s">
        <v>2676</v>
      </c>
      <c r="C38" s="103">
        <v>224</v>
      </c>
      <c r="D38" s="103">
        <v>109</v>
      </c>
      <c r="E38" s="192" t="s">
        <v>79</v>
      </c>
      <c r="F38" s="103" t="s">
        <v>14</v>
      </c>
      <c r="G38" s="103" t="s">
        <v>1694</v>
      </c>
      <c r="H38" s="103" t="s">
        <v>10</v>
      </c>
      <c r="I38" s="105">
        <v>5900</v>
      </c>
      <c r="J38" s="193"/>
      <c r="K38" s="193">
        <f>J38*I38</f>
        <v>0</v>
      </c>
      <c r="L38" s="193"/>
      <c r="M38" s="193"/>
      <c r="N38" s="193">
        <f>M38+L38</f>
        <v>0</v>
      </c>
      <c r="O38" s="193">
        <f>N38*K38</f>
        <v>0</v>
      </c>
      <c r="P38" s="58" t="s">
        <v>2415</v>
      </c>
      <c r="Q38" s="103"/>
    </row>
    <row r="39" spans="1:17" s="99" customFormat="1" ht="48.75" customHeight="1">
      <c r="A39" s="103">
        <f>+IF(H39="","",COUNTA($H$8:$H39))</f>
        <v>26</v>
      </c>
      <c r="B39" s="103" t="s">
        <v>2677</v>
      </c>
      <c r="C39" s="103">
        <v>224</v>
      </c>
      <c r="D39" s="103">
        <v>109</v>
      </c>
      <c r="E39" s="192" t="s">
        <v>79</v>
      </c>
      <c r="F39" s="103" t="s">
        <v>1262</v>
      </c>
      <c r="G39" s="103" t="s">
        <v>1681</v>
      </c>
      <c r="H39" s="103" t="s">
        <v>15</v>
      </c>
      <c r="I39" s="105">
        <v>64890</v>
      </c>
      <c r="J39" s="193"/>
      <c r="K39" s="193">
        <f>J39*I39</f>
        <v>0</v>
      </c>
      <c r="L39" s="193"/>
      <c r="M39" s="193"/>
      <c r="N39" s="193">
        <f>M39+L39</f>
        <v>0</v>
      </c>
      <c r="O39" s="193">
        <f>N39*K39</f>
        <v>0</v>
      </c>
      <c r="P39" s="58" t="s">
        <v>2415</v>
      </c>
      <c r="Q39" s="103"/>
    </row>
    <row r="40" spans="1:17" s="99" customFormat="1" ht="48.75" customHeight="1">
      <c r="A40" s="103">
        <f>+IF(H40="","",COUNTA($H$8:$H40))</f>
        <v>27</v>
      </c>
      <c r="B40" s="103" t="s">
        <v>2678</v>
      </c>
      <c r="C40" s="103">
        <v>225</v>
      </c>
      <c r="D40" s="103">
        <v>260</v>
      </c>
      <c r="E40" s="192" t="s">
        <v>880</v>
      </c>
      <c r="F40" s="103" t="s">
        <v>14</v>
      </c>
      <c r="G40" s="103" t="s">
        <v>1605</v>
      </c>
      <c r="H40" s="103" t="s">
        <v>10</v>
      </c>
      <c r="I40" s="105">
        <v>2100</v>
      </c>
      <c r="J40" s="193"/>
      <c r="K40" s="193">
        <f>J40*I40</f>
        <v>0</v>
      </c>
      <c r="L40" s="193"/>
      <c r="M40" s="193"/>
      <c r="N40" s="193">
        <f>M40+L40</f>
        <v>0</v>
      </c>
      <c r="O40" s="193">
        <f>N40*K40</f>
        <v>0</v>
      </c>
      <c r="P40" s="58" t="s">
        <v>2415</v>
      </c>
      <c r="Q40" s="103"/>
    </row>
    <row r="41" spans="1:17" s="99" customFormat="1" ht="48.75" customHeight="1">
      <c r="A41" s="103">
        <f>+IF(H41="","",COUNTA($H$8:$H41))</f>
        <v>28</v>
      </c>
      <c r="B41" s="103" t="s">
        <v>2679</v>
      </c>
      <c r="C41" s="103">
        <v>225</v>
      </c>
      <c r="D41" s="103">
        <v>260</v>
      </c>
      <c r="E41" s="192" t="s">
        <v>880</v>
      </c>
      <c r="F41" s="103" t="s">
        <v>208</v>
      </c>
      <c r="G41" s="103" t="s">
        <v>1605</v>
      </c>
      <c r="H41" s="103" t="s">
        <v>10</v>
      </c>
      <c r="I41" s="105">
        <v>1345</v>
      </c>
      <c r="J41" s="193"/>
      <c r="K41" s="193">
        <f>J41*I41</f>
        <v>0</v>
      </c>
      <c r="L41" s="193"/>
      <c r="M41" s="193"/>
      <c r="N41" s="193">
        <f>M41+L41</f>
        <v>0</v>
      </c>
      <c r="O41" s="193">
        <f>N41*K41</f>
        <v>0</v>
      </c>
      <c r="P41" s="58" t="s">
        <v>2415</v>
      </c>
      <c r="Q41" s="103"/>
    </row>
    <row r="42" spans="1:17" s="98" customFormat="1" ht="48.75" customHeight="1">
      <c r="A42" s="103" t="str">
        <f>+IF(H42="","",COUNTA($H$8:$H42))</f>
        <v/>
      </c>
      <c r="B42" s="103" t="s">
        <v>2459</v>
      </c>
      <c r="C42" s="233"/>
      <c r="D42" s="103"/>
      <c r="E42" s="234" t="s">
        <v>682</v>
      </c>
      <c r="F42" s="103"/>
      <c r="G42" s="103"/>
      <c r="H42" s="103"/>
      <c r="I42" s="105"/>
      <c r="J42" s="193"/>
      <c r="K42" s="193"/>
      <c r="L42" s="193"/>
      <c r="M42" s="193"/>
      <c r="N42" s="193"/>
      <c r="O42" s="193"/>
      <c r="P42" s="103"/>
      <c r="Q42" s="103"/>
    </row>
    <row r="43" spans="1:17" s="98" customFormat="1" ht="48.75" customHeight="1">
      <c r="A43" s="103" t="str">
        <f>+IF(H43="","",COUNTA($H$8:$H43))</f>
        <v/>
      </c>
      <c r="B43" s="103" t="s">
        <v>2459</v>
      </c>
      <c r="C43" s="233"/>
      <c r="D43" s="103"/>
      <c r="E43" s="234" t="s">
        <v>683</v>
      </c>
      <c r="F43" s="103"/>
      <c r="G43" s="103"/>
      <c r="H43" s="103"/>
      <c r="I43" s="105"/>
      <c r="J43" s="193"/>
      <c r="K43" s="193"/>
      <c r="L43" s="193"/>
      <c r="M43" s="193"/>
      <c r="N43" s="193"/>
      <c r="O43" s="193"/>
      <c r="P43" s="103"/>
      <c r="Q43" s="103"/>
    </row>
    <row r="44" spans="1:17" s="99" customFormat="1" ht="48.75" customHeight="1">
      <c r="A44" s="103">
        <f>+IF(H44="","",COUNTA($H$8:$H44))</f>
        <v>29</v>
      </c>
      <c r="B44" s="103" t="s">
        <v>2680</v>
      </c>
      <c r="C44" s="103">
        <v>265</v>
      </c>
      <c r="D44" s="103">
        <v>1062</v>
      </c>
      <c r="E44" s="192" t="s">
        <v>1175</v>
      </c>
      <c r="F44" s="103" t="s">
        <v>193</v>
      </c>
      <c r="G44" s="103" t="s">
        <v>367</v>
      </c>
      <c r="H44" s="103" t="s">
        <v>10</v>
      </c>
      <c r="I44" s="105">
        <v>3600</v>
      </c>
      <c r="J44" s="193"/>
      <c r="K44" s="193">
        <f>J44*I44</f>
        <v>0</v>
      </c>
      <c r="L44" s="193"/>
      <c r="M44" s="193"/>
      <c r="N44" s="193">
        <f>M44+L44</f>
        <v>0</v>
      </c>
      <c r="O44" s="193">
        <f>N44*K44</f>
        <v>0</v>
      </c>
      <c r="P44" s="58" t="s">
        <v>2415</v>
      </c>
      <c r="Q44" s="103"/>
    </row>
    <row r="45" spans="1:17" s="98" customFormat="1" ht="48.75" customHeight="1">
      <c r="A45" s="103" t="str">
        <f>+IF(H45="","",COUNTA($H$8:$H45))</f>
        <v/>
      </c>
      <c r="B45" s="103" t="s">
        <v>2459</v>
      </c>
      <c r="C45" s="233"/>
      <c r="D45" s="103"/>
      <c r="E45" s="234" t="s">
        <v>684</v>
      </c>
      <c r="F45" s="103"/>
      <c r="G45" s="103"/>
      <c r="H45" s="103"/>
      <c r="I45" s="105"/>
      <c r="J45" s="193"/>
      <c r="K45" s="193"/>
      <c r="L45" s="193"/>
      <c r="M45" s="193"/>
      <c r="N45" s="193"/>
      <c r="O45" s="193"/>
      <c r="P45" s="103"/>
      <c r="Q45" s="103"/>
    </row>
    <row r="46" spans="1:17" s="99" customFormat="1" ht="48.75" customHeight="1">
      <c r="A46" s="103">
        <f>+IF(H46="","",COUNTA($H$8:$H46))</f>
        <v>30</v>
      </c>
      <c r="B46" s="103" t="s">
        <v>2681</v>
      </c>
      <c r="C46" s="112">
        <v>277</v>
      </c>
      <c r="D46" s="103">
        <v>13</v>
      </c>
      <c r="E46" s="192" t="s">
        <v>258</v>
      </c>
      <c r="F46" s="103" t="s">
        <v>244</v>
      </c>
      <c r="G46" s="103" t="s">
        <v>367</v>
      </c>
      <c r="H46" s="103" t="s">
        <v>10</v>
      </c>
      <c r="I46" s="105">
        <v>4100</v>
      </c>
      <c r="J46" s="193"/>
      <c r="K46" s="193">
        <f>J46*I46</f>
        <v>0</v>
      </c>
      <c r="L46" s="193"/>
      <c r="M46" s="193"/>
      <c r="N46" s="193">
        <f>M46+L46</f>
        <v>0</v>
      </c>
      <c r="O46" s="193">
        <f>N46*K46</f>
        <v>0</v>
      </c>
      <c r="P46" s="58" t="s">
        <v>2415</v>
      </c>
      <c r="Q46" s="103" t="s">
        <v>1648</v>
      </c>
    </row>
    <row r="47" spans="1:17" s="98" customFormat="1" ht="48.75" customHeight="1">
      <c r="A47" s="103" t="str">
        <f>+IF(H47="","",COUNTA($H$8:$H47))</f>
        <v/>
      </c>
      <c r="B47" s="103" t="s">
        <v>2459</v>
      </c>
      <c r="C47" s="233"/>
      <c r="D47" s="103"/>
      <c r="E47" s="234" t="s">
        <v>686</v>
      </c>
      <c r="F47" s="103"/>
      <c r="G47" s="103"/>
      <c r="H47" s="103"/>
      <c r="I47" s="105"/>
      <c r="J47" s="193"/>
      <c r="K47" s="193"/>
      <c r="L47" s="193"/>
      <c r="M47" s="193"/>
      <c r="N47" s="193"/>
      <c r="O47" s="193"/>
      <c r="P47" s="103"/>
      <c r="Q47" s="103"/>
    </row>
    <row r="48" spans="1:17" s="99" customFormat="1" ht="48.75" customHeight="1">
      <c r="A48" s="103">
        <f>+IF(H48="","",COUNTA($H$8:$H48))</f>
        <v>31</v>
      </c>
      <c r="B48" s="103" t="s">
        <v>2682</v>
      </c>
      <c r="C48" s="103">
        <v>338</v>
      </c>
      <c r="D48" s="103">
        <v>473</v>
      </c>
      <c r="E48" s="192" t="s">
        <v>385</v>
      </c>
      <c r="F48" s="103" t="s">
        <v>18</v>
      </c>
      <c r="G48" s="103" t="s">
        <v>367</v>
      </c>
      <c r="H48" s="103" t="s">
        <v>10</v>
      </c>
      <c r="I48" s="105">
        <v>1200</v>
      </c>
      <c r="J48" s="193"/>
      <c r="K48" s="193">
        <f>J48*I48</f>
        <v>0</v>
      </c>
      <c r="L48" s="193"/>
      <c r="M48" s="193"/>
      <c r="N48" s="193">
        <f>M48+L48</f>
        <v>0</v>
      </c>
      <c r="O48" s="193">
        <f>N48*K48</f>
        <v>0</v>
      </c>
      <c r="P48" s="103"/>
      <c r="Q48" s="103" t="s">
        <v>1648</v>
      </c>
    </row>
    <row r="49" spans="1:17" s="98" customFormat="1" ht="48.75" customHeight="1">
      <c r="A49" s="103" t="str">
        <f>+IF(H49="","",COUNTA($H$8:$H49))</f>
        <v/>
      </c>
      <c r="B49" s="103" t="s">
        <v>2459</v>
      </c>
      <c r="C49" s="233"/>
      <c r="D49" s="103"/>
      <c r="E49" s="234" t="s">
        <v>692</v>
      </c>
      <c r="F49" s="103"/>
      <c r="G49" s="103"/>
      <c r="H49" s="103"/>
      <c r="I49" s="105"/>
      <c r="J49" s="193"/>
      <c r="K49" s="193"/>
      <c r="L49" s="193"/>
      <c r="M49" s="193"/>
      <c r="N49" s="193"/>
      <c r="O49" s="193"/>
      <c r="P49" s="103"/>
      <c r="Q49" s="103"/>
    </row>
    <row r="50" spans="1:17" s="99" customFormat="1" ht="48.75" customHeight="1">
      <c r="A50" s="103">
        <f>+IF(H50="","",COUNTA($H$8:$H50))</f>
        <v>32</v>
      </c>
      <c r="B50" s="103" t="s">
        <v>1254</v>
      </c>
      <c r="C50" s="113">
        <v>421</v>
      </c>
      <c r="D50" s="103">
        <v>43</v>
      </c>
      <c r="E50" s="192" t="s">
        <v>1570</v>
      </c>
      <c r="F50" s="103" t="s">
        <v>16</v>
      </c>
      <c r="G50" s="103" t="s">
        <v>1196</v>
      </c>
      <c r="H50" s="103" t="s">
        <v>10</v>
      </c>
      <c r="I50" s="105">
        <v>7200</v>
      </c>
      <c r="J50" s="193"/>
      <c r="K50" s="193">
        <f>J50*I50</f>
        <v>0</v>
      </c>
      <c r="L50" s="193"/>
      <c r="M50" s="193"/>
      <c r="N50" s="193">
        <f>M50+L50</f>
        <v>0</v>
      </c>
      <c r="O50" s="193">
        <f>N50*K50</f>
        <v>0</v>
      </c>
      <c r="P50" s="103"/>
      <c r="Q50" s="103"/>
    </row>
    <row r="51" spans="1:17" s="98" customFormat="1" ht="48.75" customHeight="1">
      <c r="A51" s="103" t="str">
        <f>+IF(H51="","",COUNTA($H$8:$H51))</f>
        <v/>
      </c>
      <c r="B51" s="103" t="s">
        <v>2459</v>
      </c>
      <c r="C51" s="176"/>
      <c r="D51" s="103"/>
      <c r="E51" s="234" t="s">
        <v>698</v>
      </c>
      <c r="F51" s="103"/>
      <c r="G51" s="103"/>
      <c r="H51" s="103"/>
      <c r="I51" s="105"/>
      <c r="J51" s="193"/>
      <c r="K51" s="193"/>
      <c r="L51" s="193"/>
      <c r="M51" s="193"/>
      <c r="N51" s="193"/>
      <c r="O51" s="193"/>
      <c r="P51" s="103"/>
      <c r="Q51" s="103"/>
    </row>
    <row r="52" spans="1:17" s="98" customFormat="1" ht="48.75" customHeight="1">
      <c r="A52" s="103" t="str">
        <f>+IF(H52="","",COUNTA($H$8:$H52))</f>
        <v/>
      </c>
      <c r="B52" s="103" t="s">
        <v>2459</v>
      </c>
      <c r="C52" s="176"/>
      <c r="D52" s="103"/>
      <c r="E52" s="234" t="s">
        <v>699</v>
      </c>
      <c r="F52" s="103"/>
      <c r="G52" s="103"/>
      <c r="H52" s="103"/>
      <c r="I52" s="105"/>
      <c r="J52" s="193"/>
      <c r="K52" s="193"/>
      <c r="L52" s="193"/>
      <c r="M52" s="193"/>
      <c r="N52" s="193"/>
      <c r="O52" s="193"/>
      <c r="P52" s="103"/>
      <c r="Q52" s="103"/>
    </row>
    <row r="53" spans="1:17" s="99" customFormat="1" ht="48.75" customHeight="1">
      <c r="A53" s="103">
        <f>+IF(H53="","",COUNTA($H$8:$H53))</f>
        <v>33</v>
      </c>
      <c r="B53" s="103" t="s">
        <v>1255</v>
      </c>
      <c r="C53" s="103">
        <v>484</v>
      </c>
      <c r="D53" s="103">
        <v>605</v>
      </c>
      <c r="E53" s="192" t="s">
        <v>1576</v>
      </c>
      <c r="F53" s="103" t="s">
        <v>231</v>
      </c>
      <c r="G53" s="103" t="s">
        <v>1196</v>
      </c>
      <c r="H53" s="103" t="s">
        <v>10</v>
      </c>
      <c r="I53" s="105">
        <v>1953</v>
      </c>
      <c r="J53" s="193"/>
      <c r="K53" s="193">
        <f>J53*I53</f>
        <v>0</v>
      </c>
      <c r="L53" s="193"/>
      <c r="M53" s="193"/>
      <c r="N53" s="193">
        <f>M53+L53</f>
        <v>0</v>
      </c>
      <c r="O53" s="193">
        <f>N53*K53</f>
        <v>0</v>
      </c>
      <c r="P53" s="58" t="s">
        <v>2415</v>
      </c>
      <c r="Q53" s="103" t="s">
        <v>1648</v>
      </c>
    </row>
    <row r="54" spans="1:17" s="98" customFormat="1" ht="48.75" customHeight="1">
      <c r="A54" s="103" t="str">
        <f>+IF(H54="","",COUNTA($H$8:$H54))</f>
        <v/>
      </c>
      <c r="B54" s="103" t="s">
        <v>2459</v>
      </c>
      <c r="C54" s="233"/>
      <c r="D54" s="103"/>
      <c r="E54" s="234" t="s">
        <v>701</v>
      </c>
      <c r="F54" s="103"/>
      <c r="G54" s="103"/>
      <c r="H54" s="103"/>
      <c r="I54" s="105"/>
      <c r="J54" s="193"/>
      <c r="K54" s="193"/>
      <c r="L54" s="193"/>
      <c r="M54" s="193"/>
      <c r="N54" s="193"/>
      <c r="O54" s="193"/>
      <c r="P54" s="103"/>
      <c r="Q54" s="103"/>
    </row>
    <row r="55" spans="1:17" s="99" customFormat="1" ht="48.75" customHeight="1">
      <c r="A55" s="103">
        <f>+IF(H55="","",COUNTA($H$8:$H55))</f>
        <v>34</v>
      </c>
      <c r="B55" s="103" t="s">
        <v>1256</v>
      </c>
      <c r="C55" s="103">
        <v>503</v>
      </c>
      <c r="D55" s="103">
        <v>95</v>
      </c>
      <c r="E55" s="192" t="s">
        <v>1272</v>
      </c>
      <c r="F55" s="103" t="s">
        <v>98</v>
      </c>
      <c r="G55" s="103" t="s">
        <v>367</v>
      </c>
      <c r="H55" s="103" t="s">
        <v>10</v>
      </c>
      <c r="I55" s="105">
        <v>1000</v>
      </c>
      <c r="J55" s="193"/>
      <c r="K55" s="193">
        <f t="shared" ref="K55:K61" si="6">J55*I55</f>
        <v>0</v>
      </c>
      <c r="L55" s="193"/>
      <c r="M55" s="193"/>
      <c r="N55" s="193">
        <f t="shared" ref="N55:N61" si="7">M55+L55</f>
        <v>0</v>
      </c>
      <c r="O55" s="193">
        <f t="shared" ref="O55:O61" si="8">N55*K55</f>
        <v>0</v>
      </c>
      <c r="P55" s="103"/>
      <c r="Q55" s="103" t="s">
        <v>1648</v>
      </c>
    </row>
    <row r="56" spans="1:17" s="99" customFormat="1" ht="48.75" customHeight="1">
      <c r="A56" s="103">
        <f>+IF(H56="","",COUNTA($H$8:$H56))</f>
        <v>35</v>
      </c>
      <c r="B56" s="103" t="s">
        <v>2683</v>
      </c>
      <c r="C56" s="103">
        <v>503</v>
      </c>
      <c r="D56" s="103">
        <v>95</v>
      </c>
      <c r="E56" s="192" t="s">
        <v>1272</v>
      </c>
      <c r="F56" s="103" t="s">
        <v>264</v>
      </c>
      <c r="G56" s="103" t="s">
        <v>367</v>
      </c>
      <c r="H56" s="103" t="s">
        <v>10</v>
      </c>
      <c r="I56" s="105">
        <v>495</v>
      </c>
      <c r="J56" s="193"/>
      <c r="K56" s="193">
        <f t="shared" si="6"/>
        <v>0</v>
      </c>
      <c r="L56" s="193"/>
      <c r="M56" s="193"/>
      <c r="N56" s="193">
        <f t="shared" si="7"/>
        <v>0</v>
      </c>
      <c r="O56" s="193">
        <f t="shared" si="8"/>
        <v>0</v>
      </c>
      <c r="P56" s="58" t="s">
        <v>2415</v>
      </c>
      <c r="Q56" s="103" t="s">
        <v>1648</v>
      </c>
    </row>
    <row r="57" spans="1:17" s="99" customFormat="1" ht="48.75" customHeight="1">
      <c r="A57" s="103">
        <f>+IF(H57="","",COUNTA($H$8:$H57))</f>
        <v>36</v>
      </c>
      <c r="B57" s="103" t="s">
        <v>1257</v>
      </c>
      <c r="C57" s="111">
        <v>515</v>
      </c>
      <c r="D57" s="103">
        <v>406</v>
      </c>
      <c r="E57" s="192" t="s">
        <v>477</v>
      </c>
      <c r="F57" s="103" t="s">
        <v>18</v>
      </c>
      <c r="G57" s="103" t="s">
        <v>367</v>
      </c>
      <c r="H57" s="103" t="s">
        <v>10</v>
      </c>
      <c r="I57" s="105">
        <v>790</v>
      </c>
      <c r="J57" s="193"/>
      <c r="K57" s="193">
        <f t="shared" si="6"/>
        <v>0</v>
      </c>
      <c r="L57" s="193"/>
      <c r="M57" s="193"/>
      <c r="N57" s="193">
        <f t="shared" si="7"/>
        <v>0</v>
      </c>
      <c r="O57" s="193">
        <f t="shared" si="8"/>
        <v>0</v>
      </c>
      <c r="P57" s="58" t="s">
        <v>2415</v>
      </c>
      <c r="Q57" s="103" t="s">
        <v>1648</v>
      </c>
    </row>
    <row r="58" spans="1:17" s="99" customFormat="1" ht="48.75" customHeight="1">
      <c r="A58" s="103">
        <f>+IF(H58="","",COUNTA($H$8:$H58))</f>
        <v>37</v>
      </c>
      <c r="B58" s="103" t="s">
        <v>2684</v>
      </c>
      <c r="C58" s="111">
        <v>515</v>
      </c>
      <c r="D58" s="103">
        <v>406</v>
      </c>
      <c r="E58" s="192" t="s">
        <v>477</v>
      </c>
      <c r="F58" s="103" t="s">
        <v>16</v>
      </c>
      <c r="G58" s="103" t="s">
        <v>367</v>
      </c>
      <c r="H58" s="103" t="s">
        <v>10</v>
      </c>
      <c r="I58" s="105">
        <v>1300</v>
      </c>
      <c r="J58" s="193"/>
      <c r="K58" s="193">
        <f t="shared" si="6"/>
        <v>0</v>
      </c>
      <c r="L58" s="193"/>
      <c r="M58" s="193"/>
      <c r="N58" s="193">
        <f t="shared" si="7"/>
        <v>0</v>
      </c>
      <c r="O58" s="193">
        <f t="shared" si="8"/>
        <v>0</v>
      </c>
      <c r="P58" s="58" t="s">
        <v>2415</v>
      </c>
      <c r="Q58" s="103" t="s">
        <v>1648</v>
      </c>
    </row>
    <row r="59" spans="1:17" s="99" customFormat="1" ht="48.75" customHeight="1">
      <c r="A59" s="103">
        <f>+IF(H59="","",COUNTA($H$8:$H59))</f>
        <v>38</v>
      </c>
      <c r="B59" s="103" t="s">
        <v>2685</v>
      </c>
      <c r="C59" s="114">
        <v>517</v>
      </c>
      <c r="D59" s="103">
        <v>455</v>
      </c>
      <c r="E59" s="192" t="s">
        <v>988</v>
      </c>
      <c r="F59" s="103" t="s">
        <v>204</v>
      </c>
      <c r="G59" s="103" t="s">
        <v>1196</v>
      </c>
      <c r="H59" s="103" t="s">
        <v>10</v>
      </c>
      <c r="I59" s="105">
        <v>1239</v>
      </c>
      <c r="J59" s="193"/>
      <c r="K59" s="193">
        <f t="shared" si="6"/>
        <v>0</v>
      </c>
      <c r="L59" s="193"/>
      <c r="M59" s="193"/>
      <c r="N59" s="193">
        <f t="shared" si="7"/>
        <v>0</v>
      </c>
      <c r="O59" s="193">
        <f t="shared" si="8"/>
        <v>0</v>
      </c>
      <c r="P59" s="103"/>
      <c r="Q59" s="103"/>
    </row>
    <row r="60" spans="1:17" s="99" customFormat="1" ht="48.75" customHeight="1">
      <c r="A60" s="103">
        <f>+IF(H60="","",COUNTA($H$8:$H60))</f>
        <v>39</v>
      </c>
      <c r="B60" s="103" t="s">
        <v>1259</v>
      </c>
      <c r="C60" s="103">
        <v>526</v>
      </c>
      <c r="D60" s="103">
        <v>671</v>
      </c>
      <c r="E60" s="192" t="s">
        <v>991</v>
      </c>
      <c r="F60" s="103" t="s">
        <v>16</v>
      </c>
      <c r="G60" s="103" t="s">
        <v>367</v>
      </c>
      <c r="H60" s="103" t="s">
        <v>10</v>
      </c>
      <c r="I60" s="105">
        <v>1850</v>
      </c>
      <c r="J60" s="193"/>
      <c r="K60" s="193">
        <f t="shared" si="6"/>
        <v>0</v>
      </c>
      <c r="L60" s="193"/>
      <c r="M60" s="193"/>
      <c r="N60" s="193">
        <f t="shared" si="7"/>
        <v>0</v>
      </c>
      <c r="O60" s="193">
        <f t="shared" si="8"/>
        <v>0</v>
      </c>
      <c r="P60" s="103"/>
      <c r="Q60" s="103" t="s">
        <v>1648</v>
      </c>
    </row>
    <row r="61" spans="1:17" s="99" customFormat="1" ht="48.75" customHeight="1">
      <c r="A61" s="103">
        <f>+IF(H61="","",COUNTA($H$8:$H61))</f>
        <v>40</v>
      </c>
      <c r="B61" s="103" t="s">
        <v>1260</v>
      </c>
      <c r="C61" s="113">
        <v>534</v>
      </c>
      <c r="D61" s="103">
        <v>801</v>
      </c>
      <c r="E61" s="192" t="s">
        <v>1002</v>
      </c>
      <c r="F61" s="103" t="s">
        <v>429</v>
      </c>
      <c r="G61" s="103" t="s">
        <v>1619</v>
      </c>
      <c r="H61" s="103" t="s">
        <v>10</v>
      </c>
      <c r="I61" s="105">
        <v>504</v>
      </c>
      <c r="J61" s="193"/>
      <c r="K61" s="193">
        <f t="shared" si="6"/>
        <v>0</v>
      </c>
      <c r="L61" s="193"/>
      <c r="M61" s="193"/>
      <c r="N61" s="193">
        <f t="shared" si="7"/>
        <v>0</v>
      </c>
      <c r="O61" s="193">
        <f t="shared" si="8"/>
        <v>0</v>
      </c>
      <c r="P61" s="58" t="s">
        <v>2415</v>
      </c>
      <c r="Q61" s="103" t="s">
        <v>1648</v>
      </c>
    </row>
    <row r="62" spans="1:17" s="98" customFormat="1" ht="48.75" customHeight="1">
      <c r="A62" s="103" t="str">
        <f>+IF(H62="","",COUNTA($H$8:$H62))</f>
        <v/>
      </c>
      <c r="B62" s="103" t="s">
        <v>2459</v>
      </c>
      <c r="C62" s="233"/>
      <c r="D62" s="103"/>
      <c r="E62" s="234" t="s">
        <v>704</v>
      </c>
      <c r="F62" s="103"/>
      <c r="G62" s="103"/>
      <c r="H62" s="103"/>
      <c r="I62" s="105"/>
      <c r="J62" s="193"/>
      <c r="K62" s="193"/>
      <c r="L62" s="193"/>
      <c r="M62" s="193"/>
      <c r="N62" s="193"/>
      <c r="O62" s="193"/>
      <c r="P62" s="103"/>
      <c r="Q62" s="103"/>
    </row>
    <row r="63" spans="1:17" s="99" customFormat="1" ht="48.75" customHeight="1">
      <c r="A63" s="103">
        <f>+IF(H63="","",COUNTA($H$8:$H63))</f>
        <v>41</v>
      </c>
      <c r="B63" s="103" t="s">
        <v>2686</v>
      </c>
      <c r="C63" s="103">
        <v>566</v>
      </c>
      <c r="D63" s="103">
        <v>96</v>
      </c>
      <c r="E63" s="192" t="s">
        <v>1274</v>
      </c>
      <c r="F63" s="103" t="s">
        <v>11</v>
      </c>
      <c r="G63" s="103" t="s">
        <v>367</v>
      </c>
      <c r="H63" s="103" t="s">
        <v>10</v>
      </c>
      <c r="I63" s="105">
        <v>465</v>
      </c>
      <c r="J63" s="193"/>
      <c r="K63" s="193">
        <f>J63*I63</f>
        <v>0</v>
      </c>
      <c r="L63" s="193"/>
      <c r="M63" s="193"/>
      <c r="N63" s="193">
        <f>M63+L63</f>
        <v>0</v>
      </c>
      <c r="O63" s="193">
        <f>N63*K63</f>
        <v>0</v>
      </c>
      <c r="P63" s="58" t="s">
        <v>2415</v>
      </c>
      <c r="Q63" s="103"/>
    </row>
    <row r="64" spans="1:17" s="98" customFormat="1" ht="48.75" customHeight="1">
      <c r="A64" s="103" t="str">
        <f>+IF(H64="","",COUNTA($H$8:$H64))</f>
        <v/>
      </c>
      <c r="B64" s="103" t="s">
        <v>2459</v>
      </c>
      <c r="C64" s="233"/>
      <c r="D64" s="103"/>
      <c r="E64" s="234" t="s">
        <v>711</v>
      </c>
      <c r="F64" s="103"/>
      <c r="G64" s="103"/>
      <c r="H64" s="103"/>
      <c r="I64" s="105"/>
      <c r="J64" s="193"/>
      <c r="K64" s="193"/>
      <c r="L64" s="193"/>
      <c r="M64" s="193"/>
      <c r="N64" s="193"/>
      <c r="O64" s="193"/>
      <c r="P64" s="103"/>
      <c r="Q64" s="103"/>
    </row>
    <row r="65" spans="1:17" s="98" customFormat="1" ht="48.75" customHeight="1">
      <c r="A65" s="103" t="str">
        <f>+IF(H65="","",COUNTA($H$8:$H65))</f>
        <v/>
      </c>
      <c r="B65" s="103" t="s">
        <v>2459</v>
      </c>
      <c r="C65" s="233"/>
      <c r="D65" s="103"/>
      <c r="E65" s="234" t="s">
        <v>712</v>
      </c>
      <c r="F65" s="103"/>
      <c r="G65" s="103"/>
      <c r="H65" s="103"/>
      <c r="I65" s="105"/>
      <c r="J65" s="193"/>
      <c r="K65" s="193"/>
      <c r="L65" s="193"/>
      <c r="M65" s="193"/>
      <c r="N65" s="193"/>
      <c r="O65" s="193"/>
      <c r="P65" s="103"/>
      <c r="Q65" s="103"/>
    </row>
    <row r="66" spans="1:17" s="99" customFormat="1" ht="48.75" customHeight="1">
      <c r="A66" s="103">
        <f>+IF(H66="","",COUNTA($H$8:$H66))</f>
        <v>42</v>
      </c>
      <c r="B66" s="103" t="s">
        <v>1261</v>
      </c>
      <c r="C66" s="115">
        <v>677</v>
      </c>
      <c r="D66" s="103">
        <v>851</v>
      </c>
      <c r="E66" s="192" t="s">
        <v>39</v>
      </c>
      <c r="F66" s="103" t="s">
        <v>32</v>
      </c>
      <c r="G66" s="103" t="s">
        <v>1737</v>
      </c>
      <c r="H66" s="103" t="s">
        <v>10</v>
      </c>
      <c r="I66" s="105">
        <v>1880</v>
      </c>
      <c r="J66" s="193"/>
      <c r="K66" s="193">
        <f>J66*I66</f>
        <v>0</v>
      </c>
      <c r="L66" s="193"/>
      <c r="M66" s="193"/>
      <c r="N66" s="193">
        <f>M66+L66</f>
        <v>0</v>
      </c>
      <c r="O66" s="193">
        <f>N66*K66</f>
        <v>0</v>
      </c>
      <c r="P66" s="58" t="s">
        <v>2415</v>
      </c>
      <c r="Q66" s="103"/>
    </row>
    <row r="67" spans="1:17" s="98" customFormat="1" ht="48.75" customHeight="1">
      <c r="A67" s="103" t="str">
        <f>+IF(H67="","",COUNTA($H$8:$H67))</f>
        <v/>
      </c>
      <c r="B67" s="103" t="s">
        <v>2459</v>
      </c>
      <c r="C67" s="233"/>
      <c r="D67" s="103"/>
      <c r="E67" s="234" t="s">
        <v>714</v>
      </c>
      <c r="F67" s="103"/>
      <c r="G67" s="103"/>
      <c r="H67" s="103"/>
      <c r="I67" s="105"/>
      <c r="J67" s="193"/>
      <c r="K67" s="193"/>
      <c r="L67" s="193"/>
      <c r="M67" s="193"/>
      <c r="N67" s="193"/>
      <c r="O67" s="193"/>
      <c r="P67" s="103"/>
      <c r="Q67" s="103"/>
    </row>
    <row r="68" spans="1:17" s="99" customFormat="1" ht="48.75" customHeight="1">
      <c r="A68" s="103">
        <f>+IF(H68="","",COUNTA($H$8:$H68))</f>
        <v>43</v>
      </c>
      <c r="B68" s="103" t="s">
        <v>2687</v>
      </c>
      <c r="C68" s="103">
        <v>692</v>
      </c>
      <c r="D68" s="103">
        <v>386</v>
      </c>
      <c r="E68" s="192" t="s">
        <v>1697</v>
      </c>
      <c r="F68" s="103" t="s">
        <v>485</v>
      </c>
      <c r="G68" s="103" t="s">
        <v>367</v>
      </c>
      <c r="H68" s="103" t="s">
        <v>10</v>
      </c>
      <c r="I68" s="105">
        <v>1050</v>
      </c>
      <c r="J68" s="193"/>
      <c r="K68" s="193">
        <f>J68*I68</f>
        <v>0</v>
      </c>
      <c r="L68" s="193"/>
      <c r="M68" s="193"/>
      <c r="N68" s="193">
        <f>M68+L68</f>
        <v>0</v>
      </c>
      <c r="O68" s="193">
        <f>N68*K68</f>
        <v>0</v>
      </c>
      <c r="P68" s="103"/>
      <c r="Q68" s="103" t="s">
        <v>1648</v>
      </c>
    </row>
    <row r="69" spans="1:17" s="99" customFormat="1" ht="48.75" customHeight="1">
      <c r="A69" s="103">
        <f>+IF(H69="","",COUNTA($H$8:$H69))</f>
        <v>44</v>
      </c>
      <c r="B69" s="103" t="s">
        <v>2688</v>
      </c>
      <c r="C69" s="103">
        <v>692</v>
      </c>
      <c r="D69" s="103">
        <v>386</v>
      </c>
      <c r="E69" s="192" t="s">
        <v>1697</v>
      </c>
      <c r="F69" s="103" t="s">
        <v>32</v>
      </c>
      <c r="G69" s="103" t="s">
        <v>367</v>
      </c>
      <c r="H69" s="103" t="s">
        <v>10</v>
      </c>
      <c r="I69" s="105">
        <v>567</v>
      </c>
      <c r="J69" s="193"/>
      <c r="K69" s="193">
        <f>J69*I69</f>
        <v>0</v>
      </c>
      <c r="L69" s="193"/>
      <c r="M69" s="193"/>
      <c r="N69" s="193">
        <f>M69+L69</f>
        <v>0</v>
      </c>
      <c r="O69" s="193">
        <f>N69*K69</f>
        <v>0</v>
      </c>
      <c r="P69" s="103"/>
      <c r="Q69" s="103" t="s">
        <v>1648</v>
      </c>
    </row>
    <row r="70" spans="1:17" s="98" customFormat="1" ht="48.75" customHeight="1">
      <c r="A70" s="103" t="str">
        <f>+IF(H70="","",COUNTA($H$8:$H70))</f>
        <v/>
      </c>
      <c r="B70" s="103" t="s">
        <v>2459</v>
      </c>
      <c r="C70" s="233"/>
      <c r="D70" s="103"/>
      <c r="E70" s="234" t="s">
        <v>719</v>
      </c>
      <c r="F70" s="103"/>
      <c r="G70" s="103"/>
      <c r="H70" s="103"/>
      <c r="I70" s="105"/>
      <c r="J70" s="193"/>
      <c r="K70" s="193"/>
      <c r="L70" s="193"/>
      <c r="M70" s="193"/>
      <c r="N70" s="193"/>
      <c r="O70" s="193"/>
      <c r="P70" s="103"/>
      <c r="Q70" s="103"/>
    </row>
    <row r="71" spans="1:17" s="98" customFormat="1" ht="48.75" customHeight="1">
      <c r="A71" s="103" t="str">
        <f>+IF(H71="","",COUNTA($H$8:$H71))</f>
        <v/>
      </c>
      <c r="B71" s="103" t="s">
        <v>2459</v>
      </c>
      <c r="C71" s="233"/>
      <c r="D71" s="103"/>
      <c r="E71" s="234" t="s">
        <v>720</v>
      </c>
      <c r="F71" s="103"/>
      <c r="G71" s="103"/>
      <c r="H71" s="103"/>
      <c r="I71" s="105"/>
      <c r="J71" s="193"/>
      <c r="K71" s="193"/>
      <c r="L71" s="193"/>
      <c r="M71" s="193"/>
      <c r="N71" s="193"/>
      <c r="O71" s="193"/>
      <c r="P71" s="103"/>
      <c r="Q71" s="103"/>
    </row>
    <row r="72" spans="1:17" s="99" customFormat="1" ht="48.75" customHeight="1">
      <c r="A72" s="103">
        <f>+IF(H72="","",COUNTA($H$8:$H72))</f>
        <v>45</v>
      </c>
      <c r="B72" s="103" t="s">
        <v>1263</v>
      </c>
      <c r="C72" s="113">
        <v>748</v>
      </c>
      <c r="D72" s="103">
        <v>727</v>
      </c>
      <c r="E72" s="192" t="s">
        <v>45</v>
      </c>
      <c r="F72" s="103" t="s">
        <v>17</v>
      </c>
      <c r="G72" s="103" t="s">
        <v>367</v>
      </c>
      <c r="H72" s="103" t="s">
        <v>10</v>
      </c>
      <c r="I72" s="105">
        <v>880</v>
      </c>
      <c r="J72" s="193"/>
      <c r="K72" s="193">
        <f>J72*I72</f>
        <v>0</v>
      </c>
      <c r="L72" s="193"/>
      <c r="M72" s="193"/>
      <c r="N72" s="193">
        <f>M72+L72</f>
        <v>0</v>
      </c>
      <c r="O72" s="193">
        <f>N72*K72</f>
        <v>0</v>
      </c>
      <c r="P72" s="58" t="s">
        <v>2415</v>
      </c>
      <c r="Q72" s="103" t="s">
        <v>1648</v>
      </c>
    </row>
    <row r="73" spans="1:17" s="99" customFormat="1" ht="48.75" customHeight="1">
      <c r="A73" s="103">
        <f>+IF(H73="","",COUNTA($H$8:$H73))</f>
        <v>46</v>
      </c>
      <c r="B73" s="103" t="s">
        <v>1264</v>
      </c>
      <c r="C73" s="113">
        <v>748</v>
      </c>
      <c r="D73" s="103">
        <v>727</v>
      </c>
      <c r="E73" s="192" t="s">
        <v>45</v>
      </c>
      <c r="F73" s="103" t="s">
        <v>121</v>
      </c>
      <c r="G73" s="103" t="s">
        <v>367</v>
      </c>
      <c r="H73" s="103" t="s">
        <v>10</v>
      </c>
      <c r="I73" s="105">
        <v>907</v>
      </c>
      <c r="J73" s="193"/>
      <c r="K73" s="193">
        <f>J73*I73</f>
        <v>0</v>
      </c>
      <c r="L73" s="193"/>
      <c r="M73" s="193"/>
      <c r="N73" s="193">
        <f>M73+L73</f>
        <v>0</v>
      </c>
      <c r="O73" s="193">
        <f>N73*K73</f>
        <v>0</v>
      </c>
      <c r="P73" s="58" t="s">
        <v>2415</v>
      </c>
      <c r="Q73" s="103" t="s">
        <v>1648</v>
      </c>
    </row>
    <row r="74" spans="1:17" s="98" customFormat="1" ht="48.75" customHeight="1">
      <c r="A74" s="103" t="str">
        <f>+IF(H74="","",COUNTA($H$8:$H74))</f>
        <v/>
      </c>
      <c r="B74" s="103" t="s">
        <v>2459</v>
      </c>
      <c r="C74" s="233"/>
      <c r="D74" s="103"/>
      <c r="E74" s="234" t="s">
        <v>722</v>
      </c>
      <c r="F74" s="103"/>
      <c r="G74" s="103"/>
      <c r="H74" s="103"/>
      <c r="I74" s="105"/>
      <c r="J74" s="193"/>
      <c r="K74" s="193"/>
      <c r="L74" s="193"/>
      <c r="M74" s="193"/>
      <c r="N74" s="193"/>
      <c r="O74" s="193"/>
      <c r="P74" s="103"/>
      <c r="Q74" s="103"/>
    </row>
    <row r="75" spans="1:17" s="99" customFormat="1" ht="48.75" customHeight="1">
      <c r="A75" s="103">
        <f>+IF(H75="","",COUNTA($H$8:$H75))</f>
        <v>47</v>
      </c>
      <c r="B75" s="103" t="s">
        <v>1265</v>
      </c>
      <c r="C75" s="116">
        <v>773</v>
      </c>
      <c r="D75" s="103">
        <v>516</v>
      </c>
      <c r="E75" s="192" t="s">
        <v>1224</v>
      </c>
      <c r="F75" s="103" t="s">
        <v>1275</v>
      </c>
      <c r="G75" s="103" t="s">
        <v>367</v>
      </c>
      <c r="H75" s="103" t="s">
        <v>124</v>
      </c>
      <c r="I75" s="105">
        <v>2150</v>
      </c>
      <c r="J75" s="193"/>
      <c r="K75" s="193">
        <f t="shared" ref="K75:K82" si="9">J75*I75</f>
        <v>0</v>
      </c>
      <c r="L75" s="193"/>
      <c r="M75" s="193"/>
      <c r="N75" s="193">
        <f t="shared" ref="N75:N82" si="10">M75+L75</f>
        <v>0</v>
      </c>
      <c r="O75" s="193">
        <f t="shared" ref="O75:O82" si="11">N75*K75</f>
        <v>0</v>
      </c>
      <c r="P75" s="103"/>
      <c r="Q75" s="103" t="s">
        <v>1648</v>
      </c>
    </row>
    <row r="76" spans="1:17" s="99" customFormat="1" ht="48.75" customHeight="1">
      <c r="A76" s="103">
        <f>+IF(H76="","",COUNTA($H$8:$H76))</f>
        <v>48</v>
      </c>
      <c r="B76" s="103" t="s">
        <v>1267</v>
      </c>
      <c r="C76" s="116">
        <v>774</v>
      </c>
      <c r="D76" s="103">
        <v>517</v>
      </c>
      <c r="E76" s="192" t="s">
        <v>1549</v>
      </c>
      <c r="F76" s="103" t="s">
        <v>66</v>
      </c>
      <c r="G76" s="103" t="s">
        <v>1196</v>
      </c>
      <c r="H76" s="103" t="s">
        <v>10</v>
      </c>
      <c r="I76" s="105">
        <v>260</v>
      </c>
      <c r="J76" s="193"/>
      <c r="K76" s="193">
        <f t="shared" si="9"/>
        <v>0</v>
      </c>
      <c r="L76" s="193"/>
      <c r="M76" s="193"/>
      <c r="N76" s="193">
        <f t="shared" si="10"/>
        <v>0</v>
      </c>
      <c r="O76" s="193">
        <f t="shared" si="11"/>
        <v>0</v>
      </c>
      <c r="P76" s="58" t="s">
        <v>2415</v>
      </c>
      <c r="Q76" s="103" t="s">
        <v>1648</v>
      </c>
    </row>
    <row r="77" spans="1:17" s="99" customFormat="1" ht="48.75" customHeight="1">
      <c r="A77" s="103">
        <f>+IF(H77="","",COUNTA($H$8:$H77))</f>
        <v>49</v>
      </c>
      <c r="B77" s="103" t="s">
        <v>1266</v>
      </c>
      <c r="C77" s="116">
        <v>744</v>
      </c>
      <c r="D77" s="103">
        <v>517</v>
      </c>
      <c r="E77" s="192" t="s">
        <v>1549</v>
      </c>
      <c r="F77" s="103" t="s">
        <v>231</v>
      </c>
      <c r="G77" s="103" t="s">
        <v>1196</v>
      </c>
      <c r="H77" s="103" t="s">
        <v>10</v>
      </c>
      <c r="I77" s="105">
        <v>685</v>
      </c>
      <c r="J77" s="193"/>
      <c r="K77" s="193">
        <f t="shared" si="9"/>
        <v>0</v>
      </c>
      <c r="L77" s="193"/>
      <c r="M77" s="193"/>
      <c r="N77" s="193">
        <f t="shared" si="10"/>
        <v>0</v>
      </c>
      <c r="O77" s="193">
        <f t="shared" si="11"/>
        <v>0</v>
      </c>
      <c r="P77" s="103"/>
      <c r="Q77" s="103"/>
    </row>
    <row r="78" spans="1:17" s="99" customFormat="1" ht="48.75" customHeight="1">
      <c r="A78" s="103">
        <f>+IF(H78="","",COUNTA($H$8:$H78))</f>
        <v>50</v>
      </c>
      <c r="B78" s="103" t="s">
        <v>2689</v>
      </c>
      <c r="C78" s="103">
        <v>775</v>
      </c>
      <c r="D78" s="103">
        <v>518</v>
      </c>
      <c r="E78" s="192" t="s">
        <v>1276</v>
      </c>
      <c r="F78" s="103" t="s">
        <v>1277</v>
      </c>
      <c r="G78" s="103" t="s">
        <v>367</v>
      </c>
      <c r="H78" s="103" t="s">
        <v>10</v>
      </c>
      <c r="I78" s="105">
        <v>3748</v>
      </c>
      <c r="J78" s="193"/>
      <c r="K78" s="193">
        <f t="shared" si="9"/>
        <v>0</v>
      </c>
      <c r="L78" s="193"/>
      <c r="M78" s="193"/>
      <c r="N78" s="193">
        <f t="shared" si="10"/>
        <v>0</v>
      </c>
      <c r="O78" s="193">
        <f t="shared" si="11"/>
        <v>0</v>
      </c>
      <c r="P78" s="103"/>
      <c r="Q78" s="103" t="s">
        <v>1648</v>
      </c>
    </row>
    <row r="79" spans="1:17" s="99" customFormat="1" ht="48.75" customHeight="1">
      <c r="A79" s="103">
        <f>+IF(H79="","",COUNTA($H$8:$H79))</f>
        <v>51</v>
      </c>
      <c r="B79" s="103" t="s">
        <v>2690</v>
      </c>
      <c r="C79" s="103">
        <v>777</v>
      </c>
      <c r="D79" s="103">
        <v>520</v>
      </c>
      <c r="E79" s="192" t="s">
        <v>1699</v>
      </c>
      <c r="F79" s="103" t="s">
        <v>1278</v>
      </c>
      <c r="G79" s="103" t="s">
        <v>1196</v>
      </c>
      <c r="H79" s="103" t="s">
        <v>10</v>
      </c>
      <c r="I79" s="105">
        <v>2600</v>
      </c>
      <c r="J79" s="193"/>
      <c r="K79" s="193">
        <f t="shared" si="9"/>
        <v>0</v>
      </c>
      <c r="L79" s="193"/>
      <c r="M79" s="193"/>
      <c r="N79" s="193">
        <f t="shared" si="10"/>
        <v>0</v>
      </c>
      <c r="O79" s="193">
        <f t="shared" si="11"/>
        <v>0</v>
      </c>
      <c r="P79" s="103"/>
      <c r="Q79" s="103" t="s">
        <v>1648</v>
      </c>
    </row>
    <row r="80" spans="1:17" s="99" customFormat="1" ht="48.75" customHeight="1">
      <c r="A80" s="103">
        <f>+IF(H80="","",COUNTA($H$8:$H80))</f>
        <v>52</v>
      </c>
      <c r="B80" s="103" t="s">
        <v>1268</v>
      </c>
      <c r="C80" s="103">
        <v>777</v>
      </c>
      <c r="D80" s="103">
        <v>520</v>
      </c>
      <c r="E80" s="192" t="s">
        <v>1699</v>
      </c>
      <c r="F80" s="103" t="s">
        <v>413</v>
      </c>
      <c r="G80" s="103" t="s">
        <v>1196</v>
      </c>
      <c r="H80" s="103" t="s">
        <v>10</v>
      </c>
      <c r="I80" s="105">
        <v>3000</v>
      </c>
      <c r="J80" s="193"/>
      <c r="K80" s="193">
        <f t="shared" si="9"/>
        <v>0</v>
      </c>
      <c r="L80" s="193"/>
      <c r="M80" s="193"/>
      <c r="N80" s="193">
        <f t="shared" si="10"/>
        <v>0</v>
      </c>
      <c r="O80" s="193">
        <f t="shared" si="11"/>
        <v>0</v>
      </c>
      <c r="P80" s="103"/>
      <c r="Q80" s="103" t="s">
        <v>1648</v>
      </c>
    </row>
    <row r="81" spans="1:17" s="99" customFormat="1" ht="48.75" customHeight="1">
      <c r="A81" s="103">
        <f>+IF(H81="","",COUNTA($H$8:$H81))</f>
        <v>53</v>
      </c>
      <c r="B81" s="103" t="s">
        <v>1269</v>
      </c>
      <c r="C81" s="103">
        <v>788</v>
      </c>
      <c r="D81" s="103">
        <v>717</v>
      </c>
      <c r="E81" s="192" t="s">
        <v>196</v>
      </c>
      <c r="F81" s="103" t="s">
        <v>1552</v>
      </c>
      <c r="G81" s="103" t="s">
        <v>1605</v>
      </c>
      <c r="H81" s="103" t="s">
        <v>10</v>
      </c>
      <c r="I81" s="105">
        <v>204</v>
      </c>
      <c r="J81" s="193"/>
      <c r="K81" s="193">
        <f t="shared" si="9"/>
        <v>0</v>
      </c>
      <c r="L81" s="193"/>
      <c r="M81" s="193"/>
      <c r="N81" s="193">
        <f t="shared" si="10"/>
        <v>0</v>
      </c>
      <c r="O81" s="193">
        <f t="shared" si="11"/>
        <v>0</v>
      </c>
      <c r="P81" s="58" t="s">
        <v>2415</v>
      </c>
      <c r="Q81" s="103" t="s">
        <v>1648</v>
      </c>
    </row>
    <row r="82" spans="1:17" s="99" customFormat="1" ht="48.75" customHeight="1">
      <c r="A82" s="103">
        <f>+IF(H82="","",COUNTA($H$8:$H82))</f>
        <v>54</v>
      </c>
      <c r="B82" s="103" t="s">
        <v>1270</v>
      </c>
      <c r="C82" s="103">
        <v>793</v>
      </c>
      <c r="D82" s="103">
        <v>1013</v>
      </c>
      <c r="E82" s="192" t="s">
        <v>1700</v>
      </c>
      <c r="F82" s="103" t="s">
        <v>1279</v>
      </c>
      <c r="G82" s="103" t="s">
        <v>1605</v>
      </c>
      <c r="H82" s="103" t="s">
        <v>10</v>
      </c>
      <c r="I82" s="105">
        <v>9250</v>
      </c>
      <c r="J82" s="193"/>
      <c r="K82" s="193">
        <f t="shared" si="9"/>
        <v>0</v>
      </c>
      <c r="L82" s="193"/>
      <c r="M82" s="193"/>
      <c r="N82" s="193">
        <f t="shared" si="10"/>
        <v>0</v>
      </c>
      <c r="O82" s="193">
        <f t="shared" si="11"/>
        <v>0</v>
      </c>
      <c r="P82" s="103"/>
      <c r="Q82" s="103"/>
    </row>
    <row r="83" spans="1:17" s="98" customFormat="1" ht="48.75" customHeight="1">
      <c r="A83" s="103" t="str">
        <f>+IF(H83="","",COUNTA($H$8:$H83))</f>
        <v/>
      </c>
      <c r="B83" s="103" t="s">
        <v>2459</v>
      </c>
      <c r="C83" s="233"/>
      <c r="D83" s="103"/>
      <c r="E83" s="234" t="s">
        <v>731</v>
      </c>
      <c r="F83" s="103"/>
      <c r="G83" s="103"/>
      <c r="H83" s="103"/>
      <c r="I83" s="105"/>
      <c r="J83" s="193"/>
      <c r="K83" s="193"/>
      <c r="L83" s="193"/>
      <c r="M83" s="193"/>
      <c r="N83" s="193"/>
      <c r="O83" s="193"/>
      <c r="P83" s="103"/>
      <c r="Q83" s="103"/>
    </row>
    <row r="84" spans="1:17" s="98" customFormat="1" ht="48.75" customHeight="1">
      <c r="A84" s="103" t="str">
        <f>+IF(H84="","",COUNTA($H$8:$H84))</f>
        <v/>
      </c>
      <c r="B84" s="103" t="s">
        <v>2459</v>
      </c>
      <c r="C84" s="233"/>
      <c r="D84" s="103"/>
      <c r="E84" s="234" t="s">
        <v>733</v>
      </c>
      <c r="F84" s="103"/>
      <c r="G84" s="103"/>
      <c r="H84" s="103"/>
      <c r="I84" s="105"/>
      <c r="J84" s="193"/>
      <c r="K84" s="193"/>
      <c r="L84" s="193"/>
      <c r="M84" s="193"/>
      <c r="N84" s="193"/>
      <c r="O84" s="193"/>
      <c r="P84" s="103"/>
      <c r="Q84" s="103"/>
    </row>
    <row r="85" spans="1:17" s="99" customFormat="1" ht="48.75" customHeight="1">
      <c r="A85" s="103">
        <f>+IF(H85="","",COUNTA($H$8:$H85))</f>
        <v>55</v>
      </c>
      <c r="B85" s="103" t="s">
        <v>1271</v>
      </c>
      <c r="C85" s="103">
        <v>913</v>
      </c>
      <c r="D85" s="103">
        <v>827</v>
      </c>
      <c r="E85" s="192" t="s">
        <v>259</v>
      </c>
      <c r="F85" s="103" t="s">
        <v>16</v>
      </c>
      <c r="G85" s="103" t="s">
        <v>367</v>
      </c>
      <c r="H85" s="103" t="s">
        <v>10</v>
      </c>
      <c r="I85" s="105">
        <v>2400</v>
      </c>
      <c r="J85" s="193"/>
      <c r="K85" s="193">
        <f>J85*I85</f>
        <v>0</v>
      </c>
      <c r="L85" s="193"/>
      <c r="M85" s="193"/>
      <c r="N85" s="193">
        <f>M85+L85</f>
        <v>0</v>
      </c>
      <c r="O85" s="193">
        <f>N85*K85</f>
        <v>0</v>
      </c>
      <c r="P85" s="103"/>
      <c r="Q85" s="103"/>
    </row>
    <row r="86" spans="1:17" s="99" customFormat="1" ht="48.75" customHeight="1">
      <c r="A86" s="103">
        <f>+IF(H86="","",COUNTA($H$8:$H86))</f>
        <v>56</v>
      </c>
      <c r="B86" s="103" t="s">
        <v>1273</v>
      </c>
      <c r="C86" s="103">
        <v>915</v>
      </c>
      <c r="D86" s="103">
        <v>967</v>
      </c>
      <c r="E86" s="192" t="s">
        <v>1096</v>
      </c>
      <c r="F86" s="103" t="s">
        <v>745</v>
      </c>
      <c r="G86" s="103" t="s">
        <v>1605</v>
      </c>
      <c r="H86" s="103" t="s">
        <v>10</v>
      </c>
      <c r="I86" s="105">
        <v>2310</v>
      </c>
      <c r="J86" s="193"/>
      <c r="K86" s="193">
        <f>J86*I86</f>
        <v>0</v>
      </c>
      <c r="L86" s="193"/>
      <c r="M86" s="193"/>
      <c r="N86" s="193">
        <f>M86+L86</f>
        <v>0</v>
      </c>
      <c r="O86" s="193">
        <f>N86*K86</f>
        <v>0</v>
      </c>
      <c r="P86" s="58" t="s">
        <v>2415</v>
      </c>
      <c r="Q86" s="103"/>
    </row>
    <row r="87" spans="1:17" s="100" customFormat="1" ht="36.75" customHeight="1">
      <c r="A87" s="117"/>
      <c r="B87" s="117"/>
      <c r="C87" s="117"/>
      <c r="D87" s="117"/>
      <c r="E87" s="234" t="s">
        <v>656</v>
      </c>
      <c r="F87" s="117"/>
      <c r="G87" s="117"/>
      <c r="H87" s="117"/>
      <c r="I87" s="117"/>
      <c r="J87" s="195"/>
      <c r="K87" s="228">
        <f>SUM(K7:K86)</f>
        <v>0</v>
      </c>
      <c r="L87" s="228"/>
      <c r="M87" s="228"/>
      <c r="N87" s="228"/>
      <c r="O87" s="228">
        <f>SUM(O7:O86)</f>
        <v>0</v>
      </c>
      <c r="P87" s="177"/>
      <c r="Q87" s="177"/>
    </row>
  </sheetData>
  <autoFilter ref="A5:Q5">
    <filterColumn colId="15" showButton="0"/>
  </autoFilter>
  <mergeCells count="17">
    <mergeCell ref="L4:N4"/>
    <mergeCell ref="O4:O5"/>
    <mergeCell ref="A1:Q1"/>
    <mergeCell ref="A2:Q2"/>
    <mergeCell ref="A3:Q3"/>
    <mergeCell ref="E4:E5"/>
    <mergeCell ref="F4:F5"/>
    <mergeCell ref="G4:G5"/>
    <mergeCell ref="A4:A5"/>
    <mergeCell ref="B4:B5"/>
    <mergeCell ref="C4:C5"/>
    <mergeCell ref="D4:D5"/>
    <mergeCell ref="H4:H5"/>
    <mergeCell ref="I4:I5"/>
    <mergeCell ref="P4:Q5"/>
    <mergeCell ref="J4:J5"/>
    <mergeCell ref="K4:K5"/>
  </mergeCells>
  <pageMargins left="0.19685039370078741" right="0.15748031496062992" top="0.31496062992125984" bottom="0.23622047244094491"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0000"/>
  </sheetPr>
  <dimension ref="A1:Q467"/>
  <sheetViews>
    <sheetView zoomScale="80" zoomScaleNormal="80" workbookViewId="0">
      <pane ySplit="5" topLeftCell="A6" activePane="bottomLeft" state="frozen"/>
      <selection pane="bottomLeft" activeCell="B9" sqref="B9"/>
    </sheetView>
  </sheetViews>
  <sheetFormatPr defaultColWidth="9.140625" defaultRowHeight="12.75"/>
  <cols>
    <col min="1" max="1" width="5" style="11" customWidth="1"/>
    <col min="2" max="2" width="9.5703125" style="11" customWidth="1"/>
    <col min="3" max="3" width="6.85546875" style="11" customWidth="1"/>
    <col min="4" max="4" width="6.140625" style="11" customWidth="1"/>
    <col min="5" max="5" width="23.42578125" style="17" customWidth="1"/>
    <col min="6" max="7" width="14" style="5" customWidth="1"/>
    <col min="8" max="8" width="10.5703125" style="5" customWidth="1"/>
    <col min="9" max="11" width="10.140625" style="1" customWidth="1"/>
    <col min="12" max="12" width="15.5703125" style="17" customWidth="1"/>
    <col min="13" max="13" width="10.140625" style="17" customWidth="1"/>
    <col min="14" max="15" width="10.140625" style="1" customWidth="1"/>
    <col min="16" max="16" width="9.5703125" style="11" customWidth="1"/>
    <col min="17" max="17" width="8.85546875" style="5" customWidth="1"/>
    <col min="18" max="16384" width="9.140625" style="11"/>
  </cols>
  <sheetData>
    <row r="1" spans="1:17" s="55" customFormat="1" ht="34.9" customHeight="1">
      <c r="A1" s="267" t="s">
        <v>2549</v>
      </c>
      <c r="B1" s="267"/>
      <c r="C1" s="267"/>
      <c r="D1" s="267"/>
      <c r="E1" s="267"/>
      <c r="F1" s="267"/>
      <c r="G1" s="267"/>
      <c r="H1" s="267"/>
      <c r="I1" s="267"/>
      <c r="J1" s="267"/>
      <c r="K1" s="267"/>
      <c r="L1" s="280"/>
      <c r="M1" s="280"/>
      <c r="N1" s="267"/>
      <c r="O1" s="267"/>
      <c r="P1" s="281"/>
      <c r="Q1" s="267"/>
    </row>
    <row r="2" spans="1:17" s="55" customFormat="1" ht="34.9" customHeight="1">
      <c r="A2" s="266" t="s">
        <v>1280</v>
      </c>
      <c r="B2" s="266"/>
      <c r="C2" s="266"/>
      <c r="D2" s="266"/>
      <c r="E2" s="266"/>
      <c r="F2" s="266"/>
      <c r="G2" s="266"/>
      <c r="H2" s="266"/>
      <c r="I2" s="266"/>
      <c r="J2" s="266"/>
      <c r="K2" s="266"/>
      <c r="L2" s="291"/>
      <c r="M2" s="291"/>
      <c r="N2" s="266"/>
      <c r="O2" s="266"/>
      <c r="P2" s="292"/>
      <c r="Q2" s="266"/>
    </row>
    <row r="3" spans="1:17" s="55" customFormat="1" ht="34.9" customHeight="1">
      <c r="A3" s="265" t="s">
        <v>2587</v>
      </c>
      <c r="B3" s="265"/>
      <c r="C3" s="265"/>
      <c r="D3" s="265"/>
      <c r="E3" s="265"/>
      <c r="F3" s="265"/>
      <c r="G3" s="265"/>
      <c r="H3" s="265"/>
      <c r="I3" s="265"/>
      <c r="J3" s="265"/>
      <c r="K3" s="265"/>
      <c r="L3" s="293"/>
      <c r="M3" s="293"/>
      <c r="N3" s="265"/>
      <c r="O3" s="265"/>
      <c r="P3" s="294"/>
      <c r="Q3" s="265"/>
    </row>
    <row r="4" spans="1:17" s="5" customFormat="1" ht="28.5" customHeight="1">
      <c r="A4" s="278" t="s">
        <v>0</v>
      </c>
      <c r="B4" s="278" t="s">
        <v>657</v>
      </c>
      <c r="C4" s="278" t="s">
        <v>659</v>
      </c>
      <c r="D4" s="278" t="s">
        <v>660</v>
      </c>
      <c r="E4" s="295" t="s">
        <v>1561</v>
      </c>
      <c r="F4" s="279" t="s">
        <v>2</v>
      </c>
      <c r="G4" s="279" t="s">
        <v>1562</v>
      </c>
      <c r="H4" s="279" t="s">
        <v>3</v>
      </c>
      <c r="I4" s="268" t="s">
        <v>2336</v>
      </c>
      <c r="J4" s="268" t="s">
        <v>2547</v>
      </c>
      <c r="K4" s="268" t="s">
        <v>2333</v>
      </c>
      <c r="L4" s="270" t="s">
        <v>2337</v>
      </c>
      <c r="M4" s="271"/>
      <c r="N4" s="272"/>
      <c r="O4" s="268" t="s">
        <v>2546</v>
      </c>
      <c r="P4" s="296" t="s">
        <v>654</v>
      </c>
      <c r="Q4" s="297"/>
    </row>
    <row r="5" spans="1:17" s="5" customFormat="1" ht="35.450000000000003" customHeight="1">
      <c r="A5" s="278"/>
      <c r="B5" s="278"/>
      <c r="C5" s="278"/>
      <c r="D5" s="278"/>
      <c r="E5" s="295"/>
      <c r="F5" s="279"/>
      <c r="G5" s="279"/>
      <c r="H5" s="279"/>
      <c r="I5" s="269"/>
      <c r="J5" s="269"/>
      <c r="K5" s="269"/>
      <c r="L5" s="232" t="s">
        <v>2334</v>
      </c>
      <c r="M5" s="232" t="s">
        <v>2335</v>
      </c>
      <c r="N5" s="232" t="s">
        <v>656</v>
      </c>
      <c r="O5" s="269"/>
      <c r="P5" s="275"/>
      <c r="Q5" s="276"/>
    </row>
    <row r="6" spans="1:17" s="118" customFormat="1" ht="27" customHeight="1">
      <c r="A6" s="231"/>
      <c r="B6" s="231"/>
      <c r="C6" s="231"/>
      <c r="D6" s="231"/>
      <c r="E6" s="235" t="s">
        <v>661</v>
      </c>
      <c r="F6" s="231"/>
      <c r="G6" s="231"/>
      <c r="H6" s="231"/>
      <c r="I6" s="175"/>
      <c r="J6" s="198"/>
      <c r="K6" s="198"/>
      <c r="L6" s="198"/>
      <c r="M6" s="198"/>
      <c r="N6" s="198"/>
      <c r="O6" s="198"/>
      <c r="P6" s="231"/>
      <c r="Q6" s="231"/>
    </row>
    <row r="7" spans="1:17" s="5" customFormat="1" ht="27" customHeight="1">
      <c r="A7" s="231"/>
      <c r="B7" s="231"/>
      <c r="C7" s="231"/>
      <c r="D7" s="231"/>
      <c r="E7" s="235" t="s">
        <v>662</v>
      </c>
      <c r="F7" s="231"/>
      <c r="G7" s="231"/>
      <c r="H7" s="231"/>
      <c r="I7" s="175"/>
      <c r="J7" s="198"/>
      <c r="K7" s="198"/>
      <c r="L7" s="198"/>
      <c r="M7" s="198"/>
      <c r="N7" s="198"/>
      <c r="O7" s="198"/>
      <c r="P7" s="231"/>
      <c r="Q7" s="231"/>
    </row>
    <row r="8" spans="1:17" ht="37.5" customHeight="1">
      <c r="A8" s="58">
        <f>+IF(H8="","",COUNTA($H$8:$H8))</f>
        <v>1</v>
      </c>
      <c r="B8" s="58" t="s">
        <v>4</v>
      </c>
      <c r="C8" s="58">
        <v>1</v>
      </c>
      <c r="D8" s="58">
        <v>102</v>
      </c>
      <c r="E8" s="61" t="s">
        <v>5</v>
      </c>
      <c r="F8" s="58" t="s">
        <v>164</v>
      </c>
      <c r="G8" s="58" t="s">
        <v>454</v>
      </c>
      <c r="H8" s="58" t="s">
        <v>257</v>
      </c>
      <c r="I8" s="62">
        <v>435</v>
      </c>
      <c r="J8" s="197"/>
      <c r="K8" s="197">
        <f>J8*I8</f>
        <v>0</v>
      </c>
      <c r="L8" s="197"/>
      <c r="M8" s="197"/>
      <c r="N8" s="197">
        <f>M8+L8</f>
        <v>0</v>
      </c>
      <c r="O8" s="197">
        <f>N8*I8</f>
        <v>0</v>
      </c>
      <c r="P8" s="58"/>
      <c r="Q8" s="58" t="s">
        <v>1648</v>
      </c>
    </row>
    <row r="9" spans="1:17" ht="37.5" customHeight="1">
      <c r="A9" s="58">
        <f>+IF(H9="","",COUNTA($H$8:$H9))</f>
        <v>2</v>
      </c>
      <c r="B9" s="58" t="s">
        <v>6</v>
      </c>
      <c r="C9" s="58">
        <v>2</v>
      </c>
      <c r="D9" s="58">
        <v>165</v>
      </c>
      <c r="E9" s="61" t="s">
        <v>7</v>
      </c>
      <c r="F9" s="58" t="s">
        <v>140</v>
      </c>
      <c r="G9" s="58" t="s">
        <v>454</v>
      </c>
      <c r="H9" s="58" t="s">
        <v>257</v>
      </c>
      <c r="I9" s="62">
        <v>17950</v>
      </c>
      <c r="J9" s="197"/>
      <c r="K9" s="197">
        <f t="shared" ref="K9:K50" si="0">J9*I9</f>
        <v>0</v>
      </c>
      <c r="L9" s="197"/>
      <c r="M9" s="197"/>
      <c r="N9" s="197">
        <f t="shared" ref="N9:N50" si="1">M9+L9</f>
        <v>0</v>
      </c>
      <c r="O9" s="197">
        <f t="shared" ref="O9:O50" si="2">N9*I9</f>
        <v>0</v>
      </c>
      <c r="P9" s="58" t="s">
        <v>2415</v>
      </c>
      <c r="Q9" s="58"/>
    </row>
    <row r="10" spans="1:17" ht="37.5" customHeight="1">
      <c r="A10" s="58">
        <f>+IF(H10="","",COUNTA($H$8:$H10))</f>
        <v>3</v>
      </c>
      <c r="B10" s="58" t="s">
        <v>277</v>
      </c>
      <c r="C10" s="119">
        <v>11</v>
      </c>
      <c r="D10" s="58">
        <v>649</v>
      </c>
      <c r="E10" s="61" t="s">
        <v>1659</v>
      </c>
      <c r="F10" s="58" t="s">
        <v>1701</v>
      </c>
      <c r="G10" s="58" t="s">
        <v>454</v>
      </c>
      <c r="H10" s="58" t="s">
        <v>257</v>
      </c>
      <c r="I10" s="62">
        <v>84000</v>
      </c>
      <c r="J10" s="197"/>
      <c r="K10" s="197">
        <f t="shared" si="0"/>
        <v>0</v>
      </c>
      <c r="L10" s="197"/>
      <c r="M10" s="197"/>
      <c r="N10" s="197">
        <f t="shared" si="1"/>
        <v>0</v>
      </c>
      <c r="O10" s="197">
        <f t="shared" si="2"/>
        <v>0</v>
      </c>
      <c r="P10" s="58"/>
      <c r="Q10" s="58"/>
    </row>
    <row r="11" spans="1:17" ht="37.5" customHeight="1">
      <c r="A11" s="58">
        <f>+IF(H11="","",COUNTA($H$8:$H11))</f>
        <v>4</v>
      </c>
      <c r="B11" s="58" t="s">
        <v>574</v>
      </c>
      <c r="C11" s="58">
        <v>12</v>
      </c>
      <c r="D11" s="58">
        <v>662</v>
      </c>
      <c r="E11" s="61" t="s">
        <v>161</v>
      </c>
      <c r="F11" s="58" t="s">
        <v>1702</v>
      </c>
      <c r="G11" s="58" t="s">
        <v>454</v>
      </c>
      <c r="H11" s="58" t="s">
        <v>257</v>
      </c>
      <c r="I11" s="62">
        <v>2850</v>
      </c>
      <c r="J11" s="197"/>
      <c r="K11" s="197">
        <f t="shared" si="0"/>
        <v>0</v>
      </c>
      <c r="L11" s="197"/>
      <c r="M11" s="197"/>
      <c r="N11" s="197">
        <f t="shared" si="1"/>
        <v>0</v>
      </c>
      <c r="O11" s="197">
        <f t="shared" si="2"/>
        <v>0</v>
      </c>
      <c r="P11" s="58"/>
      <c r="Q11" s="58" t="s">
        <v>1648</v>
      </c>
    </row>
    <row r="12" spans="1:17" ht="37.5" customHeight="1">
      <c r="A12" s="58">
        <f>+IF(H12="","",COUNTA($H$8:$H12))</f>
        <v>5</v>
      </c>
      <c r="B12" s="58" t="s">
        <v>279</v>
      </c>
      <c r="C12" s="58">
        <v>12</v>
      </c>
      <c r="D12" s="58">
        <v>662</v>
      </c>
      <c r="E12" s="61" t="s">
        <v>161</v>
      </c>
      <c r="F12" s="58" t="s">
        <v>2372</v>
      </c>
      <c r="G12" s="58" t="s">
        <v>454</v>
      </c>
      <c r="H12" s="58" t="s">
        <v>257</v>
      </c>
      <c r="I12" s="62">
        <v>15000</v>
      </c>
      <c r="J12" s="197"/>
      <c r="K12" s="197">
        <f t="shared" si="0"/>
        <v>0</v>
      </c>
      <c r="L12" s="197"/>
      <c r="M12" s="197"/>
      <c r="N12" s="197">
        <f t="shared" si="1"/>
        <v>0</v>
      </c>
      <c r="O12" s="197">
        <f t="shared" si="2"/>
        <v>0</v>
      </c>
      <c r="P12" s="58" t="s">
        <v>2415</v>
      </c>
      <c r="Q12" s="58" t="s">
        <v>1648</v>
      </c>
    </row>
    <row r="13" spans="1:17" ht="37.5" customHeight="1">
      <c r="A13" s="58">
        <f>+IF(H13="","",COUNTA($H$8:$H13))</f>
        <v>6</v>
      </c>
      <c r="B13" s="58" t="s">
        <v>8</v>
      </c>
      <c r="C13" s="58">
        <v>12</v>
      </c>
      <c r="D13" s="58">
        <v>662</v>
      </c>
      <c r="E13" s="61" t="s">
        <v>161</v>
      </c>
      <c r="F13" s="58" t="s">
        <v>165</v>
      </c>
      <c r="G13" s="58" t="s">
        <v>454</v>
      </c>
      <c r="H13" s="58" t="s">
        <v>257</v>
      </c>
      <c r="I13" s="62">
        <v>378</v>
      </c>
      <c r="J13" s="197"/>
      <c r="K13" s="197">
        <f t="shared" si="0"/>
        <v>0</v>
      </c>
      <c r="L13" s="197"/>
      <c r="M13" s="197"/>
      <c r="N13" s="197">
        <f t="shared" si="1"/>
        <v>0</v>
      </c>
      <c r="O13" s="197">
        <f t="shared" si="2"/>
        <v>0</v>
      </c>
      <c r="P13" s="58" t="s">
        <v>2415</v>
      </c>
      <c r="Q13" s="58" t="s">
        <v>1648</v>
      </c>
    </row>
    <row r="14" spans="1:17" ht="37.5" customHeight="1">
      <c r="A14" s="58">
        <f>+IF(H14="","",COUNTA($H$8:$H14))</f>
        <v>7</v>
      </c>
      <c r="B14" s="58" t="s">
        <v>2691</v>
      </c>
      <c r="C14" s="58">
        <v>16</v>
      </c>
      <c r="D14" s="58">
        <v>750</v>
      </c>
      <c r="E14" s="61" t="s">
        <v>268</v>
      </c>
      <c r="F14" s="58" t="s">
        <v>61</v>
      </c>
      <c r="G14" s="58" t="s">
        <v>454</v>
      </c>
      <c r="H14" s="58" t="s">
        <v>257</v>
      </c>
      <c r="I14" s="62">
        <v>3696</v>
      </c>
      <c r="J14" s="197"/>
      <c r="K14" s="197">
        <f t="shared" si="0"/>
        <v>0</v>
      </c>
      <c r="L14" s="197"/>
      <c r="M14" s="197"/>
      <c r="N14" s="197">
        <f t="shared" si="1"/>
        <v>0</v>
      </c>
      <c r="O14" s="197">
        <f t="shared" si="2"/>
        <v>0</v>
      </c>
      <c r="P14" s="58"/>
      <c r="Q14" s="58"/>
    </row>
    <row r="15" spans="1:17" ht="31.5" customHeight="1">
      <c r="A15" s="58" t="str">
        <f>+IF(H15="","",COUNTA($H$8:$H15))</f>
        <v/>
      </c>
      <c r="B15" s="58" t="s">
        <v>2459</v>
      </c>
      <c r="C15" s="63"/>
      <c r="D15" s="58"/>
      <c r="E15" s="235" t="s">
        <v>1560</v>
      </c>
      <c r="F15" s="58"/>
      <c r="G15" s="58"/>
      <c r="H15" s="58"/>
      <c r="I15" s="62"/>
      <c r="J15" s="197"/>
      <c r="K15" s="197"/>
      <c r="L15" s="197"/>
      <c r="M15" s="197"/>
      <c r="N15" s="197"/>
      <c r="O15" s="197"/>
      <c r="P15" s="58"/>
      <c r="Q15" s="58"/>
    </row>
    <row r="16" spans="1:17" ht="37.5" customHeight="1">
      <c r="A16" s="58">
        <f>+IF(H16="","",COUNTA($H$8:$H16))</f>
        <v>8</v>
      </c>
      <c r="B16" s="58" t="s">
        <v>267</v>
      </c>
      <c r="C16" s="63">
        <v>26</v>
      </c>
      <c r="D16" s="58">
        <v>101</v>
      </c>
      <c r="E16" s="61" t="s">
        <v>251</v>
      </c>
      <c r="F16" s="58" t="s">
        <v>252</v>
      </c>
      <c r="G16" s="58" t="s">
        <v>454</v>
      </c>
      <c r="H16" s="58" t="s">
        <v>257</v>
      </c>
      <c r="I16" s="62">
        <v>39000</v>
      </c>
      <c r="J16" s="197"/>
      <c r="K16" s="197">
        <f t="shared" si="0"/>
        <v>0</v>
      </c>
      <c r="L16" s="197"/>
      <c r="M16" s="197"/>
      <c r="N16" s="197">
        <f t="shared" si="1"/>
        <v>0</v>
      </c>
      <c r="O16" s="197">
        <f t="shared" si="2"/>
        <v>0</v>
      </c>
      <c r="P16" s="58"/>
      <c r="Q16" s="58"/>
    </row>
    <row r="17" spans="1:17" ht="37.5" customHeight="1">
      <c r="A17" s="58">
        <f>+IF(H17="","",COUNTA($H$8:$H17))</f>
        <v>9</v>
      </c>
      <c r="B17" s="58" t="s">
        <v>563</v>
      </c>
      <c r="C17" s="63">
        <v>27</v>
      </c>
      <c r="D17" s="58">
        <v>793</v>
      </c>
      <c r="E17" s="61" t="s">
        <v>118</v>
      </c>
      <c r="F17" s="58" t="s">
        <v>62</v>
      </c>
      <c r="G17" s="58" t="s">
        <v>454</v>
      </c>
      <c r="H17" s="58" t="s">
        <v>257</v>
      </c>
      <c r="I17" s="62">
        <v>5880</v>
      </c>
      <c r="J17" s="197"/>
      <c r="K17" s="197">
        <f t="shared" si="0"/>
        <v>0</v>
      </c>
      <c r="L17" s="197"/>
      <c r="M17" s="197"/>
      <c r="N17" s="197">
        <f t="shared" si="1"/>
        <v>0</v>
      </c>
      <c r="O17" s="197">
        <f t="shared" si="2"/>
        <v>0</v>
      </c>
      <c r="P17" s="58"/>
      <c r="Q17" s="58"/>
    </row>
    <row r="18" spans="1:17" ht="37.5" customHeight="1">
      <c r="A18" s="58">
        <f>+IF(H18="","",COUNTA($H$8:$H18))</f>
        <v>10</v>
      </c>
      <c r="B18" s="58" t="s">
        <v>117</v>
      </c>
      <c r="C18" s="63">
        <v>27</v>
      </c>
      <c r="D18" s="58">
        <v>793</v>
      </c>
      <c r="E18" s="61" t="s">
        <v>118</v>
      </c>
      <c r="F18" s="58" t="s">
        <v>164</v>
      </c>
      <c r="G18" s="58" t="s">
        <v>454</v>
      </c>
      <c r="H18" s="58" t="s">
        <v>257</v>
      </c>
      <c r="I18" s="62">
        <v>5460</v>
      </c>
      <c r="J18" s="197"/>
      <c r="K18" s="197">
        <f t="shared" si="0"/>
        <v>0</v>
      </c>
      <c r="L18" s="197"/>
      <c r="M18" s="197"/>
      <c r="N18" s="197">
        <f t="shared" si="1"/>
        <v>0</v>
      </c>
      <c r="O18" s="197">
        <f t="shared" si="2"/>
        <v>0</v>
      </c>
      <c r="P18" s="58"/>
      <c r="Q18" s="58"/>
    </row>
    <row r="19" spans="1:17" ht="72.75" customHeight="1">
      <c r="A19" s="58" t="str">
        <f>+IF(H19="","",COUNTA($H$8:$H19))</f>
        <v/>
      </c>
      <c r="B19" s="58" t="s">
        <v>2459</v>
      </c>
      <c r="C19" s="58"/>
      <c r="D19" s="58"/>
      <c r="E19" s="235" t="s">
        <v>663</v>
      </c>
      <c r="F19" s="58"/>
      <c r="G19" s="58"/>
      <c r="H19" s="58"/>
      <c r="I19" s="62"/>
      <c r="J19" s="197"/>
      <c r="K19" s="197"/>
      <c r="L19" s="197"/>
      <c r="M19" s="197"/>
      <c r="N19" s="197"/>
      <c r="O19" s="197"/>
      <c r="P19" s="58"/>
      <c r="Q19" s="58"/>
    </row>
    <row r="20" spans="1:17" ht="31.5" customHeight="1">
      <c r="A20" s="58" t="str">
        <f>+IF(H20="","",COUNTA($H$8:$H20))</f>
        <v/>
      </c>
      <c r="B20" s="58" t="s">
        <v>2459</v>
      </c>
      <c r="C20" s="58"/>
      <c r="D20" s="58"/>
      <c r="E20" s="235" t="s">
        <v>664</v>
      </c>
      <c r="F20" s="58"/>
      <c r="G20" s="58"/>
      <c r="H20" s="58"/>
      <c r="I20" s="62"/>
      <c r="J20" s="197"/>
      <c r="K20" s="197"/>
      <c r="L20" s="197"/>
      <c r="M20" s="197"/>
      <c r="N20" s="197"/>
      <c r="O20" s="197"/>
      <c r="P20" s="58"/>
      <c r="Q20" s="58"/>
    </row>
    <row r="21" spans="1:17" ht="37.5" customHeight="1">
      <c r="A21" s="58">
        <f>+IF(H21="","",COUNTA($H$8:$H21))</f>
        <v>11</v>
      </c>
      <c r="B21" s="58" t="s">
        <v>281</v>
      </c>
      <c r="C21" s="63">
        <v>35</v>
      </c>
      <c r="D21" s="58">
        <v>241</v>
      </c>
      <c r="E21" s="61" t="s">
        <v>120</v>
      </c>
      <c r="F21" s="58" t="s">
        <v>98</v>
      </c>
      <c r="G21" s="58" t="s">
        <v>1703</v>
      </c>
      <c r="H21" s="58" t="s">
        <v>10</v>
      </c>
      <c r="I21" s="62">
        <v>3950</v>
      </c>
      <c r="J21" s="197"/>
      <c r="K21" s="197">
        <f t="shared" si="0"/>
        <v>0</v>
      </c>
      <c r="L21" s="197"/>
      <c r="M21" s="197"/>
      <c r="N21" s="197">
        <f t="shared" si="1"/>
        <v>0</v>
      </c>
      <c r="O21" s="197">
        <f t="shared" si="2"/>
        <v>0</v>
      </c>
      <c r="P21" s="58"/>
      <c r="Q21" s="58"/>
    </row>
    <row r="22" spans="1:17" ht="37.5" customHeight="1">
      <c r="A22" s="58">
        <f>+IF(H22="","",COUNTA($H$8:$H22))</f>
        <v>12</v>
      </c>
      <c r="B22" s="58" t="s">
        <v>2692</v>
      </c>
      <c r="C22" s="58">
        <v>37</v>
      </c>
      <c r="D22" s="58">
        <v>353</v>
      </c>
      <c r="E22" s="61" t="s">
        <v>137</v>
      </c>
      <c r="F22" s="58" t="s">
        <v>29</v>
      </c>
      <c r="G22" s="58" t="s">
        <v>367</v>
      </c>
      <c r="H22" s="58" t="s">
        <v>10</v>
      </c>
      <c r="I22" s="62">
        <v>120</v>
      </c>
      <c r="J22" s="197"/>
      <c r="K22" s="197">
        <f t="shared" si="0"/>
        <v>0</v>
      </c>
      <c r="L22" s="197"/>
      <c r="M22" s="197"/>
      <c r="N22" s="197">
        <f t="shared" si="1"/>
        <v>0</v>
      </c>
      <c r="O22" s="197">
        <f t="shared" si="2"/>
        <v>0</v>
      </c>
      <c r="P22" s="58" t="s">
        <v>2415</v>
      </c>
      <c r="Q22" s="58"/>
    </row>
    <row r="23" spans="1:17" ht="37.5" customHeight="1">
      <c r="A23" s="58">
        <f>+IF(H23="","",COUNTA($H$8:$H23))</f>
        <v>13</v>
      </c>
      <c r="B23" s="58" t="s">
        <v>2693</v>
      </c>
      <c r="C23" s="58">
        <v>37</v>
      </c>
      <c r="D23" s="58">
        <v>353</v>
      </c>
      <c r="E23" s="61" t="s">
        <v>137</v>
      </c>
      <c r="F23" s="58" t="s">
        <v>149</v>
      </c>
      <c r="G23" s="58" t="s">
        <v>367</v>
      </c>
      <c r="H23" s="58" t="s">
        <v>10</v>
      </c>
      <c r="I23" s="62">
        <v>272</v>
      </c>
      <c r="J23" s="197"/>
      <c r="K23" s="197">
        <f t="shared" si="0"/>
        <v>0</v>
      </c>
      <c r="L23" s="197"/>
      <c r="M23" s="197"/>
      <c r="N23" s="197">
        <f t="shared" si="1"/>
        <v>0</v>
      </c>
      <c r="O23" s="197">
        <f t="shared" si="2"/>
        <v>0</v>
      </c>
      <c r="P23" s="58" t="s">
        <v>2415</v>
      </c>
      <c r="Q23" s="58"/>
    </row>
    <row r="24" spans="1:17" ht="37.5" customHeight="1">
      <c r="A24" s="58">
        <f>+IF(H24="","",COUNTA($H$8:$H24))</f>
        <v>14</v>
      </c>
      <c r="B24" s="58" t="s">
        <v>135</v>
      </c>
      <c r="C24" s="58">
        <v>37</v>
      </c>
      <c r="D24" s="58">
        <v>353</v>
      </c>
      <c r="E24" s="61" t="s">
        <v>137</v>
      </c>
      <c r="F24" s="58" t="s">
        <v>136</v>
      </c>
      <c r="G24" s="58" t="s">
        <v>454</v>
      </c>
      <c r="H24" s="58" t="s">
        <v>257</v>
      </c>
      <c r="I24" s="62">
        <v>800</v>
      </c>
      <c r="J24" s="197"/>
      <c r="K24" s="197">
        <f t="shared" si="0"/>
        <v>0</v>
      </c>
      <c r="L24" s="197"/>
      <c r="M24" s="197"/>
      <c r="N24" s="197">
        <f t="shared" si="1"/>
        <v>0</v>
      </c>
      <c r="O24" s="197">
        <f t="shared" si="2"/>
        <v>0</v>
      </c>
      <c r="P24" s="58"/>
      <c r="Q24" s="58"/>
    </row>
    <row r="25" spans="1:17" ht="37.5" customHeight="1">
      <c r="A25" s="58">
        <f>+IF(H25="","",COUNTA($H$8:$H25))</f>
        <v>15</v>
      </c>
      <c r="B25" s="58" t="s">
        <v>2694</v>
      </c>
      <c r="C25" s="58">
        <v>37</v>
      </c>
      <c r="D25" s="58">
        <v>353</v>
      </c>
      <c r="E25" s="61" t="s">
        <v>137</v>
      </c>
      <c r="F25" s="58" t="s">
        <v>9</v>
      </c>
      <c r="G25" s="58" t="s">
        <v>1705</v>
      </c>
      <c r="H25" s="58" t="s">
        <v>10</v>
      </c>
      <c r="I25" s="62">
        <v>11000</v>
      </c>
      <c r="J25" s="197"/>
      <c r="K25" s="197">
        <f t="shared" si="0"/>
        <v>0</v>
      </c>
      <c r="L25" s="197"/>
      <c r="M25" s="197"/>
      <c r="N25" s="197">
        <f t="shared" si="1"/>
        <v>0</v>
      </c>
      <c r="O25" s="197">
        <f t="shared" si="2"/>
        <v>0</v>
      </c>
      <c r="P25" s="58"/>
      <c r="Q25" s="58"/>
    </row>
    <row r="26" spans="1:17" ht="37.5" customHeight="1">
      <c r="A26" s="58">
        <f>+IF(H26="","",COUNTA($H$8:$H26))</f>
        <v>16</v>
      </c>
      <c r="B26" s="58" t="s">
        <v>180</v>
      </c>
      <c r="C26" s="119">
        <v>38</v>
      </c>
      <c r="D26" s="58">
        <v>434</v>
      </c>
      <c r="E26" s="61" t="s">
        <v>370</v>
      </c>
      <c r="F26" s="58" t="s">
        <v>368</v>
      </c>
      <c r="G26" s="58" t="s">
        <v>365</v>
      </c>
      <c r="H26" s="58" t="s">
        <v>10</v>
      </c>
      <c r="I26" s="62">
        <v>3990</v>
      </c>
      <c r="J26" s="197"/>
      <c r="K26" s="197">
        <f t="shared" si="0"/>
        <v>0</v>
      </c>
      <c r="L26" s="197"/>
      <c r="M26" s="197"/>
      <c r="N26" s="197">
        <f t="shared" si="1"/>
        <v>0</v>
      </c>
      <c r="O26" s="197">
        <f t="shared" si="2"/>
        <v>0</v>
      </c>
      <c r="P26" s="58"/>
      <c r="Q26" s="58"/>
    </row>
    <row r="27" spans="1:17" ht="37.5" customHeight="1">
      <c r="A27" s="58">
        <f>+IF(H27="","",COUNTA($H$8:$H27))</f>
        <v>17</v>
      </c>
      <c r="B27" s="58" t="s">
        <v>587</v>
      </c>
      <c r="C27" s="58">
        <v>43</v>
      </c>
      <c r="D27" s="58">
        <v>564</v>
      </c>
      <c r="E27" s="61" t="s">
        <v>12</v>
      </c>
      <c r="F27" s="58" t="s">
        <v>65</v>
      </c>
      <c r="G27" s="58" t="s">
        <v>1703</v>
      </c>
      <c r="H27" s="58" t="s">
        <v>10</v>
      </c>
      <c r="I27" s="62">
        <v>4800</v>
      </c>
      <c r="J27" s="197"/>
      <c r="K27" s="197">
        <f t="shared" si="0"/>
        <v>0</v>
      </c>
      <c r="L27" s="197"/>
      <c r="M27" s="197"/>
      <c r="N27" s="197">
        <f t="shared" si="1"/>
        <v>0</v>
      </c>
      <c r="O27" s="197">
        <f t="shared" si="2"/>
        <v>0</v>
      </c>
      <c r="P27" s="58" t="s">
        <v>2415</v>
      </c>
      <c r="Q27" s="58" t="s">
        <v>1648</v>
      </c>
    </row>
    <row r="28" spans="1:17" ht="37.5" customHeight="1">
      <c r="A28" s="58">
        <f>+IF(H28="","",COUNTA($H$8:$H28))</f>
        <v>18</v>
      </c>
      <c r="B28" s="58" t="s">
        <v>369</v>
      </c>
      <c r="C28" s="94">
        <v>46</v>
      </c>
      <c r="D28" s="58">
        <v>621</v>
      </c>
      <c r="E28" s="61" t="s">
        <v>1658</v>
      </c>
      <c r="F28" s="58" t="s">
        <v>529</v>
      </c>
      <c r="G28" s="58" t="s">
        <v>454</v>
      </c>
      <c r="H28" s="58" t="s">
        <v>257</v>
      </c>
      <c r="I28" s="62">
        <v>8400</v>
      </c>
      <c r="J28" s="197"/>
      <c r="K28" s="197">
        <f t="shared" si="0"/>
        <v>0</v>
      </c>
      <c r="L28" s="197"/>
      <c r="M28" s="197"/>
      <c r="N28" s="197">
        <f t="shared" si="1"/>
        <v>0</v>
      </c>
      <c r="O28" s="197">
        <f t="shared" si="2"/>
        <v>0</v>
      </c>
      <c r="P28" s="58"/>
      <c r="Q28" s="58"/>
    </row>
    <row r="29" spans="1:17" ht="37.5" customHeight="1">
      <c r="A29" s="58">
        <f>+IF(H29="","",COUNTA($H$8:$H29))</f>
        <v>19</v>
      </c>
      <c r="B29" s="58" t="s">
        <v>2695</v>
      </c>
      <c r="C29" s="58">
        <v>48</v>
      </c>
      <c r="D29" s="58">
        <v>707</v>
      </c>
      <c r="E29" s="61" t="s">
        <v>388</v>
      </c>
      <c r="F29" s="58" t="s">
        <v>2403</v>
      </c>
      <c r="G29" s="58" t="s">
        <v>367</v>
      </c>
      <c r="H29" s="58" t="s">
        <v>10</v>
      </c>
      <c r="I29" s="62">
        <v>105</v>
      </c>
      <c r="J29" s="197"/>
      <c r="K29" s="197">
        <f t="shared" si="0"/>
        <v>0</v>
      </c>
      <c r="L29" s="197"/>
      <c r="M29" s="197"/>
      <c r="N29" s="197">
        <f t="shared" si="1"/>
        <v>0</v>
      </c>
      <c r="O29" s="197">
        <f t="shared" si="2"/>
        <v>0</v>
      </c>
      <c r="P29" s="58" t="s">
        <v>2415</v>
      </c>
      <c r="Q29" s="58" t="s">
        <v>1648</v>
      </c>
    </row>
    <row r="30" spans="1:17" ht="37.5" customHeight="1">
      <c r="A30" s="58">
        <f>+IF(H30="","",COUNTA($H$8:$H30))</f>
        <v>20</v>
      </c>
      <c r="B30" s="58" t="s">
        <v>2696</v>
      </c>
      <c r="C30" s="58">
        <v>48</v>
      </c>
      <c r="D30" s="58">
        <v>707</v>
      </c>
      <c r="E30" s="61" t="s">
        <v>388</v>
      </c>
      <c r="F30" s="239" t="s">
        <v>787</v>
      </c>
      <c r="G30" s="58" t="s">
        <v>454</v>
      </c>
      <c r="H30" s="58" t="s">
        <v>257</v>
      </c>
      <c r="I30" s="62">
        <v>1974</v>
      </c>
      <c r="J30" s="197"/>
      <c r="K30" s="197">
        <f t="shared" si="0"/>
        <v>0</v>
      </c>
      <c r="L30" s="197"/>
      <c r="M30" s="197"/>
      <c r="N30" s="197">
        <f t="shared" si="1"/>
        <v>0</v>
      </c>
      <c r="O30" s="197">
        <f t="shared" si="2"/>
        <v>0</v>
      </c>
      <c r="P30" s="58" t="s">
        <v>2415</v>
      </c>
      <c r="Q30" s="58"/>
    </row>
    <row r="31" spans="1:17" ht="37.5" customHeight="1">
      <c r="A31" s="58">
        <f>+IF(H31="","",COUNTA($H$8:$H31))</f>
        <v>21</v>
      </c>
      <c r="B31" s="58" t="s">
        <v>615</v>
      </c>
      <c r="C31" s="67">
        <v>56</v>
      </c>
      <c r="D31" s="58">
        <v>854</v>
      </c>
      <c r="E31" s="61" t="s">
        <v>211</v>
      </c>
      <c r="F31" s="58" t="s">
        <v>80</v>
      </c>
      <c r="G31" s="58" t="s">
        <v>1705</v>
      </c>
      <c r="H31" s="58" t="s">
        <v>10</v>
      </c>
      <c r="I31" s="62">
        <v>1700</v>
      </c>
      <c r="J31" s="197"/>
      <c r="K31" s="197">
        <f t="shared" si="0"/>
        <v>0</v>
      </c>
      <c r="L31" s="197"/>
      <c r="M31" s="197"/>
      <c r="N31" s="197">
        <f t="shared" si="1"/>
        <v>0</v>
      </c>
      <c r="O31" s="197">
        <f t="shared" si="2"/>
        <v>0</v>
      </c>
      <c r="P31" s="58"/>
      <c r="Q31" s="58" t="s">
        <v>1648</v>
      </c>
    </row>
    <row r="32" spans="1:17" ht="37.5" customHeight="1">
      <c r="A32" s="58">
        <f>+IF(H32="","",COUNTA($H$8:$H32))</f>
        <v>22</v>
      </c>
      <c r="B32" s="58" t="s">
        <v>528</v>
      </c>
      <c r="C32" s="67">
        <v>56</v>
      </c>
      <c r="D32" s="58">
        <v>854</v>
      </c>
      <c r="E32" s="61" t="s">
        <v>1235</v>
      </c>
      <c r="F32" s="69" t="s">
        <v>80</v>
      </c>
      <c r="G32" s="69" t="s">
        <v>1695</v>
      </c>
      <c r="H32" s="69" t="s">
        <v>1696</v>
      </c>
      <c r="I32" s="62">
        <v>380</v>
      </c>
      <c r="J32" s="197"/>
      <c r="K32" s="197">
        <f t="shared" si="0"/>
        <v>0</v>
      </c>
      <c r="L32" s="197"/>
      <c r="M32" s="197"/>
      <c r="N32" s="197">
        <f t="shared" si="1"/>
        <v>0</v>
      </c>
      <c r="O32" s="197">
        <f t="shared" si="2"/>
        <v>0</v>
      </c>
      <c r="P32" s="58" t="s">
        <v>2415</v>
      </c>
      <c r="Q32" s="58" t="s">
        <v>1648</v>
      </c>
    </row>
    <row r="33" spans="1:17" ht="37.5" customHeight="1">
      <c r="A33" s="58">
        <f>+IF(H33="","",COUNTA($H$8:$H33))</f>
        <v>23</v>
      </c>
      <c r="B33" s="58" t="s">
        <v>2697</v>
      </c>
      <c r="C33" s="67">
        <v>56</v>
      </c>
      <c r="D33" s="58">
        <v>854</v>
      </c>
      <c r="E33" s="61" t="s">
        <v>1235</v>
      </c>
      <c r="F33" s="69" t="s">
        <v>265</v>
      </c>
      <c r="G33" s="69" t="s">
        <v>1695</v>
      </c>
      <c r="H33" s="69" t="s">
        <v>1696</v>
      </c>
      <c r="I33" s="62">
        <v>330</v>
      </c>
      <c r="J33" s="197"/>
      <c r="K33" s="197">
        <f t="shared" si="0"/>
        <v>0</v>
      </c>
      <c r="L33" s="197"/>
      <c r="M33" s="197"/>
      <c r="N33" s="197">
        <f t="shared" si="1"/>
        <v>0</v>
      </c>
      <c r="O33" s="197">
        <f t="shared" si="2"/>
        <v>0</v>
      </c>
      <c r="P33" s="58" t="s">
        <v>2415</v>
      </c>
      <c r="Q33" s="58" t="s">
        <v>1648</v>
      </c>
    </row>
    <row r="34" spans="1:17" ht="37.5" customHeight="1">
      <c r="A34" s="58">
        <f>+IF(H34="","",COUNTA($H$8:$H34))</f>
        <v>24</v>
      </c>
      <c r="B34" s="58" t="s">
        <v>2698</v>
      </c>
      <c r="C34" s="67">
        <v>56</v>
      </c>
      <c r="D34" s="58">
        <v>854</v>
      </c>
      <c r="E34" s="61" t="s">
        <v>1235</v>
      </c>
      <c r="F34" s="69" t="s">
        <v>24</v>
      </c>
      <c r="G34" s="69" t="s">
        <v>1695</v>
      </c>
      <c r="H34" s="69" t="s">
        <v>1696</v>
      </c>
      <c r="I34" s="62">
        <v>510</v>
      </c>
      <c r="J34" s="197"/>
      <c r="K34" s="197">
        <f t="shared" si="0"/>
        <v>0</v>
      </c>
      <c r="L34" s="197"/>
      <c r="M34" s="197"/>
      <c r="N34" s="197">
        <f t="shared" si="1"/>
        <v>0</v>
      </c>
      <c r="O34" s="197">
        <f t="shared" si="2"/>
        <v>0</v>
      </c>
      <c r="P34" s="58" t="s">
        <v>2415</v>
      </c>
      <c r="Q34" s="58" t="s">
        <v>1648</v>
      </c>
    </row>
    <row r="35" spans="1:17" ht="37.5" customHeight="1">
      <c r="A35" s="58">
        <f>+IF(H35="","",COUNTA($H$8:$H35))</f>
        <v>25</v>
      </c>
      <c r="B35" s="58" t="s">
        <v>544</v>
      </c>
      <c r="C35" s="67">
        <v>56</v>
      </c>
      <c r="D35" s="58">
        <v>854</v>
      </c>
      <c r="E35" s="61" t="s">
        <v>211</v>
      </c>
      <c r="F35" s="58" t="s">
        <v>212</v>
      </c>
      <c r="G35" s="58" t="s">
        <v>454</v>
      </c>
      <c r="H35" s="58" t="s">
        <v>257</v>
      </c>
      <c r="I35" s="62">
        <v>9430</v>
      </c>
      <c r="J35" s="197"/>
      <c r="K35" s="197">
        <f t="shared" si="0"/>
        <v>0</v>
      </c>
      <c r="L35" s="197"/>
      <c r="M35" s="197"/>
      <c r="N35" s="197">
        <f t="shared" si="1"/>
        <v>0</v>
      </c>
      <c r="O35" s="197">
        <f t="shared" si="2"/>
        <v>0</v>
      </c>
      <c r="P35" s="58"/>
      <c r="Q35" s="58" t="s">
        <v>1648</v>
      </c>
    </row>
    <row r="36" spans="1:17" ht="37.5" customHeight="1">
      <c r="A36" s="58">
        <f>+IF(H36="","",COUNTA($H$8:$H36))</f>
        <v>26</v>
      </c>
      <c r="B36" s="58" t="s">
        <v>2699</v>
      </c>
      <c r="C36" s="67">
        <v>56</v>
      </c>
      <c r="D36" s="58">
        <v>854</v>
      </c>
      <c r="E36" s="61" t="s">
        <v>253</v>
      </c>
      <c r="F36" s="58" t="s">
        <v>313</v>
      </c>
      <c r="G36" s="58" t="s">
        <v>1703</v>
      </c>
      <c r="H36" s="58" t="s">
        <v>10</v>
      </c>
      <c r="I36" s="62">
        <v>898</v>
      </c>
      <c r="J36" s="197"/>
      <c r="K36" s="197">
        <f t="shared" si="0"/>
        <v>0</v>
      </c>
      <c r="L36" s="197"/>
      <c r="M36" s="197"/>
      <c r="N36" s="197">
        <f t="shared" si="1"/>
        <v>0</v>
      </c>
      <c r="O36" s="197">
        <f t="shared" si="2"/>
        <v>0</v>
      </c>
      <c r="P36" s="58" t="s">
        <v>2415</v>
      </c>
      <c r="Q36" s="58" t="s">
        <v>1648</v>
      </c>
    </row>
    <row r="37" spans="1:17" ht="37.5" customHeight="1">
      <c r="A37" s="58">
        <f>+IF(H37="","",COUNTA($H$8:$H37))</f>
        <v>27</v>
      </c>
      <c r="B37" s="58" t="s">
        <v>2700</v>
      </c>
      <c r="C37" s="58">
        <v>58</v>
      </c>
      <c r="D37" s="58">
        <v>855</v>
      </c>
      <c r="E37" s="61" t="s">
        <v>616</v>
      </c>
      <c r="F37" s="58" t="s">
        <v>510</v>
      </c>
      <c r="G37" s="58" t="s">
        <v>1703</v>
      </c>
      <c r="H37" s="58" t="s">
        <v>10</v>
      </c>
      <c r="I37" s="62">
        <v>2090</v>
      </c>
      <c r="J37" s="197"/>
      <c r="K37" s="197">
        <f t="shared" si="0"/>
        <v>0</v>
      </c>
      <c r="L37" s="197"/>
      <c r="M37" s="197"/>
      <c r="N37" s="197">
        <f t="shared" si="1"/>
        <v>0</v>
      </c>
      <c r="O37" s="197">
        <f t="shared" si="2"/>
        <v>0</v>
      </c>
      <c r="P37" s="58"/>
      <c r="Q37" s="58" t="s">
        <v>1648</v>
      </c>
    </row>
    <row r="38" spans="1:17" ht="37.5" customHeight="1">
      <c r="A38" s="58">
        <f>+IF(H38="","",COUNTA($H$8:$H38))</f>
        <v>28</v>
      </c>
      <c r="B38" s="58" t="s">
        <v>210</v>
      </c>
      <c r="C38" s="71">
        <v>59</v>
      </c>
      <c r="D38" s="58">
        <v>862</v>
      </c>
      <c r="E38" s="61" t="s">
        <v>1665</v>
      </c>
      <c r="F38" s="58" t="s">
        <v>392</v>
      </c>
      <c r="G38" s="58" t="s">
        <v>367</v>
      </c>
      <c r="H38" s="58" t="s">
        <v>10</v>
      </c>
      <c r="I38" s="62">
        <v>635</v>
      </c>
      <c r="J38" s="197"/>
      <c r="K38" s="197">
        <f t="shared" si="0"/>
        <v>0</v>
      </c>
      <c r="L38" s="197"/>
      <c r="M38" s="197"/>
      <c r="N38" s="197">
        <f t="shared" si="1"/>
        <v>0</v>
      </c>
      <c r="O38" s="197">
        <f t="shared" si="2"/>
        <v>0</v>
      </c>
      <c r="P38" s="58"/>
      <c r="Q38" s="58" t="s">
        <v>1648</v>
      </c>
    </row>
    <row r="39" spans="1:17" ht="37.5" customHeight="1">
      <c r="A39" s="58">
        <f>+IF(H39="","",COUNTA($H$8:$H39))</f>
        <v>29</v>
      </c>
      <c r="B39" s="58" t="s">
        <v>2701</v>
      </c>
      <c r="C39" s="58">
        <v>72</v>
      </c>
      <c r="D39" s="58">
        <v>897</v>
      </c>
      <c r="E39" s="61" t="s">
        <v>110</v>
      </c>
      <c r="F39" s="58" t="s">
        <v>429</v>
      </c>
      <c r="G39" s="58" t="s">
        <v>367</v>
      </c>
      <c r="H39" s="58" t="s">
        <v>10</v>
      </c>
      <c r="I39" s="62">
        <v>170</v>
      </c>
      <c r="J39" s="197"/>
      <c r="K39" s="197">
        <f t="shared" si="0"/>
        <v>0</v>
      </c>
      <c r="L39" s="197"/>
      <c r="M39" s="197"/>
      <c r="N39" s="197">
        <f t="shared" si="1"/>
        <v>0</v>
      </c>
      <c r="O39" s="197">
        <f t="shared" si="2"/>
        <v>0</v>
      </c>
      <c r="P39" s="58" t="s">
        <v>2415</v>
      </c>
      <c r="Q39" s="58" t="s">
        <v>1648</v>
      </c>
    </row>
    <row r="40" spans="1:17" ht="37.5" customHeight="1">
      <c r="A40" s="58">
        <f>+IF(H40="","",COUNTA($H$8:$H40))</f>
        <v>30</v>
      </c>
      <c r="B40" s="58" t="s">
        <v>2702</v>
      </c>
      <c r="C40" s="58">
        <v>72</v>
      </c>
      <c r="D40" s="58">
        <v>897</v>
      </c>
      <c r="E40" s="61" t="s">
        <v>110</v>
      </c>
      <c r="F40" s="58" t="s">
        <v>429</v>
      </c>
      <c r="G40" s="58" t="s">
        <v>454</v>
      </c>
      <c r="H40" s="58" t="s">
        <v>15</v>
      </c>
      <c r="I40" s="62">
        <v>3758</v>
      </c>
      <c r="J40" s="197"/>
      <c r="K40" s="197">
        <f t="shared" si="0"/>
        <v>0</v>
      </c>
      <c r="L40" s="197"/>
      <c r="M40" s="197"/>
      <c r="N40" s="197">
        <f t="shared" si="1"/>
        <v>0</v>
      </c>
      <c r="O40" s="197">
        <f t="shared" si="2"/>
        <v>0</v>
      </c>
      <c r="P40" s="58" t="s">
        <v>2415</v>
      </c>
      <c r="Q40" s="58"/>
    </row>
    <row r="41" spans="1:17" ht="37.5" customHeight="1">
      <c r="A41" s="58">
        <f>+IF(H41="","",COUNTA($H$8:$H41))</f>
        <v>31</v>
      </c>
      <c r="B41" s="58" t="s">
        <v>2703</v>
      </c>
      <c r="C41" s="58">
        <v>73</v>
      </c>
      <c r="D41" s="58">
        <v>1065</v>
      </c>
      <c r="E41" s="61" t="s">
        <v>1674</v>
      </c>
      <c r="F41" s="58" t="s">
        <v>11</v>
      </c>
      <c r="G41" s="58" t="s">
        <v>365</v>
      </c>
      <c r="H41" s="58" t="s">
        <v>10</v>
      </c>
      <c r="I41" s="62">
        <v>3200</v>
      </c>
      <c r="J41" s="197"/>
      <c r="K41" s="197">
        <f t="shared" si="0"/>
        <v>0</v>
      </c>
      <c r="L41" s="197"/>
      <c r="M41" s="197"/>
      <c r="N41" s="197">
        <f t="shared" si="1"/>
        <v>0</v>
      </c>
      <c r="O41" s="197">
        <f t="shared" si="2"/>
        <v>0</v>
      </c>
      <c r="P41" s="58"/>
      <c r="Q41" s="58" t="s">
        <v>1648</v>
      </c>
    </row>
    <row r="42" spans="1:17" ht="24.75" customHeight="1">
      <c r="A42" s="58" t="str">
        <f>+IF(H42="","",COUNTA($H$8:$H42))</f>
        <v/>
      </c>
      <c r="B42" s="58" t="s">
        <v>2459</v>
      </c>
      <c r="C42" s="58"/>
      <c r="D42" s="58"/>
      <c r="E42" s="235" t="s">
        <v>665</v>
      </c>
      <c r="F42" s="58"/>
      <c r="G42" s="58"/>
      <c r="H42" s="58"/>
      <c r="I42" s="62"/>
      <c r="J42" s="197"/>
      <c r="K42" s="197"/>
      <c r="L42" s="197"/>
      <c r="M42" s="197"/>
      <c r="N42" s="197"/>
      <c r="O42" s="197"/>
      <c r="P42" s="58"/>
      <c r="Q42" s="58"/>
    </row>
    <row r="43" spans="1:17" ht="37.5" customHeight="1">
      <c r="A43" s="58">
        <f>+IF(H43="","",COUNTA($H$8:$H43))</f>
        <v>32</v>
      </c>
      <c r="B43" s="58" t="s">
        <v>2704</v>
      </c>
      <c r="C43" s="58">
        <v>76</v>
      </c>
      <c r="D43" s="58">
        <v>46</v>
      </c>
      <c r="E43" s="61" t="s">
        <v>334</v>
      </c>
      <c r="F43" s="58" t="s">
        <v>193</v>
      </c>
      <c r="G43" s="58" t="s">
        <v>367</v>
      </c>
      <c r="H43" s="58" t="s">
        <v>10</v>
      </c>
      <c r="I43" s="62">
        <v>445</v>
      </c>
      <c r="J43" s="197"/>
      <c r="K43" s="197">
        <f t="shared" si="0"/>
        <v>0</v>
      </c>
      <c r="L43" s="197"/>
      <c r="M43" s="197"/>
      <c r="N43" s="197">
        <f t="shared" si="1"/>
        <v>0</v>
      </c>
      <c r="O43" s="197">
        <f t="shared" si="2"/>
        <v>0</v>
      </c>
      <c r="P43" s="58" t="s">
        <v>2415</v>
      </c>
      <c r="Q43" s="58" t="s">
        <v>1648</v>
      </c>
    </row>
    <row r="44" spans="1:17" s="43" customFormat="1" ht="37.5" customHeight="1">
      <c r="A44" s="58">
        <f>+IF(H44="","",COUNTA($H$8:$H44))</f>
        <v>33</v>
      </c>
      <c r="B44" s="58" t="s">
        <v>2705</v>
      </c>
      <c r="C44" s="58">
        <v>77</v>
      </c>
      <c r="D44" s="58">
        <v>283</v>
      </c>
      <c r="E44" s="61" t="s">
        <v>336</v>
      </c>
      <c r="F44" s="58" t="s">
        <v>337</v>
      </c>
      <c r="G44" s="58" t="s">
        <v>367</v>
      </c>
      <c r="H44" s="58" t="s">
        <v>10</v>
      </c>
      <c r="I44" s="62">
        <v>258</v>
      </c>
      <c r="J44" s="197"/>
      <c r="K44" s="197">
        <f t="shared" si="0"/>
        <v>0</v>
      </c>
      <c r="L44" s="197"/>
      <c r="M44" s="197"/>
      <c r="N44" s="197">
        <f t="shared" si="1"/>
        <v>0</v>
      </c>
      <c r="O44" s="197">
        <f t="shared" si="2"/>
        <v>0</v>
      </c>
      <c r="P44" s="58"/>
      <c r="Q44" s="58" t="s">
        <v>1648</v>
      </c>
    </row>
    <row r="45" spans="1:17" ht="24.75" customHeight="1">
      <c r="A45" s="58" t="str">
        <f>+IF(H45="","",COUNTA($H$8:$H45))</f>
        <v/>
      </c>
      <c r="B45" s="58" t="s">
        <v>2459</v>
      </c>
      <c r="C45" s="58"/>
      <c r="D45" s="58"/>
      <c r="E45" s="235" t="s">
        <v>666</v>
      </c>
      <c r="F45" s="58"/>
      <c r="G45" s="58"/>
      <c r="H45" s="58"/>
      <c r="I45" s="62"/>
      <c r="J45" s="197"/>
      <c r="K45" s="197"/>
      <c r="L45" s="197"/>
      <c r="M45" s="197"/>
      <c r="N45" s="197"/>
      <c r="O45" s="197"/>
      <c r="P45" s="58"/>
      <c r="Q45" s="58"/>
    </row>
    <row r="46" spans="1:17" ht="37.5" customHeight="1">
      <c r="A46" s="58">
        <f>+IF(H46="","",COUNTA($H$8:$H46))</f>
        <v>34</v>
      </c>
      <c r="B46" s="58" t="s">
        <v>312</v>
      </c>
      <c r="C46" s="70">
        <v>90</v>
      </c>
      <c r="D46" s="58">
        <v>722</v>
      </c>
      <c r="E46" s="61" t="s">
        <v>487</v>
      </c>
      <c r="F46" s="58" t="s">
        <v>249</v>
      </c>
      <c r="G46" s="58" t="s">
        <v>367</v>
      </c>
      <c r="H46" s="58" t="s">
        <v>10</v>
      </c>
      <c r="I46" s="62">
        <v>2289</v>
      </c>
      <c r="J46" s="197"/>
      <c r="K46" s="197">
        <f t="shared" si="0"/>
        <v>0</v>
      </c>
      <c r="L46" s="197"/>
      <c r="M46" s="197"/>
      <c r="N46" s="197">
        <f t="shared" si="1"/>
        <v>0</v>
      </c>
      <c r="O46" s="197">
        <f t="shared" si="2"/>
        <v>0</v>
      </c>
      <c r="P46" s="58"/>
      <c r="Q46" s="58"/>
    </row>
    <row r="47" spans="1:17" ht="47.25" customHeight="1">
      <c r="A47" s="58" t="str">
        <f>+IF(H47="","",COUNTA($H$8:$H47))</f>
        <v/>
      </c>
      <c r="B47" s="58" t="s">
        <v>2459</v>
      </c>
      <c r="C47" s="70"/>
      <c r="D47" s="58"/>
      <c r="E47" s="235" t="s">
        <v>667</v>
      </c>
      <c r="F47" s="58"/>
      <c r="G47" s="58"/>
      <c r="H47" s="58"/>
      <c r="I47" s="62"/>
      <c r="J47" s="197"/>
      <c r="K47" s="197"/>
      <c r="L47" s="197"/>
      <c r="M47" s="197"/>
      <c r="N47" s="197"/>
      <c r="O47" s="197"/>
      <c r="P47" s="58"/>
      <c r="Q47" s="58"/>
    </row>
    <row r="48" spans="1:17" ht="37.5" customHeight="1">
      <c r="A48" s="58">
        <f>+IF(H48="","",COUNTA($H$8:$H48))</f>
        <v>35</v>
      </c>
      <c r="B48" s="58" t="s">
        <v>2706</v>
      </c>
      <c r="C48" s="70">
        <v>94</v>
      </c>
      <c r="D48" s="58">
        <v>45</v>
      </c>
      <c r="E48" s="61" t="s">
        <v>588</v>
      </c>
      <c r="F48" s="58" t="s">
        <v>1706</v>
      </c>
      <c r="G48" s="58" t="s">
        <v>1616</v>
      </c>
      <c r="H48" s="58" t="s">
        <v>2557</v>
      </c>
      <c r="I48" s="62">
        <v>2600</v>
      </c>
      <c r="J48" s="197"/>
      <c r="K48" s="197">
        <f t="shared" si="0"/>
        <v>0</v>
      </c>
      <c r="L48" s="197"/>
      <c r="M48" s="197"/>
      <c r="N48" s="197">
        <f t="shared" si="1"/>
        <v>0</v>
      </c>
      <c r="O48" s="197">
        <f t="shared" si="2"/>
        <v>0</v>
      </c>
      <c r="P48" s="58"/>
      <c r="Q48" s="58" t="s">
        <v>1648</v>
      </c>
    </row>
    <row r="49" spans="1:17" ht="37.5" customHeight="1">
      <c r="A49" s="58">
        <f>+IF(H49="","",COUNTA($H$8:$H49))</f>
        <v>36</v>
      </c>
      <c r="B49" s="58" t="s">
        <v>508</v>
      </c>
      <c r="C49" s="77">
        <v>98</v>
      </c>
      <c r="D49" s="58">
        <v>302</v>
      </c>
      <c r="E49" s="61" t="s">
        <v>1707</v>
      </c>
      <c r="F49" s="58" t="s">
        <v>17</v>
      </c>
      <c r="G49" s="58" t="s">
        <v>365</v>
      </c>
      <c r="H49" s="58" t="s">
        <v>10</v>
      </c>
      <c r="I49" s="62">
        <v>186</v>
      </c>
      <c r="J49" s="197"/>
      <c r="K49" s="197">
        <f t="shared" si="0"/>
        <v>0</v>
      </c>
      <c r="L49" s="197"/>
      <c r="M49" s="197"/>
      <c r="N49" s="197">
        <f t="shared" si="1"/>
        <v>0</v>
      </c>
      <c r="O49" s="197">
        <f t="shared" si="2"/>
        <v>0</v>
      </c>
      <c r="P49" s="58"/>
      <c r="Q49" s="58" t="s">
        <v>1648</v>
      </c>
    </row>
    <row r="50" spans="1:17" ht="37.5" customHeight="1">
      <c r="A50" s="58">
        <f>+IF(H50="","",COUNTA($H$8:$H50))</f>
        <v>37</v>
      </c>
      <c r="B50" s="58" t="s">
        <v>2707</v>
      </c>
      <c r="C50" s="58">
        <v>101</v>
      </c>
      <c r="D50" s="58">
        <v>329</v>
      </c>
      <c r="E50" s="61" t="s">
        <v>322</v>
      </c>
      <c r="F50" s="58" t="s">
        <v>323</v>
      </c>
      <c r="G50" s="58" t="s">
        <v>1616</v>
      </c>
      <c r="H50" s="58" t="s">
        <v>1556</v>
      </c>
      <c r="I50" s="62">
        <v>38500</v>
      </c>
      <c r="J50" s="197"/>
      <c r="K50" s="197">
        <f t="shared" si="0"/>
        <v>0</v>
      </c>
      <c r="L50" s="197"/>
      <c r="M50" s="197"/>
      <c r="N50" s="197">
        <f t="shared" si="1"/>
        <v>0</v>
      </c>
      <c r="O50" s="197">
        <f t="shared" si="2"/>
        <v>0</v>
      </c>
      <c r="P50" s="58"/>
      <c r="Q50" s="58"/>
    </row>
    <row r="51" spans="1:17" ht="37.5" customHeight="1">
      <c r="A51" s="58">
        <f>+IF(H51="","",COUNTA($H$8:$H51))</f>
        <v>38</v>
      </c>
      <c r="B51" s="58" t="s">
        <v>391</v>
      </c>
      <c r="C51" s="84">
        <v>103</v>
      </c>
      <c r="D51" s="58">
        <v>372</v>
      </c>
      <c r="E51" s="61" t="s">
        <v>139</v>
      </c>
      <c r="F51" s="58" t="s">
        <v>61</v>
      </c>
      <c r="G51" s="58" t="s">
        <v>454</v>
      </c>
      <c r="H51" s="58" t="s">
        <v>257</v>
      </c>
      <c r="I51" s="62">
        <v>488</v>
      </c>
      <c r="J51" s="197"/>
      <c r="K51" s="197">
        <f t="shared" ref="K51:K96" si="3">J51*I51</f>
        <v>0</v>
      </c>
      <c r="L51" s="197"/>
      <c r="M51" s="197"/>
      <c r="N51" s="197">
        <f t="shared" ref="N51:N96" si="4">M51+L51</f>
        <v>0</v>
      </c>
      <c r="O51" s="197">
        <f t="shared" ref="O51:O96" si="5">N51*I51</f>
        <v>0</v>
      </c>
      <c r="P51" s="58"/>
      <c r="Q51" s="58" t="s">
        <v>1648</v>
      </c>
    </row>
    <row r="52" spans="1:17" ht="37.5" customHeight="1">
      <c r="A52" s="58">
        <f>+IF(H52="","",COUNTA($H$8:$H52))</f>
        <v>39</v>
      </c>
      <c r="B52" s="58" t="s">
        <v>2708</v>
      </c>
      <c r="C52" s="58">
        <v>105</v>
      </c>
      <c r="D52" s="58">
        <v>413</v>
      </c>
      <c r="E52" s="61" t="s">
        <v>19</v>
      </c>
      <c r="F52" s="58" t="s">
        <v>148</v>
      </c>
      <c r="G52" s="58" t="s">
        <v>454</v>
      </c>
      <c r="H52" s="58" t="s">
        <v>257</v>
      </c>
      <c r="I52" s="62">
        <v>1200</v>
      </c>
      <c r="J52" s="197"/>
      <c r="K52" s="197">
        <f t="shared" si="3"/>
        <v>0</v>
      </c>
      <c r="L52" s="197"/>
      <c r="M52" s="197"/>
      <c r="N52" s="197">
        <f t="shared" si="4"/>
        <v>0</v>
      </c>
      <c r="O52" s="197">
        <f t="shared" si="5"/>
        <v>0</v>
      </c>
      <c r="P52" s="58" t="s">
        <v>2415</v>
      </c>
      <c r="Q52" s="58" t="s">
        <v>1648</v>
      </c>
    </row>
    <row r="53" spans="1:17" ht="37.5" customHeight="1">
      <c r="A53" s="58">
        <f>+IF(H53="","",COUNTA($H$8:$H53))</f>
        <v>40</v>
      </c>
      <c r="B53" s="58" t="s">
        <v>2709</v>
      </c>
      <c r="C53" s="58">
        <v>105</v>
      </c>
      <c r="D53" s="58">
        <v>413</v>
      </c>
      <c r="E53" s="61" t="s">
        <v>19</v>
      </c>
      <c r="F53" s="58" t="s">
        <v>565</v>
      </c>
      <c r="G53" s="58" t="s">
        <v>454</v>
      </c>
      <c r="H53" s="58" t="s">
        <v>257</v>
      </c>
      <c r="I53" s="62">
        <v>5100</v>
      </c>
      <c r="J53" s="197"/>
      <c r="K53" s="197">
        <f t="shared" si="3"/>
        <v>0</v>
      </c>
      <c r="L53" s="197"/>
      <c r="M53" s="197"/>
      <c r="N53" s="197">
        <f t="shared" si="4"/>
        <v>0</v>
      </c>
      <c r="O53" s="197">
        <f t="shared" si="5"/>
        <v>0</v>
      </c>
      <c r="P53" s="58" t="s">
        <v>2415</v>
      </c>
      <c r="Q53" s="58" t="s">
        <v>1648</v>
      </c>
    </row>
    <row r="54" spans="1:17" ht="37.5" customHeight="1">
      <c r="A54" s="58">
        <f>+IF(H54="","",COUNTA($H$8:$H54))</f>
        <v>41</v>
      </c>
      <c r="B54" s="58" t="s">
        <v>2710</v>
      </c>
      <c r="C54" s="58">
        <v>105</v>
      </c>
      <c r="D54" s="58">
        <v>413</v>
      </c>
      <c r="E54" s="61" t="s">
        <v>19</v>
      </c>
      <c r="F54" s="58" t="s">
        <v>284</v>
      </c>
      <c r="G54" s="58" t="s">
        <v>454</v>
      </c>
      <c r="H54" s="58" t="s">
        <v>257</v>
      </c>
      <c r="I54" s="62">
        <v>25000</v>
      </c>
      <c r="J54" s="197"/>
      <c r="K54" s="197">
        <f t="shared" si="3"/>
        <v>0</v>
      </c>
      <c r="L54" s="197"/>
      <c r="M54" s="197"/>
      <c r="N54" s="197">
        <f t="shared" si="4"/>
        <v>0</v>
      </c>
      <c r="O54" s="197">
        <f t="shared" si="5"/>
        <v>0</v>
      </c>
      <c r="P54" s="58" t="s">
        <v>2415</v>
      </c>
      <c r="Q54" s="58" t="s">
        <v>1648</v>
      </c>
    </row>
    <row r="55" spans="1:17" ht="37.5" customHeight="1">
      <c r="A55" s="58">
        <f>+IF(H55="","",COUNTA($H$8:$H55))</f>
        <v>42</v>
      </c>
      <c r="B55" s="58" t="s">
        <v>2711</v>
      </c>
      <c r="C55" s="58">
        <v>106</v>
      </c>
      <c r="D55" s="58">
        <v>463</v>
      </c>
      <c r="E55" s="61" t="s">
        <v>464</v>
      </c>
      <c r="F55" s="58" t="s">
        <v>465</v>
      </c>
      <c r="G55" s="58" t="s">
        <v>365</v>
      </c>
      <c r="H55" s="58" t="s">
        <v>10</v>
      </c>
      <c r="I55" s="62">
        <v>3200</v>
      </c>
      <c r="J55" s="197"/>
      <c r="K55" s="197">
        <f t="shared" si="3"/>
        <v>0</v>
      </c>
      <c r="L55" s="197"/>
      <c r="M55" s="197"/>
      <c r="N55" s="197">
        <f t="shared" si="4"/>
        <v>0</v>
      </c>
      <c r="O55" s="197">
        <f t="shared" si="5"/>
        <v>0</v>
      </c>
      <c r="P55" s="58"/>
      <c r="Q55" s="58"/>
    </row>
    <row r="56" spans="1:17" ht="37.5" customHeight="1">
      <c r="A56" s="58">
        <f>+IF(H56="","",COUNTA($H$8:$H56))</f>
        <v>43</v>
      </c>
      <c r="B56" s="58" t="s">
        <v>2712</v>
      </c>
      <c r="C56" s="58">
        <v>106</v>
      </c>
      <c r="D56" s="58">
        <v>463</v>
      </c>
      <c r="E56" s="61" t="s">
        <v>464</v>
      </c>
      <c r="F56" s="58" t="s">
        <v>467</v>
      </c>
      <c r="G56" s="58" t="s">
        <v>365</v>
      </c>
      <c r="H56" s="58" t="s">
        <v>10</v>
      </c>
      <c r="I56" s="62">
        <v>1320</v>
      </c>
      <c r="J56" s="197"/>
      <c r="K56" s="197">
        <f t="shared" si="3"/>
        <v>0</v>
      </c>
      <c r="L56" s="197"/>
      <c r="M56" s="197"/>
      <c r="N56" s="197">
        <f t="shared" si="4"/>
        <v>0</v>
      </c>
      <c r="O56" s="197">
        <f t="shared" si="5"/>
        <v>0</v>
      </c>
      <c r="P56" s="58"/>
      <c r="Q56" s="58"/>
    </row>
    <row r="57" spans="1:17" ht="37.5" customHeight="1">
      <c r="A57" s="58">
        <f>+IF(H57="","",COUNTA($H$8:$H57))</f>
        <v>44</v>
      </c>
      <c r="B57" s="58" t="s">
        <v>2713</v>
      </c>
      <c r="C57" s="58">
        <v>109</v>
      </c>
      <c r="D57" s="58">
        <v>677</v>
      </c>
      <c r="E57" s="61" t="s">
        <v>394</v>
      </c>
      <c r="F57" s="58" t="s">
        <v>204</v>
      </c>
      <c r="G57" s="58" t="s">
        <v>367</v>
      </c>
      <c r="H57" s="58" t="s">
        <v>10</v>
      </c>
      <c r="I57" s="62">
        <v>1000</v>
      </c>
      <c r="J57" s="197"/>
      <c r="K57" s="197">
        <f t="shared" si="3"/>
        <v>0</v>
      </c>
      <c r="L57" s="197"/>
      <c r="M57" s="197"/>
      <c r="N57" s="197">
        <f t="shared" si="4"/>
        <v>0</v>
      </c>
      <c r="O57" s="197">
        <f t="shared" si="5"/>
        <v>0</v>
      </c>
      <c r="P57" s="58"/>
      <c r="Q57" s="58" t="s">
        <v>1648</v>
      </c>
    </row>
    <row r="58" spans="1:17" ht="37.5" customHeight="1">
      <c r="A58" s="58" t="str">
        <f>+IF(H58="","",COUNTA($H$8:$H58))</f>
        <v/>
      </c>
      <c r="B58" s="58" t="s">
        <v>2459</v>
      </c>
      <c r="C58" s="58"/>
      <c r="D58" s="58"/>
      <c r="E58" s="235" t="s">
        <v>668</v>
      </c>
      <c r="F58" s="58"/>
      <c r="G58" s="58"/>
      <c r="H58" s="58"/>
      <c r="I58" s="62"/>
      <c r="J58" s="197"/>
      <c r="K58" s="197"/>
      <c r="L58" s="197"/>
      <c r="M58" s="197"/>
      <c r="N58" s="197"/>
      <c r="O58" s="197"/>
      <c r="P58" s="58"/>
      <c r="Q58" s="58"/>
    </row>
    <row r="59" spans="1:17" ht="37.5" customHeight="1">
      <c r="A59" s="58">
        <f>+IF(H59="","",COUNTA($H$8:$H59))</f>
        <v>45</v>
      </c>
      <c r="B59" s="58" t="s">
        <v>2714</v>
      </c>
      <c r="C59" s="58">
        <v>114</v>
      </c>
      <c r="D59" s="58">
        <v>10</v>
      </c>
      <c r="E59" s="61" t="s">
        <v>1596</v>
      </c>
      <c r="F59" s="58" t="s">
        <v>1642</v>
      </c>
      <c r="G59" s="58" t="s">
        <v>454</v>
      </c>
      <c r="H59" s="58" t="s">
        <v>257</v>
      </c>
      <c r="I59" s="62">
        <v>30000</v>
      </c>
      <c r="J59" s="197"/>
      <c r="K59" s="197">
        <f t="shared" si="3"/>
        <v>0</v>
      </c>
      <c r="L59" s="197"/>
      <c r="M59" s="197"/>
      <c r="N59" s="197">
        <f t="shared" si="4"/>
        <v>0</v>
      </c>
      <c r="O59" s="197">
        <f t="shared" si="5"/>
        <v>0</v>
      </c>
      <c r="P59" s="58"/>
      <c r="Q59" s="58" t="s">
        <v>1648</v>
      </c>
    </row>
    <row r="60" spans="1:17" ht="37.5" customHeight="1">
      <c r="A60" s="58">
        <f>+IF(H60="","",COUNTA($H$8:$H60))</f>
        <v>46</v>
      </c>
      <c r="B60" s="58" t="s">
        <v>2715</v>
      </c>
      <c r="C60" s="58">
        <v>118</v>
      </c>
      <c r="D60" s="58">
        <v>323</v>
      </c>
      <c r="E60" s="61" t="s">
        <v>1565</v>
      </c>
      <c r="F60" s="58" t="s">
        <v>14</v>
      </c>
      <c r="G60" s="58" t="s">
        <v>454</v>
      </c>
      <c r="H60" s="58" t="s">
        <v>257</v>
      </c>
      <c r="I60" s="62">
        <v>125000</v>
      </c>
      <c r="J60" s="197"/>
      <c r="K60" s="197">
        <f t="shared" si="3"/>
        <v>0</v>
      </c>
      <c r="L60" s="197"/>
      <c r="M60" s="197"/>
      <c r="N60" s="197">
        <f t="shared" si="4"/>
        <v>0</v>
      </c>
      <c r="O60" s="197">
        <f t="shared" si="5"/>
        <v>0</v>
      </c>
      <c r="P60" s="58"/>
      <c r="Q60" s="58"/>
    </row>
    <row r="61" spans="1:17" ht="37.5" customHeight="1">
      <c r="A61" s="58">
        <f>+IF(H61="","",COUNTA($H$8:$H61))</f>
        <v>47</v>
      </c>
      <c r="B61" s="58" t="s">
        <v>2716</v>
      </c>
      <c r="C61" s="79">
        <v>126</v>
      </c>
      <c r="D61" s="58">
        <v>525</v>
      </c>
      <c r="E61" s="61" t="s">
        <v>362</v>
      </c>
      <c r="F61" s="58" t="s">
        <v>363</v>
      </c>
      <c r="G61" s="58" t="s">
        <v>454</v>
      </c>
      <c r="H61" s="58" t="s">
        <v>257</v>
      </c>
      <c r="I61" s="62">
        <v>119000</v>
      </c>
      <c r="J61" s="197"/>
      <c r="K61" s="197">
        <f t="shared" si="3"/>
        <v>0</v>
      </c>
      <c r="L61" s="197"/>
      <c r="M61" s="197"/>
      <c r="N61" s="197">
        <f t="shared" si="4"/>
        <v>0</v>
      </c>
      <c r="O61" s="197">
        <f t="shared" si="5"/>
        <v>0</v>
      </c>
      <c r="P61" s="58"/>
      <c r="Q61" s="58"/>
    </row>
    <row r="62" spans="1:17" ht="37.5" customHeight="1">
      <c r="A62" s="58">
        <f>+IF(H62="","",COUNTA($H$8:$H62))</f>
        <v>48</v>
      </c>
      <c r="B62" s="58" t="s">
        <v>174</v>
      </c>
      <c r="C62" s="58">
        <v>128</v>
      </c>
      <c r="D62" s="58">
        <v>177</v>
      </c>
      <c r="E62" s="61" t="s">
        <v>1708</v>
      </c>
      <c r="F62" s="58" t="s">
        <v>106</v>
      </c>
      <c r="G62" s="58" t="s">
        <v>454</v>
      </c>
      <c r="H62" s="58" t="s">
        <v>257</v>
      </c>
      <c r="I62" s="62">
        <v>21000</v>
      </c>
      <c r="J62" s="197"/>
      <c r="K62" s="197">
        <f t="shared" si="3"/>
        <v>0</v>
      </c>
      <c r="L62" s="197"/>
      <c r="M62" s="197"/>
      <c r="N62" s="197">
        <f t="shared" si="4"/>
        <v>0</v>
      </c>
      <c r="O62" s="197">
        <f t="shared" si="5"/>
        <v>0</v>
      </c>
      <c r="P62" s="58"/>
      <c r="Q62" s="58"/>
    </row>
    <row r="63" spans="1:17" ht="37.5" customHeight="1">
      <c r="A63" s="58">
        <f>+IF(H63="","",COUNTA($H$8:$H63))</f>
        <v>49</v>
      </c>
      <c r="B63" s="58" t="s">
        <v>420</v>
      </c>
      <c r="C63" s="58">
        <v>129</v>
      </c>
      <c r="D63" s="58">
        <v>762</v>
      </c>
      <c r="E63" s="61" t="s">
        <v>1663</v>
      </c>
      <c r="F63" s="58" t="s">
        <v>286</v>
      </c>
      <c r="G63" s="58" t="s">
        <v>454</v>
      </c>
      <c r="H63" s="58" t="s">
        <v>257</v>
      </c>
      <c r="I63" s="62">
        <v>29400</v>
      </c>
      <c r="J63" s="197"/>
      <c r="K63" s="197">
        <f t="shared" si="3"/>
        <v>0</v>
      </c>
      <c r="L63" s="197"/>
      <c r="M63" s="197"/>
      <c r="N63" s="197">
        <f t="shared" si="4"/>
        <v>0</v>
      </c>
      <c r="O63" s="197">
        <f t="shared" si="5"/>
        <v>0</v>
      </c>
      <c r="P63" s="58"/>
      <c r="Q63" s="58" t="s">
        <v>1648</v>
      </c>
    </row>
    <row r="64" spans="1:17" ht="37.5" customHeight="1">
      <c r="A64" s="58">
        <f>+IF(H64="","",COUNTA($H$8:$H64))</f>
        <v>50</v>
      </c>
      <c r="B64" s="58" t="s">
        <v>333</v>
      </c>
      <c r="C64" s="58">
        <v>131</v>
      </c>
      <c r="D64" s="58">
        <v>781</v>
      </c>
      <c r="E64" s="61" t="s">
        <v>590</v>
      </c>
      <c r="F64" s="58" t="s">
        <v>1709</v>
      </c>
      <c r="G64" s="58" t="s">
        <v>454</v>
      </c>
      <c r="H64" s="58" t="s">
        <v>1556</v>
      </c>
      <c r="I64" s="62">
        <v>31973</v>
      </c>
      <c r="J64" s="197"/>
      <c r="K64" s="197">
        <f t="shared" si="3"/>
        <v>0</v>
      </c>
      <c r="L64" s="197"/>
      <c r="M64" s="197"/>
      <c r="N64" s="197">
        <f t="shared" si="4"/>
        <v>0</v>
      </c>
      <c r="O64" s="197">
        <f t="shared" si="5"/>
        <v>0</v>
      </c>
      <c r="P64" s="58"/>
      <c r="Q64" s="58" t="s">
        <v>1648</v>
      </c>
    </row>
    <row r="65" spans="1:17" ht="37.5" customHeight="1">
      <c r="A65" s="58">
        <f>+IF(H65="","",COUNTA($H$8:$H65))</f>
        <v>51</v>
      </c>
      <c r="B65" s="58" t="s">
        <v>335</v>
      </c>
      <c r="C65" s="58">
        <v>131</v>
      </c>
      <c r="D65" s="58">
        <v>781</v>
      </c>
      <c r="E65" s="61" t="s">
        <v>590</v>
      </c>
      <c r="F65" s="58" t="s">
        <v>2558</v>
      </c>
      <c r="G65" s="58" t="s">
        <v>454</v>
      </c>
      <c r="H65" s="58" t="s">
        <v>1556</v>
      </c>
      <c r="I65" s="62">
        <v>39950</v>
      </c>
      <c r="J65" s="197"/>
      <c r="K65" s="197">
        <f t="shared" si="3"/>
        <v>0</v>
      </c>
      <c r="L65" s="197"/>
      <c r="M65" s="197"/>
      <c r="N65" s="197">
        <f t="shared" si="4"/>
        <v>0</v>
      </c>
      <c r="O65" s="197">
        <f t="shared" si="5"/>
        <v>0</v>
      </c>
      <c r="P65" s="58"/>
      <c r="Q65" s="58" t="s">
        <v>1648</v>
      </c>
    </row>
    <row r="66" spans="1:17" ht="37.5" customHeight="1">
      <c r="A66" s="58">
        <f>+IF(H66="","",COUNTA($H$8:$H66))</f>
        <v>52</v>
      </c>
      <c r="B66" s="58" t="s">
        <v>2717</v>
      </c>
      <c r="C66" s="58">
        <v>131</v>
      </c>
      <c r="D66" s="58">
        <v>781</v>
      </c>
      <c r="E66" s="61" t="s">
        <v>590</v>
      </c>
      <c r="F66" s="58" t="s">
        <v>618</v>
      </c>
      <c r="G66" s="58" t="s">
        <v>454</v>
      </c>
      <c r="H66" s="58" t="s">
        <v>257</v>
      </c>
      <c r="I66" s="62">
        <v>19740</v>
      </c>
      <c r="J66" s="197"/>
      <c r="K66" s="197">
        <f t="shared" si="3"/>
        <v>0</v>
      </c>
      <c r="L66" s="197"/>
      <c r="M66" s="197"/>
      <c r="N66" s="197">
        <f t="shared" si="4"/>
        <v>0</v>
      </c>
      <c r="O66" s="197">
        <f t="shared" si="5"/>
        <v>0</v>
      </c>
      <c r="P66" s="58"/>
      <c r="Q66" s="58" t="s">
        <v>1648</v>
      </c>
    </row>
    <row r="67" spans="1:17" ht="37.5" customHeight="1">
      <c r="A67" s="58">
        <f>+IF(H67="","",COUNTA($H$8:$H67))</f>
        <v>53</v>
      </c>
      <c r="B67" s="58" t="s">
        <v>486</v>
      </c>
      <c r="C67" s="58">
        <v>134</v>
      </c>
      <c r="D67" s="58">
        <v>812</v>
      </c>
      <c r="E67" s="61" t="s">
        <v>1710</v>
      </c>
      <c r="F67" s="58" t="s">
        <v>148</v>
      </c>
      <c r="G67" s="58" t="s">
        <v>454</v>
      </c>
      <c r="H67" s="58" t="s">
        <v>257</v>
      </c>
      <c r="I67" s="62">
        <v>26000</v>
      </c>
      <c r="J67" s="197"/>
      <c r="K67" s="197">
        <f t="shared" si="3"/>
        <v>0</v>
      </c>
      <c r="L67" s="197"/>
      <c r="M67" s="197"/>
      <c r="N67" s="197">
        <f t="shared" si="4"/>
        <v>0</v>
      </c>
      <c r="O67" s="197">
        <f t="shared" si="5"/>
        <v>0</v>
      </c>
      <c r="P67" s="58"/>
      <c r="Q67" s="58" t="s">
        <v>1648</v>
      </c>
    </row>
    <row r="68" spans="1:17" ht="37.5" customHeight="1">
      <c r="A68" s="58">
        <f>+IF(H68="","",COUNTA($H$8:$H68))</f>
        <v>54</v>
      </c>
      <c r="B68" s="58" t="s">
        <v>2718</v>
      </c>
      <c r="C68" s="58">
        <v>134</v>
      </c>
      <c r="D68" s="58">
        <v>812</v>
      </c>
      <c r="E68" s="61" t="s">
        <v>1710</v>
      </c>
      <c r="F68" s="58" t="s">
        <v>2383</v>
      </c>
      <c r="G68" s="58" t="s">
        <v>454</v>
      </c>
      <c r="H68" s="58" t="s">
        <v>257</v>
      </c>
      <c r="I68" s="62">
        <v>145000</v>
      </c>
      <c r="J68" s="197"/>
      <c r="K68" s="197">
        <f t="shared" si="3"/>
        <v>0</v>
      </c>
      <c r="L68" s="197"/>
      <c r="M68" s="197"/>
      <c r="N68" s="197">
        <f t="shared" si="4"/>
        <v>0</v>
      </c>
      <c r="O68" s="197">
        <f t="shared" si="5"/>
        <v>0</v>
      </c>
      <c r="P68" s="58"/>
      <c r="Q68" s="58" t="s">
        <v>1648</v>
      </c>
    </row>
    <row r="69" spans="1:17" ht="37.5" customHeight="1">
      <c r="A69" s="58">
        <f>+IF(H69="","",COUNTA($H$8:$H69))</f>
        <v>55</v>
      </c>
      <c r="B69" s="58" t="s">
        <v>2719</v>
      </c>
      <c r="C69" s="58">
        <v>137</v>
      </c>
      <c r="D69" s="58">
        <v>901</v>
      </c>
      <c r="E69" s="61" t="s">
        <v>270</v>
      </c>
      <c r="F69" s="58" t="s">
        <v>271</v>
      </c>
      <c r="G69" s="58" t="s">
        <v>2556</v>
      </c>
      <c r="H69" s="58" t="s">
        <v>1696</v>
      </c>
      <c r="I69" s="62">
        <v>14700</v>
      </c>
      <c r="J69" s="197"/>
      <c r="K69" s="197">
        <f t="shared" si="3"/>
        <v>0</v>
      </c>
      <c r="L69" s="197"/>
      <c r="M69" s="197"/>
      <c r="N69" s="197">
        <f t="shared" si="4"/>
        <v>0</v>
      </c>
      <c r="O69" s="197">
        <f t="shared" si="5"/>
        <v>0</v>
      </c>
      <c r="P69" s="58"/>
      <c r="Q69" s="58"/>
    </row>
    <row r="70" spans="1:17" ht="37.5" customHeight="1">
      <c r="A70" s="58">
        <f>+IF(H70="","",COUNTA($H$8:$H70))</f>
        <v>56</v>
      </c>
      <c r="B70" s="58" t="s">
        <v>393</v>
      </c>
      <c r="C70" s="69">
        <v>141</v>
      </c>
      <c r="D70" s="58">
        <v>1022</v>
      </c>
      <c r="E70" s="61" t="s">
        <v>20</v>
      </c>
      <c r="F70" s="58" t="s">
        <v>170</v>
      </c>
      <c r="G70" s="58" t="s">
        <v>1711</v>
      </c>
      <c r="H70" s="58" t="s">
        <v>21</v>
      </c>
      <c r="I70" s="62">
        <v>145000</v>
      </c>
      <c r="J70" s="197"/>
      <c r="K70" s="197">
        <f t="shared" si="3"/>
        <v>0</v>
      </c>
      <c r="L70" s="197"/>
      <c r="M70" s="197"/>
      <c r="N70" s="197">
        <f t="shared" si="4"/>
        <v>0</v>
      </c>
      <c r="O70" s="197">
        <f t="shared" si="5"/>
        <v>0</v>
      </c>
      <c r="P70" s="58"/>
      <c r="Q70" s="58" t="s">
        <v>1648</v>
      </c>
    </row>
    <row r="71" spans="1:17" ht="37.5" customHeight="1">
      <c r="A71" s="58" t="str">
        <f>+IF(H71="","",COUNTA($H$8:$H71))</f>
        <v/>
      </c>
      <c r="B71" s="58" t="s">
        <v>2459</v>
      </c>
      <c r="C71" s="58"/>
      <c r="D71" s="58"/>
      <c r="E71" s="235" t="s">
        <v>669</v>
      </c>
      <c r="F71" s="58"/>
      <c r="G71" s="58"/>
      <c r="H71" s="58"/>
      <c r="I71" s="62"/>
      <c r="J71" s="197"/>
      <c r="K71" s="197"/>
      <c r="L71" s="197"/>
      <c r="M71" s="197"/>
      <c r="N71" s="197"/>
      <c r="O71" s="197"/>
      <c r="P71" s="58"/>
      <c r="Q71" s="58"/>
    </row>
    <row r="72" spans="1:17" ht="37.5" customHeight="1">
      <c r="A72" s="58">
        <f>+IF(H72="","",COUNTA($H$8:$H72))</f>
        <v>57</v>
      </c>
      <c r="B72" s="58" t="s">
        <v>2720</v>
      </c>
      <c r="C72" s="58">
        <v>149</v>
      </c>
      <c r="D72" s="58">
        <v>501</v>
      </c>
      <c r="E72" s="61" t="s">
        <v>387</v>
      </c>
      <c r="F72" s="58" t="s">
        <v>219</v>
      </c>
      <c r="G72" s="58" t="s">
        <v>367</v>
      </c>
      <c r="H72" s="58" t="s">
        <v>10</v>
      </c>
      <c r="I72" s="62">
        <v>1974</v>
      </c>
      <c r="J72" s="197"/>
      <c r="K72" s="197">
        <f t="shared" si="3"/>
        <v>0</v>
      </c>
      <c r="L72" s="197"/>
      <c r="M72" s="197"/>
      <c r="N72" s="197">
        <f t="shared" si="4"/>
        <v>0</v>
      </c>
      <c r="O72" s="197">
        <f t="shared" si="5"/>
        <v>0</v>
      </c>
      <c r="P72" s="58"/>
      <c r="Q72" s="58"/>
    </row>
    <row r="73" spans="1:17" ht="37.5" customHeight="1">
      <c r="A73" s="58">
        <f>+IF(H73="","",COUNTA($H$8:$H73))</f>
        <v>58</v>
      </c>
      <c r="B73" s="58" t="s">
        <v>320</v>
      </c>
      <c r="C73" s="58">
        <v>153</v>
      </c>
      <c r="D73" s="58">
        <v>934</v>
      </c>
      <c r="E73" s="61" t="s">
        <v>273</v>
      </c>
      <c r="F73" s="58" t="s">
        <v>98</v>
      </c>
      <c r="G73" s="58" t="s">
        <v>367</v>
      </c>
      <c r="H73" s="58" t="s">
        <v>10</v>
      </c>
      <c r="I73" s="62">
        <v>190</v>
      </c>
      <c r="J73" s="197"/>
      <c r="K73" s="197">
        <f t="shared" si="3"/>
        <v>0</v>
      </c>
      <c r="L73" s="197"/>
      <c r="M73" s="197"/>
      <c r="N73" s="197">
        <f t="shared" si="4"/>
        <v>0</v>
      </c>
      <c r="O73" s="197">
        <f t="shared" si="5"/>
        <v>0</v>
      </c>
      <c r="P73" s="58"/>
      <c r="Q73" s="58" t="s">
        <v>1648</v>
      </c>
    </row>
    <row r="74" spans="1:17" ht="37.5" customHeight="1">
      <c r="A74" s="58">
        <f>+IF(H74="","",COUNTA($H$8:$H74))</f>
        <v>59</v>
      </c>
      <c r="B74" s="58" t="s">
        <v>2721</v>
      </c>
      <c r="C74" s="58">
        <v>153</v>
      </c>
      <c r="D74" s="58">
        <v>934</v>
      </c>
      <c r="E74" s="61" t="s">
        <v>273</v>
      </c>
      <c r="F74" s="58" t="s">
        <v>16</v>
      </c>
      <c r="G74" s="58" t="s">
        <v>367</v>
      </c>
      <c r="H74" s="58" t="s">
        <v>10</v>
      </c>
      <c r="I74" s="62">
        <v>126</v>
      </c>
      <c r="J74" s="197"/>
      <c r="K74" s="197">
        <f t="shared" si="3"/>
        <v>0</v>
      </c>
      <c r="L74" s="197"/>
      <c r="M74" s="197"/>
      <c r="N74" s="197">
        <f t="shared" si="4"/>
        <v>0</v>
      </c>
      <c r="O74" s="197">
        <f t="shared" si="5"/>
        <v>0</v>
      </c>
      <c r="P74" s="58"/>
      <c r="Q74" s="58" t="s">
        <v>1648</v>
      </c>
    </row>
    <row r="75" spans="1:17" ht="37.5" customHeight="1">
      <c r="A75" s="58">
        <f>+IF(H75="","",COUNTA($H$8:$H75))</f>
        <v>60</v>
      </c>
      <c r="B75" s="58" t="s">
        <v>321</v>
      </c>
      <c r="C75" s="120">
        <v>156</v>
      </c>
      <c r="D75" s="58">
        <v>1099</v>
      </c>
      <c r="E75" s="61" t="s">
        <v>620</v>
      </c>
      <c r="F75" s="58" t="s">
        <v>22</v>
      </c>
      <c r="G75" s="58" t="s">
        <v>367</v>
      </c>
      <c r="H75" s="58" t="s">
        <v>10</v>
      </c>
      <c r="I75" s="62">
        <v>3900</v>
      </c>
      <c r="J75" s="197"/>
      <c r="K75" s="197">
        <f t="shared" si="3"/>
        <v>0</v>
      </c>
      <c r="L75" s="197"/>
      <c r="M75" s="197"/>
      <c r="N75" s="197">
        <f t="shared" si="4"/>
        <v>0</v>
      </c>
      <c r="O75" s="197">
        <f t="shared" si="5"/>
        <v>0</v>
      </c>
      <c r="P75" s="58"/>
      <c r="Q75" s="58"/>
    </row>
    <row r="76" spans="1:17" ht="37.5" customHeight="1">
      <c r="A76" s="58">
        <f>+IF(H76="","",COUNTA($H$8:$H76))</f>
        <v>61</v>
      </c>
      <c r="B76" s="58" t="s">
        <v>2722</v>
      </c>
      <c r="C76" s="58">
        <v>157</v>
      </c>
      <c r="D76" s="58">
        <v>1142</v>
      </c>
      <c r="E76" s="61" t="s">
        <v>1677</v>
      </c>
      <c r="F76" s="58" t="s">
        <v>13</v>
      </c>
      <c r="G76" s="58" t="s">
        <v>1737</v>
      </c>
      <c r="H76" s="58" t="s">
        <v>10</v>
      </c>
      <c r="I76" s="62">
        <v>1260</v>
      </c>
      <c r="J76" s="197"/>
      <c r="K76" s="197">
        <f t="shared" si="3"/>
        <v>0</v>
      </c>
      <c r="L76" s="197"/>
      <c r="M76" s="197"/>
      <c r="N76" s="197">
        <f t="shared" si="4"/>
        <v>0</v>
      </c>
      <c r="O76" s="197">
        <f t="shared" si="5"/>
        <v>0</v>
      </c>
      <c r="P76" s="58"/>
      <c r="Q76" s="58" t="s">
        <v>1648</v>
      </c>
    </row>
    <row r="77" spans="1:17" ht="37.5" customHeight="1">
      <c r="A77" s="58">
        <f>+IF(H77="","",COUNTA($H$8:$H77))</f>
        <v>62</v>
      </c>
      <c r="B77" s="58" t="s">
        <v>175</v>
      </c>
      <c r="C77" s="58">
        <v>157</v>
      </c>
      <c r="D77" s="58">
        <v>1142</v>
      </c>
      <c r="E77" s="61" t="s">
        <v>1677</v>
      </c>
      <c r="F77" s="58" t="s">
        <v>14</v>
      </c>
      <c r="G77" s="58" t="s">
        <v>1737</v>
      </c>
      <c r="H77" s="58" t="s">
        <v>10</v>
      </c>
      <c r="I77" s="62">
        <v>2500</v>
      </c>
      <c r="J77" s="197"/>
      <c r="K77" s="197">
        <f t="shared" si="3"/>
        <v>0</v>
      </c>
      <c r="L77" s="197"/>
      <c r="M77" s="197"/>
      <c r="N77" s="197">
        <f t="shared" si="4"/>
        <v>0</v>
      </c>
      <c r="O77" s="197">
        <f t="shared" si="5"/>
        <v>0</v>
      </c>
      <c r="P77" s="58"/>
      <c r="Q77" s="58" t="s">
        <v>1648</v>
      </c>
    </row>
    <row r="78" spans="1:17" ht="47.25" customHeight="1">
      <c r="A78" s="58" t="str">
        <f>+IF(H78="","",COUNTA($H$8:$H78))</f>
        <v/>
      </c>
      <c r="B78" s="58" t="s">
        <v>2459</v>
      </c>
      <c r="C78" s="58"/>
      <c r="D78" s="58"/>
      <c r="E78" s="235" t="s">
        <v>670</v>
      </c>
      <c r="F78" s="58"/>
      <c r="G78" s="58"/>
      <c r="H78" s="58"/>
      <c r="I78" s="62"/>
      <c r="J78" s="197"/>
      <c r="K78" s="197"/>
      <c r="L78" s="197"/>
      <c r="M78" s="197"/>
      <c r="N78" s="197"/>
      <c r="O78" s="197"/>
      <c r="P78" s="58"/>
      <c r="Q78" s="58"/>
    </row>
    <row r="79" spans="1:17" ht="47.25" customHeight="1">
      <c r="A79" s="58" t="str">
        <f>+IF(H79="","",COUNTA($H$8:$H79))</f>
        <v/>
      </c>
      <c r="B79" s="58" t="s">
        <v>2459</v>
      </c>
      <c r="C79" s="58"/>
      <c r="D79" s="58"/>
      <c r="E79" s="235" t="s">
        <v>671</v>
      </c>
      <c r="F79" s="58"/>
      <c r="G79" s="58"/>
      <c r="H79" s="58"/>
      <c r="I79" s="62"/>
      <c r="J79" s="197"/>
      <c r="K79" s="197"/>
      <c r="L79" s="197"/>
      <c r="M79" s="197"/>
      <c r="N79" s="197"/>
      <c r="O79" s="197"/>
      <c r="P79" s="58"/>
      <c r="Q79" s="58"/>
    </row>
    <row r="80" spans="1:17" ht="47.25" customHeight="1">
      <c r="A80" s="58">
        <f>+IF(H80="","",COUNTA($H$8:$H80))</f>
        <v>63</v>
      </c>
      <c r="B80" s="58" t="s">
        <v>133</v>
      </c>
      <c r="C80" s="63">
        <v>160</v>
      </c>
      <c r="D80" s="58">
        <v>35</v>
      </c>
      <c r="E80" s="61" t="s">
        <v>1124</v>
      </c>
      <c r="F80" s="58" t="s">
        <v>65</v>
      </c>
      <c r="G80" s="58" t="s">
        <v>367</v>
      </c>
      <c r="H80" s="58" t="s">
        <v>10</v>
      </c>
      <c r="I80" s="62">
        <v>1765</v>
      </c>
      <c r="J80" s="197"/>
      <c r="K80" s="197">
        <f t="shared" si="3"/>
        <v>0</v>
      </c>
      <c r="L80" s="197"/>
      <c r="M80" s="197"/>
      <c r="N80" s="197">
        <f t="shared" si="4"/>
        <v>0</v>
      </c>
      <c r="O80" s="197">
        <f t="shared" si="5"/>
        <v>0</v>
      </c>
      <c r="P80" s="58" t="s">
        <v>2415</v>
      </c>
      <c r="Q80" s="58" t="s">
        <v>1648</v>
      </c>
    </row>
    <row r="81" spans="1:17" ht="47.25" customHeight="1">
      <c r="A81" s="58">
        <f>+IF(H81="","",COUNTA($H$8:$H81))</f>
        <v>64</v>
      </c>
      <c r="B81" s="58" t="s">
        <v>564</v>
      </c>
      <c r="C81" s="63">
        <v>163</v>
      </c>
      <c r="D81" s="58">
        <v>80</v>
      </c>
      <c r="E81" s="240" t="s">
        <v>1551</v>
      </c>
      <c r="F81" s="239" t="s">
        <v>14</v>
      </c>
      <c r="G81" s="58" t="s">
        <v>367</v>
      </c>
      <c r="H81" s="58" t="s">
        <v>10</v>
      </c>
      <c r="I81" s="62">
        <v>1449</v>
      </c>
      <c r="J81" s="197"/>
      <c r="K81" s="197">
        <f t="shared" si="3"/>
        <v>0</v>
      </c>
      <c r="L81" s="197"/>
      <c r="M81" s="197"/>
      <c r="N81" s="197">
        <f t="shared" si="4"/>
        <v>0</v>
      </c>
      <c r="O81" s="197">
        <f t="shared" si="5"/>
        <v>0</v>
      </c>
      <c r="P81" s="58" t="s">
        <v>2415</v>
      </c>
      <c r="Q81" s="58" t="s">
        <v>1648</v>
      </c>
    </row>
    <row r="82" spans="1:17" ht="24.75" customHeight="1">
      <c r="A82" s="58" t="str">
        <f>+IF(H82="","",COUNTA($H$8:$H82))</f>
        <v/>
      </c>
      <c r="B82" s="58" t="s">
        <v>2459</v>
      </c>
      <c r="C82" s="58"/>
      <c r="D82" s="58"/>
      <c r="E82" s="235" t="s">
        <v>672</v>
      </c>
      <c r="F82" s="58"/>
      <c r="G82" s="58"/>
      <c r="H82" s="58"/>
      <c r="I82" s="62"/>
      <c r="J82" s="197"/>
      <c r="K82" s="197"/>
      <c r="L82" s="197"/>
      <c r="M82" s="197"/>
      <c r="N82" s="197"/>
      <c r="O82" s="197"/>
      <c r="P82" s="58"/>
      <c r="Q82" s="58"/>
    </row>
    <row r="83" spans="1:17" ht="24.75" customHeight="1">
      <c r="A83" s="58" t="str">
        <f>+IF(H83="","",COUNTA($H$8:$H83))</f>
        <v/>
      </c>
      <c r="B83" s="58" t="s">
        <v>2459</v>
      </c>
      <c r="C83" s="58"/>
      <c r="D83" s="58"/>
      <c r="E83" s="235" t="s">
        <v>673</v>
      </c>
      <c r="F83" s="58"/>
      <c r="G83" s="58"/>
      <c r="H83" s="58"/>
      <c r="I83" s="62"/>
      <c r="J83" s="197"/>
      <c r="K83" s="197"/>
      <c r="L83" s="197"/>
      <c r="M83" s="197"/>
      <c r="N83" s="197"/>
      <c r="O83" s="197"/>
      <c r="P83" s="58"/>
      <c r="Q83" s="58"/>
    </row>
    <row r="84" spans="1:17" s="43" customFormat="1" ht="37.5" customHeight="1">
      <c r="A84" s="58">
        <f>+IF(H84="","",COUNTA($H$8:$H84))</f>
        <v>65</v>
      </c>
      <c r="B84" s="58" t="s">
        <v>283</v>
      </c>
      <c r="C84" s="58">
        <v>168</v>
      </c>
      <c r="D84" s="58">
        <v>74</v>
      </c>
      <c r="E84" s="61" t="s">
        <v>396</v>
      </c>
      <c r="F84" s="58" t="s">
        <v>14</v>
      </c>
      <c r="G84" s="58" t="s">
        <v>365</v>
      </c>
      <c r="H84" s="58" t="s">
        <v>10</v>
      </c>
      <c r="I84" s="62">
        <v>460</v>
      </c>
      <c r="J84" s="197"/>
      <c r="K84" s="197">
        <f t="shared" si="3"/>
        <v>0</v>
      </c>
      <c r="L84" s="197"/>
      <c r="M84" s="197"/>
      <c r="N84" s="197">
        <f t="shared" si="4"/>
        <v>0</v>
      </c>
      <c r="O84" s="197">
        <f t="shared" si="5"/>
        <v>0</v>
      </c>
      <c r="P84" s="58" t="s">
        <v>2415</v>
      </c>
      <c r="Q84" s="58" t="s">
        <v>1648</v>
      </c>
    </row>
    <row r="85" spans="1:17" ht="37.5" customHeight="1">
      <c r="A85" s="58">
        <f>+IF(H85="","",COUNTA($H$8:$H85))</f>
        <v>66</v>
      </c>
      <c r="B85" s="58" t="s">
        <v>463</v>
      </c>
      <c r="C85" s="70">
        <v>169</v>
      </c>
      <c r="D85" s="58">
        <v>75</v>
      </c>
      <c r="E85" s="61" t="s">
        <v>163</v>
      </c>
      <c r="F85" s="58" t="s">
        <v>1712</v>
      </c>
      <c r="G85" s="58" t="s">
        <v>2556</v>
      </c>
      <c r="H85" s="58" t="s">
        <v>1696</v>
      </c>
      <c r="I85" s="62">
        <v>1150</v>
      </c>
      <c r="J85" s="197"/>
      <c r="K85" s="197">
        <f t="shared" si="3"/>
        <v>0</v>
      </c>
      <c r="L85" s="197"/>
      <c r="M85" s="197"/>
      <c r="N85" s="197">
        <f t="shared" si="4"/>
        <v>0</v>
      </c>
      <c r="O85" s="197">
        <f t="shared" si="5"/>
        <v>0</v>
      </c>
      <c r="P85" s="58"/>
      <c r="Q85" s="58" t="s">
        <v>1648</v>
      </c>
    </row>
    <row r="86" spans="1:17" ht="37.5" customHeight="1">
      <c r="A86" s="58">
        <f>+IF(H86="","",COUNTA($H$8:$H86))</f>
        <v>67</v>
      </c>
      <c r="B86" s="58" t="s">
        <v>466</v>
      </c>
      <c r="C86" s="70">
        <v>169</v>
      </c>
      <c r="D86" s="58">
        <v>75</v>
      </c>
      <c r="E86" s="61" t="s">
        <v>163</v>
      </c>
      <c r="F86" s="58" t="s">
        <v>2373</v>
      </c>
      <c r="G86" s="241" t="s">
        <v>1609</v>
      </c>
      <c r="H86" s="58" t="s">
        <v>1696</v>
      </c>
      <c r="I86" s="62">
        <v>1680</v>
      </c>
      <c r="J86" s="197"/>
      <c r="K86" s="197">
        <f t="shared" si="3"/>
        <v>0</v>
      </c>
      <c r="L86" s="197"/>
      <c r="M86" s="197"/>
      <c r="N86" s="197">
        <f t="shared" si="4"/>
        <v>0</v>
      </c>
      <c r="O86" s="197">
        <f t="shared" si="5"/>
        <v>0</v>
      </c>
      <c r="P86" s="58" t="s">
        <v>2415</v>
      </c>
      <c r="Q86" s="58" t="s">
        <v>1648</v>
      </c>
    </row>
    <row r="87" spans="1:17" ht="37.5" customHeight="1">
      <c r="A87" s="58">
        <f>+IF(H87="","",COUNTA($H$8:$H87))</f>
        <v>68</v>
      </c>
      <c r="B87" s="58" t="s">
        <v>2723</v>
      </c>
      <c r="C87" s="121">
        <v>169</v>
      </c>
      <c r="D87" s="58">
        <v>75</v>
      </c>
      <c r="E87" s="61" t="s">
        <v>572</v>
      </c>
      <c r="F87" s="58" t="s">
        <v>576</v>
      </c>
      <c r="G87" s="58" t="s">
        <v>454</v>
      </c>
      <c r="H87" s="58" t="s">
        <v>257</v>
      </c>
      <c r="I87" s="62">
        <v>18800</v>
      </c>
      <c r="J87" s="197"/>
      <c r="K87" s="197">
        <f t="shared" si="3"/>
        <v>0</v>
      </c>
      <c r="L87" s="197"/>
      <c r="M87" s="197"/>
      <c r="N87" s="197">
        <f t="shared" si="4"/>
        <v>0</v>
      </c>
      <c r="O87" s="197">
        <f t="shared" si="5"/>
        <v>0</v>
      </c>
      <c r="P87" s="58"/>
      <c r="Q87" s="58" t="s">
        <v>1648</v>
      </c>
    </row>
    <row r="88" spans="1:17" ht="37.5" customHeight="1">
      <c r="A88" s="58">
        <f>+IF(H88="","",COUNTA($H$8:$H88))</f>
        <v>69</v>
      </c>
      <c r="B88" s="58" t="s">
        <v>2724</v>
      </c>
      <c r="C88" s="121">
        <v>169</v>
      </c>
      <c r="D88" s="58">
        <v>75</v>
      </c>
      <c r="E88" s="61" t="s">
        <v>572</v>
      </c>
      <c r="F88" s="58" t="s">
        <v>69</v>
      </c>
      <c r="G88" s="58" t="s">
        <v>454</v>
      </c>
      <c r="H88" s="58" t="s">
        <v>257</v>
      </c>
      <c r="I88" s="62">
        <v>24900</v>
      </c>
      <c r="J88" s="197"/>
      <c r="K88" s="197">
        <f t="shared" si="3"/>
        <v>0</v>
      </c>
      <c r="L88" s="197"/>
      <c r="M88" s="197"/>
      <c r="N88" s="197">
        <f t="shared" si="4"/>
        <v>0</v>
      </c>
      <c r="O88" s="197">
        <f t="shared" si="5"/>
        <v>0</v>
      </c>
      <c r="P88" s="58"/>
      <c r="Q88" s="58" t="s">
        <v>1648</v>
      </c>
    </row>
    <row r="89" spans="1:17" ht="37.5" customHeight="1">
      <c r="A89" s="58">
        <f>+IF(H89="","",COUNTA($H$8:$H89))</f>
        <v>70</v>
      </c>
      <c r="B89" s="58" t="s">
        <v>2725</v>
      </c>
      <c r="C89" s="58">
        <v>171</v>
      </c>
      <c r="D89" s="58">
        <v>77</v>
      </c>
      <c r="E89" s="240" t="s">
        <v>1541</v>
      </c>
      <c r="F89" s="239" t="s">
        <v>27</v>
      </c>
      <c r="G89" s="58" t="s">
        <v>454</v>
      </c>
      <c r="H89" s="239" t="s">
        <v>257</v>
      </c>
      <c r="I89" s="62">
        <v>5280</v>
      </c>
      <c r="J89" s="197"/>
      <c r="K89" s="197">
        <f t="shared" si="3"/>
        <v>0</v>
      </c>
      <c r="L89" s="197"/>
      <c r="M89" s="197"/>
      <c r="N89" s="197">
        <f t="shared" si="4"/>
        <v>0</v>
      </c>
      <c r="O89" s="197">
        <f t="shared" si="5"/>
        <v>0</v>
      </c>
      <c r="P89" s="58" t="s">
        <v>2415</v>
      </c>
      <c r="Q89" s="58" t="s">
        <v>1648</v>
      </c>
    </row>
    <row r="90" spans="1:17" ht="37.5" customHeight="1">
      <c r="A90" s="58">
        <f>+IF(H90="","",COUNTA($H$8:$H90))</f>
        <v>71</v>
      </c>
      <c r="B90" s="58" t="s">
        <v>530</v>
      </c>
      <c r="C90" s="58">
        <v>172</v>
      </c>
      <c r="D90" s="58">
        <v>78</v>
      </c>
      <c r="E90" s="61" t="s">
        <v>82</v>
      </c>
      <c r="F90" s="58" t="s">
        <v>579</v>
      </c>
      <c r="G90" s="58" t="s">
        <v>454</v>
      </c>
      <c r="H90" s="58" t="s">
        <v>257</v>
      </c>
      <c r="I90" s="62">
        <v>16500</v>
      </c>
      <c r="J90" s="197"/>
      <c r="K90" s="197">
        <f t="shared" si="3"/>
        <v>0</v>
      </c>
      <c r="L90" s="197"/>
      <c r="M90" s="197"/>
      <c r="N90" s="197">
        <f t="shared" si="4"/>
        <v>0</v>
      </c>
      <c r="O90" s="197">
        <f t="shared" si="5"/>
        <v>0</v>
      </c>
      <c r="P90" s="58"/>
      <c r="Q90" s="58" t="s">
        <v>1648</v>
      </c>
    </row>
    <row r="91" spans="1:17" ht="37.5" customHeight="1">
      <c r="A91" s="58">
        <f>+IF(H91="","",COUNTA($H$8:$H91))</f>
        <v>72</v>
      </c>
      <c r="B91" s="58" t="s">
        <v>2726</v>
      </c>
      <c r="C91" s="58">
        <v>172</v>
      </c>
      <c r="D91" s="58">
        <v>78</v>
      </c>
      <c r="E91" s="61" t="s">
        <v>82</v>
      </c>
      <c r="F91" s="58" t="s">
        <v>83</v>
      </c>
      <c r="G91" s="58" t="s">
        <v>454</v>
      </c>
      <c r="H91" s="58" t="s">
        <v>257</v>
      </c>
      <c r="I91" s="62">
        <v>27500</v>
      </c>
      <c r="J91" s="197"/>
      <c r="K91" s="197">
        <f t="shared" si="3"/>
        <v>0</v>
      </c>
      <c r="L91" s="197"/>
      <c r="M91" s="197"/>
      <c r="N91" s="197">
        <f t="shared" si="4"/>
        <v>0</v>
      </c>
      <c r="O91" s="197">
        <f t="shared" si="5"/>
        <v>0</v>
      </c>
      <c r="P91" s="58"/>
      <c r="Q91" s="58" t="s">
        <v>1648</v>
      </c>
    </row>
    <row r="92" spans="1:17" ht="37.5" customHeight="1">
      <c r="A92" s="58">
        <f>+IF(H92="","",COUNTA($H$8:$H92))</f>
        <v>73</v>
      </c>
      <c r="B92" s="58" t="s">
        <v>2727</v>
      </c>
      <c r="C92" s="58">
        <v>177</v>
      </c>
      <c r="D92" s="58">
        <v>216</v>
      </c>
      <c r="E92" s="61" t="s">
        <v>442</v>
      </c>
      <c r="F92" s="58" t="s">
        <v>14</v>
      </c>
      <c r="G92" s="58" t="s">
        <v>365</v>
      </c>
      <c r="H92" s="58" t="s">
        <v>10</v>
      </c>
      <c r="I92" s="62">
        <v>750</v>
      </c>
      <c r="J92" s="197"/>
      <c r="K92" s="197">
        <f t="shared" si="3"/>
        <v>0</v>
      </c>
      <c r="L92" s="197"/>
      <c r="M92" s="197"/>
      <c r="N92" s="197">
        <f t="shared" si="4"/>
        <v>0</v>
      </c>
      <c r="O92" s="197">
        <f t="shared" si="5"/>
        <v>0</v>
      </c>
      <c r="P92" s="58" t="s">
        <v>2415</v>
      </c>
      <c r="Q92" s="58" t="s">
        <v>1648</v>
      </c>
    </row>
    <row r="93" spans="1:17" ht="37.5" customHeight="1">
      <c r="A93" s="58">
        <f>+IF(H93="","",COUNTA($H$8:$H93))</f>
        <v>74</v>
      </c>
      <c r="B93" s="58" t="s">
        <v>2728</v>
      </c>
      <c r="C93" s="58">
        <v>177</v>
      </c>
      <c r="D93" s="58">
        <v>216</v>
      </c>
      <c r="E93" s="61" t="s">
        <v>442</v>
      </c>
      <c r="F93" s="58" t="s">
        <v>208</v>
      </c>
      <c r="G93" s="58" t="s">
        <v>365</v>
      </c>
      <c r="H93" s="58" t="s">
        <v>10</v>
      </c>
      <c r="I93" s="62">
        <v>459</v>
      </c>
      <c r="J93" s="197"/>
      <c r="K93" s="197">
        <f t="shared" si="3"/>
        <v>0</v>
      </c>
      <c r="L93" s="197"/>
      <c r="M93" s="197"/>
      <c r="N93" s="197">
        <f t="shared" si="4"/>
        <v>0</v>
      </c>
      <c r="O93" s="197">
        <f t="shared" si="5"/>
        <v>0</v>
      </c>
      <c r="P93" s="58"/>
      <c r="Q93" s="58" t="s">
        <v>1648</v>
      </c>
    </row>
    <row r="94" spans="1:17" ht="37.5" customHeight="1">
      <c r="A94" s="58">
        <f>+IF(H94="","",COUNTA($H$8:$H94))</f>
        <v>75</v>
      </c>
      <c r="B94" s="58" t="s">
        <v>2729</v>
      </c>
      <c r="C94" s="77">
        <v>179</v>
      </c>
      <c r="D94" s="58">
        <v>218</v>
      </c>
      <c r="E94" s="61" t="s">
        <v>155</v>
      </c>
      <c r="F94" s="58" t="s">
        <v>71</v>
      </c>
      <c r="G94" s="58" t="s">
        <v>454</v>
      </c>
      <c r="H94" s="58" t="s">
        <v>257</v>
      </c>
      <c r="I94" s="62">
        <v>75000</v>
      </c>
      <c r="J94" s="197"/>
      <c r="K94" s="197">
        <f t="shared" si="3"/>
        <v>0</v>
      </c>
      <c r="L94" s="197"/>
      <c r="M94" s="197"/>
      <c r="N94" s="197">
        <f t="shared" si="4"/>
        <v>0</v>
      </c>
      <c r="O94" s="197">
        <f t="shared" si="5"/>
        <v>0</v>
      </c>
      <c r="P94" s="58"/>
      <c r="Q94" s="58"/>
    </row>
    <row r="95" spans="1:17" ht="37.5" customHeight="1">
      <c r="A95" s="58">
        <f>+IF(H95="","",COUNTA($H$8:$H95))</f>
        <v>76</v>
      </c>
      <c r="B95" s="58" t="s">
        <v>2730</v>
      </c>
      <c r="C95" s="77">
        <v>180</v>
      </c>
      <c r="D95" s="58">
        <v>219</v>
      </c>
      <c r="E95" s="61" t="s">
        <v>214</v>
      </c>
      <c r="F95" s="58" t="s">
        <v>27</v>
      </c>
      <c r="G95" s="58" t="s">
        <v>454</v>
      </c>
      <c r="H95" s="58" t="s">
        <v>257</v>
      </c>
      <c r="I95" s="62">
        <v>6990</v>
      </c>
      <c r="J95" s="197"/>
      <c r="K95" s="197">
        <f t="shared" si="3"/>
        <v>0</v>
      </c>
      <c r="L95" s="197"/>
      <c r="M95" s="197"/>
      <c r="N95" s="197">
        <f t="shared" si="4"/>
        <v>0</v>
      </c>
      <c r="O95" s="197">
        <f t="shared" si="5"/>
        <v>0</v>
      </c>
      <c r="P95" s="58"/>
      <c r="Q95" s="58"/>
    </row>
    <row r="96" spans="1:17" ht="37.5" customHeight="1">
      <c r="A96" s="58">
        <f>+IF(H96="","",COUNTA($H$8:$H96))</f>
        <v>77</v>
      </c>
      <c r="B96" s="58" t="s">
        <v>434</v>
      </c>
      <c r="C96" s="58">
        <v>181</v>
      </c>
      <c r="D96" s="58">
        <v>220</v>
      </c>
      <c r="E96" s="61" t="s">
        <v>25</v>
      </c>
      <c r="F96" s="58" t="s">
        <v>398</v>
      </c>
      <c r="G96" s="58" t="s">
        <v>2556</v>
      </c>
      <c r="H96" s="58" t="s">
        <v>1556</v>
      </c>
      <c r="I96" s="62">
        <v>81900</v>
      </c>
      <c r="J96" s="197"/>
      <c r="K96" s="197">
        <f t="shared" si="3"/>
        <v>0</v>
      </c>
      <c r="L96" s="197"/>
      <c r="M96" s="197"/>
      <c r="N96" s="197">
        <f t="shared" si="4"/>
        <v>0</v>
      </c>
      <c r="O96" s="197">
        <f t="shared" si="5"/>
        <v>0</v>
      </c>
      <c r="P96" s="58"/>
      <c r="Q96" s="58"/>
    </row>
    <row r="97" spans="1:17" ht="37.5" customHeight="1">
      <c r="A97" s="58">
        <f>+IF(H97="","",COUNTA($H$8:$H97))</f>
        <v>78</v>
      </c>
      <c r="B97" s="58" t="s">
        <v>566</v>
      </c>
      <c r="C97" s="58">
        <v>181</v>
      </c>
      <c r="D97" s="58">
        <v>220</v>
      </c>
      <c r="E97" s="61" t="s">
        <v>25</v>
      </c>
      <c r="F97" s="58" t="s">
        <v>368</v>
      </c>
      <c r="G97" s="58" t="s">
        <v>367</v>
      </c>
      <c r="H97" s="58" t="s">
        <v>10</v>
      </c>
      <c r="I97" s="62">
        <v>2442</v>
      </c>
      <c r="J97" s="197"/>
      <c r="K97" s="197">
        <f t="shared" ref="K97:K139" si="6">J97*I97</f>
        <v>0</v>
      </c>
      <c r="L97" s="197"/>
      <c r="M97" s="197"/>
      <c r="N97" s="197">
        <f t="shared" ref="N97:N139" si="7">M97+L97</f>
        <v>0</v>
      </c>
      <c r="O97" s="197">
        <f t="shared" ref="O97:O139" si="8">N97*I97</f>
        <v>0</v>
      </c>
      <c r="P97" s="58"/>
      <c r="Q97" s="58"/>
    </row>
    <row r="98" spans="1:17" ht="37.5" customHeight="1">
      <c r="A98" s="58">
        <f>+IF(H98="","",COUNTA($H$8:$H98))</f>
        <v>79</v>
      </c>
      <c r="B98" s="58" t="s">
        <v>361</v>
      </c>
      <c r="C98" s="89">
        <v>183</v>
      </c>
      <c r="D98" s="58">
        <v>223</v>
      </c>
      <c r="E98" s="61" t="s">
        <v>78</v>
      </c>
      <c r="F98" s="58" t="s">
        <v>145</v>
      </c>
      <c r="G98" s="58" t="s">
        <v>367</v>
      </c>
      <c r="H98" s="58" t="s">
        <v>10</v>
      </c>
      <c r="I98" s="62">
        <v>1000</v>
      </c>
      <c r="J98" s="197"/>
      <c r="K98" s="197">
        <f t="shared" si="6"/>
        <v>0</v>
      </c>
      <c r="L98" s="197"/>
      <c r="M98" s="197"/>
      <c r="N98" s="197">
        <f t="shared" si="7"/>
        <v>0</v>
      </c>
      <c r="O98" s="197">
        <f t="shared" si="8"/>
        <v>0</v>
      </c>
      <c r="P98" s="58" t="s">
        <v>2415</v>
      </c>
      <c r="Q98" s="58"/>
    </row>
    <row r="99" spans="1:17" ht="37.5" customHeight="1">
      <c r="A99" s="58">
        <f>+IF(H99="","",COUNTA($H$8:$H99))</f>
        <v>80</v>
      </c>
      <c r="B99" s="58" t="s">
        <v>2731</v>
      </c>
      <c r="C99" s="89">
        <v>183</v>
      </c>
      <c r="D99" s="58">
        <v>223</v>
      </c>
      <c r="E99" s="61" t="s">
        <v>78</v>
      </c>
      <c r="F99" s="58" t="s">
        <v>9</v>
      </c>
      <c r="G99" s="58" t="s">
        <v>367</v>
      </c>
      <c r="H99" s="58" t="s">
        <v>10</v>
      </c>
      <c r="I99" s="62">
        <v>756</v>
      </c>
      <c r="J99" s="197"/>
      <c r="K99" s="197">
        <f t="shared" si="6"/>
        <v>0</v>
      </c>
      <c r="L99" s="197"/>
      <c r="M99" s="197"/>
      <c r="N99" s="197">
        <f t="shared" si="7"/>
        <v>0</v>
      </c>
      <c r="O99" s="197">
        <f t="shared" si="8"/>
        <v>0</v>
      </c>
      <c r="P99" s="58" t="s">
        <v>2415</v>
      </c>
      <c r="Q99" s="58"/>
    </row>
    <row r="100" spans="1:17" s="5" customFormat="1" ht="37.5" customHeight="1">
      <c r="A100" s="58">
        <f>+IF(H100="","",COUNTA($H$8:$H100))</f>
        <v>81</v>
      </c>
      <c r="B100" s="58" t="s">
        <v>181</v>
      </c>
      <c r="C100" s="58">
        <v>191</v>
      </c>
      <c r="D100" s="58">
        <v>233</v>
      </c>
      <c r="E100" s="61" t="s">
        <v>26</v>
      </c>
      <c r="F100" s="58" t="s">
        <v>9</v>
      </c>
      <c r="G100" s="58" t="s">
        <v>2556</v>
      </c>
      <c r="H100" s="58" t="s">
        <v>1696</v>
      </c>
      <c r="I100" s="62">
        <v>1203</v>
      </c>
      <c r="J100" s="197"/>
      <c r="K100" s="197">
        <f t="shared" si="6"/>
        <v>0</v>
      </c>
      <c r="L100" s="197"/>
      <c r="M100" s="197"/>
      <c r="N100" s="197">
        <f t="shared" si="7"/>
        <v>0</v>
      </c>
      <c r="O100" s="197">
        <f t="shared" si="8"/>
        <v>0</v>
      </c>
      <c r="P100" s="58"/>
      <c r="Q100" s="58"/>
    </row>
    <row r="101" spans="1:17" s="5" customFormat="1" ht="37.5" customHeight="1">
      <c r="A101" s="58">
        <f>+IF(H101="","",COUNTA($H$8:$H101))</f>
        <v>82</v>
      </c>
      <c r="B101" s="58" t="s">
        <v>285</v>
      </c>
      <c r="C101" s="77">
        <v>192</v>
      </c>
      <c r="D101" s="58">
        <v>235</v>
      </c>
      <c r="E101" s="61" t="s">
        <v>84</v>
      </c>
      <c r="F101" s="58" t="s">
        <v>24</v>
      </c>
      <c r="G101" s="58" t="s">
        <v>2556</v>
      </c>
      <c r="H101" s="58" t="s">
        <v>1696</v>
      </c>
      <c r="I101" s="62">
        <v>6000</v>
      </c>
      <c r="J101" s="197"/>
      <c r="K101" s="197">
        <f t="shared" si="6"/>
        <v>0</v>
      </c>
      <c r="L101" s="197"/>
      <c r="M101" s="197"/>
      <c r="N101" s="197">
        <f t="shared" si="7"/>
        <v>0</v>
      </c>
      <c r="O101" s="197">
        <f t="shared" si="8"/>
        <v>0</v>
      </c>
      <c r="P101" s="58"/>
      <c r="Q101" s="58" t="s">
        <v>1648</v>
      </c>
    </row>
    <row r="102" spans="1:17" ht="37.5" customHeight="1">
      <c r="A102" s="58">
        <f>+IF(H102="","",COUNTA($H$8:$H102))</f>
        <v>83</v>
      </c>
      <c r="B102" s="58" t="s">
        <v>589</v>
      </c>
      <c r="C102" s="77">
        <v>192</v>
      </c>
      <c r="D102" s="58">
        <v>235</v>
      </c>
      <c r="E102" s="61" t="s">
        <v>84</v>
      </c>
      <c r="F102" s="58" t="s">
        <v>23</v>
      </c>
      <c r="G102" s="58" t="s">
        <v>367</v>
      </c>
      <c r="H102" s="58" t="s">
        <v>10</v>
      </c>
      <c r="I102" s="62">
        <v>1172</v>
      </c>
      <c r="J102" s="197"/>
      <c r="K102" s="197">
        <f t="shared" si="6"/>
        <v>0</v>
      </c>
      <c r="L102" s="197"/>
      <c r="M102" s="197"/>
      <c r="N102" s="197">
        <f t="shared" si="7"/>
        <v>0</v>
      </c>
      <c r="O102" s="197">
        <f t="shared" si="8"/>
        <v>0</v>
      </c>
      <c r="P102" s="58"/>
      <c r="Q102" s="58" t="s">
        <v>1648</v>
      </c>
    </row>
    <row r="103" spans="1:17" ht="37.5" customHeight="1">
      <c r="A103" s="58">
        <f>+IF(H103="","",COUNTA($H$8:$H103))</f>
        <v>84</v>
      </c>
      <c r="B103" s="58" t="s">
        <v>591</v>
      </c>
      <c r="C103" s="71">
        <v>198</v>
      </c>
      <c r="D103" s="58">
        <v>279</v>
      </c>
      <c r="E103" s="61" t="s">
        <v>262</v>
      </c>
      <c r="F103" s="58" t="s">
        <v>27</v>
      </c>
      <c r="G103" s="58" t="s">
        <v>454</v>
      </c>
      <c r="H103" s="58" t="s">
        <v>257</v>
      </c>
      <c r="I103" s="62">
        <v>39000</v>
      </c>
      <c r="J103" s="197"/>
      <c r="K103" s="197">
        <f t="shared" si="6"/>
        <v>0</v>
      </c>
      <c r="L103" s="197"/>
      <c r="M103" s="197"/>
      <c r="N103" s="197">
        <f t="shared" si="7"/>
        <v>0</v>
      </c>
      <c r="O103" s="197">
        <f t="shared" si="8"/>
        <v>0</v>
      </c>
      <c r="P103" s="58"/>
      <c r="Q103" s="58" t="s">
        <v>1648</v>
      </c>
    </row>
    <row r="104" spans="1:17" ht="37.5" customHeight="1">
      <c r="A104" s="58">
        <f>+IF(H104="","",COUNTA($H$8:$H104))</f>
        <v>85</v>
      </c>
      <c r="B104" s="58" t="s">
        <v>617</v>
      </c>
      <c r="C104" s="58">
        <v>203</v>
      </c>
      <c r="D104" s="58">
        <v>835</v>
      </c>
      <c r="E104" s="61" t="s">
        <v>72</v>
      </c>
      <c r="F104" s="58" t="s">
        <v>73</v>
      </c>
      <c r="G104" s="58" t="s">
        <v>454</v>
      </c>
      <c r="H104" s="58" t="s">
        <v>257</v>
      </c>
      <c r="I104" s="62">
        <v>19500</v>
      </c>
      <c r="J104" s="197"/>
      <c r="K104" s="197">
        <f t="shared" si="6"/>
        <v>0</v>
      </c>
      <c r="L104" s="197"/>
      <c r="M104" s="197"/>
      <c r="N104" s="197">
        <f t="shared" si="7"/>
        <v>0</v>
      </c>
      <c r="O104" s="197">
        <f t="shared" si="8"/>
        <v>0</v>
      </c>
      <c r="P104" s="58"/>
      <c r="Q104" s="58" t="s">
        <v>1648</v>
      </c>
    </row>
    <row r="105" spans="1:17" ht="37.5" customHeight="1">
      <c r="A105" s="58">
        <f>+IF(H105="","",COUNTA($H$8:$H105))</f>
        <v>86</v>
      </c>
      <c r="B105" s="58" t="s">
        <v>567</v>
      </c>
      <c r="C105" s="58">
        <v>206</v>
      </c>
      <c r="D105" s="58">
        <v>935</v>
      </c>
      <c r="E105" s="61" t="s">
        <v>1668</v>
      </c>
      <c r="F105" s="58" t="s">
        <v>1713</v>
      </c>
      <c r="G105" s="58" t="s">
        <v>367</v>
      </c>
      <c r="H105" s="58" t="s">
        <v>10</v>
      </c>
      <c r="I105" s="62">
        <v>525</v>
      </c>
      <c r="J105" s="197"/>
      <c r="K105" s="197">
        <f t="shared" si="6"/>
        <v>0</v>
      </c>
      <c r="L105" s="197"/>
      <c r="M105" s="197"/>
      <c r="N105" s="197">
        <f t="shared" si="7"/>
        <v>0</v>
      </c>
      <c r="O105" s="197">
        <f t="shared" si="8"/>
        <v>0</v>
      </c>
      <c r="P105" s="58"/>
      <c r="Q105" s="58" t="s">
        <v>1648</v>
      </c>
    </row>
    <row r="106" spans="1:17" ht="37.5" customHeight="1">
      <c r="A106" s="58">
        <f>+IF(H106="","",COUNTA($H$8:$H106))</f>
        <v>87</v>
      </c>
      <c r="B106" s="58" t="s">
        <v>287</v>
      </c>
      <c r="C106" s="58">
        <v>209</v>
      </c>
      <c r="D106" s="58">
        <v>1078</v>
      </c>
      <c r="E106" s="61" t="s">
        <v>75</v>
      </c>
      <c r="F106" s="58" t="s">
        <v>85</v>
      </c>
      <c r="G106" s="58" t="s">
        <v>454</v>
      </c>
      <c r="H106" s="58" t="s">
        <v>257</v>
      </c>
      <c r="I106" s="62">
        <v>99000</v>
      </c>
      <c r="J106" s="197"/>
      <c r="K106" s="197">
        <f t="shared" si="6"/>
        <v>0</v>
      </c>
      <c r="L106" s="197"/>
      <c r="M106" s="197"/>
      <c r="N106" s="197">
        <f t="shared" si="7"/>
        <v>0</v>
      </c>
      <c r="O106" s="197">
        <f t="shared" si="8"/>
        <v>0</v>
      </c>
      <c r="P106" s="58"/>
      <c r="Q106" s="58"/>
    </row>
    <row r="107" spans="1:17" ht="37.5" customHeight="1">
      <c r="A107" s="58">
        <f>+IF(H107="","",COUNTA($H$8:$H107))</f>
        <v>88</v>
      </c>
      <c r="B107" s="58" t="s">
        <v>269</v>
      </c>
      <c r="C107" s="58">
        <v>209</v>
      </c>
      <c r="D107" s="58">
        <v>1078</v>
      </c>
      <c r="E107" s="61" t="s">
        <v>75</v>
      </c>
      <c r="F107" s="58" t="s">
        <v>2374</v>
      </c>
      <c r="G107" s="58" t="s">
        <v>454</v>
      </c>
      <c r="H107" s="58" t="s">
        <v>257</v>
      </c>
      <c r="I107" s="62">
        <v>102000</v>
      </c>
      <c r="J107" s="197"/>
      <c r="K107" s="197">
        <f t="shared" si="6"/>
        <v>0</v>
      </c>
      <c r="L107" s="197"/>
      <c r="M107" s="197"/>
      <c r="N107" s="197">
        <f t="shared" si="7"/>
        <v>0</v>
      </c>
      <c r="O107" s="197">
        <f t="shared" si="8"/>
        <v>0</v>
      </c>
      <c r="P107" s="58"/>
      <c r="Q107" s="58"/>
    </row>
    <row r="108" spans="1:17" ht="37.5" customHeight="1">
      <c r="A108" s="58" t="str">
        <f>+IF(H108="","",COUNTA($H$8:$H108))</f>
        <v/>
      </c>
      <c r="B108" s="58" t="s">
        <v>2459</v>
      </c>
      <c r="C108" s="58"/>
      <c r="D108" s="58"/>
      <c r="E108" s="235" t="s">
        <v>675</v>
      </c>
      <c r="F108" s="58"/>
      <c r="G108" s="58"/>
      <c r="H108" s="58"/>
      <c r="I108" s="62"/>
      <c r="J108" s="197"/>
      <c r="K108" s="197"/>
      <c r="L108" s="197"/>
      <c r="M108" s="197"/>
      <c r="N108" s="197"/>
      <c r="O108" s="197"/>
      <c r="P108" s="58"/>
      <c r="Q108" s="58"/>
    </row>
    <row r="109" spans="1:17" ht="37.5" customHeight="1">
      <c r="A109" s="58">
        <f>+IF(H109="","",COUNTA($H$8:$H109))</f>
        <v>89</v>
      </c>
      <c r="B109" s="58" t="s">
        <v>122</v>
      </c>
      <c r="C109" s="58">
        <v>210</v>
      </c>
      <c r="D109" s="58">
        <v>58</v>
      </c>
      <c r="E109" s="61" t="s">
        <v>86</v>
      </c>
      <c r="F109" s="58" t="s">
        <v>2405</v>
      </c>
      <c r="G109" s="58" t="s">
        <v>454</v>
      </c>
      <c r="H109" s="58" t="s">
        <v>257</v>
      </c>
      <c r="I109" s="62">
        <v>7300</v>
      </c>
      <c r="J109" s="197"/>
      <c r="K109" s="197">
        <f t="shared" si="6"/>
        <v>0</v>
      </c>
      <c r="L109" s="197"/>
      <c r="M109" s="197"/>
      <c r="N109" s="197">
        <f t="shared" si="7"/>
        <v>0</v>
      </c>
      <c r="O109" s="197">
        <f t="shared" si="8"/>
        <v>0</v>
      </c>
      <c r="P109" s="58" t="s">
        <v>2415</v>
      </c>
      <c r="Q109" s="58"/>
    </row>
    <row r="110" spans="1:17" ht="37.5" customHeight="1">
      <c r="A110" s="58">
        <f>+IF(H110="","",COUNTA($H$8:$H110))</f>
        <v>90</v>
      </c>
      <c r="B110" s="58" t="s">
        <v>386</v>
      </c>
      <c r="C110" s="58">
        <v>211</v>
      </c>
      <c r="D110" s="58">
        <v>515</v>
      </c>
      <c r="E110" s="61" t="s">
        <v>399</v>
      </c>
      <c r="F110" s="58" t="s">
        <v>485</v>
      </c>
      <c r="G110" s="58" t="s">
        <v>454</v>
      </c>
      <c r="H110" s="58" t="s">
        <v>257</v>
      </c>
      <c r="I110" s="62">
        <v>988</v>
      </c>
      <c r="J110" s="197"/>
      <c r="K110" s="197">
        <f t="shared" si="6"/>
        <v>0</v>
      </c>
      <c r="L110" s="197"/>
      <c r="M110" s="197"/>
      <c r="N110" s="197">
        <f t="shared" si="7"/>
        <v>0</v>
      </c>
      <c r="O110" s="197">
        <f t="shared" si="8"/>
        <v>0</v>
      </c>
      <c r="P110" s="58"/>
      <c r="Q110" s="58" t="s">
        <v>1648</v>
      </c>
    </row>
    <row r="111" spans="1:17" ht="37.5" customHeight="1">
      <c r="A111" s="58">
        <f>+IF(H111="","",COUNTA($H$8:$H111))</f>
        <v>91</v>
      </c>
      <c r="B111" s="58" t="s">
        <v>272</v>
      </c>
      <c r="C111" s="58">
        <v>214</v>
      </c>
      <c r="D111" s="58">
        <v>792</v>
      </c>
      <c r="E111" s="61" t="s">
        <v>1566</v>
      </c>
      <c r="F111" s="58" t="s">
        <v>1714</v>
      </c>
      <c r="G111" s="58" t="s">
        <v>1611</v>
      </c>
      <c r="H111" s="58" t="s">
        <v>257</v>
      </c>
      <c r="I111" s="62">
        <v>37000</v>
      </c>
      <c r="J111" s="197"/>
      <c r="K111" s="197">
        <f t="shared" si="6"/>
        <v>0</v>
      </c>
      <c r="L111" s="197"/>
      <c r="M111" s="197"/>
      <c r="N111" s="197">
        <f t="shared" si="7"/>
        <v>0</v>
      </c>
      <c r="O111" s="197">
        <f t="shared" si="8"/>
        <v>0</v>
      </c>
      <c r="P111" s="58"/>
      <c r="Q111" s="58" t="s">
        <v>1648</v>
      </c>
    </row>
    <row r="112" spans="1:17" ht="37.5" customHeight="1">
      <c r="A112" s="58">
        <f>+IF(H112="","",COUNTA($H$8:$H112))</f>
        <v>92</v>
      </c>
      <c r="B112" s="58" t="s">
        <v>338</v>
      </c>
      <c r="C112" s="58">
        <v>217</v>
      </c>
      <c r="D112" s="58">
        <v>1092</v>
      </c>
      <c r="E112" s="61" t="s">
        <v>1715</v>
      </c>
      <c r="F112" s="58" t="s">
        <v>1716</v>
      </c>
      <c r="G112" s="58" t="s">
        <v>1611</v>
      </c>
      <c r="H112" s="58" t="s">
        <v>257</v>
      </c>
      <c r="I112" s="62">
        <v>6300</v>
      </c>
      <c r="J112" s="197"/>
      <c r="K112" s="197">
        <f t="shared" si="6"/>
        <v>0</v>
      </c>
      <c r="L112" s="197"/>
      <c r="M112" s="197"/>
      <c r="N112" s="197">
        <f t="shared" si="7"/>
        <v>0</v>
      </c>
      <c r="O112" s="197">
        <f t="shared" si="8"/>
        <v>0</v>
      </c>
      <c r="P112" s="58"/>
      <c r="Q112" s="58" t="s">
        <v>1648</v>
      </c>
    </row>
    <row r="113" spans="1:17" ht="37.5" customHeight="1">
      <c r="A113" s="58" t="str">
        <f>+IF(H113="","",COUNTA($H$8:$H113))</f>
        <v/>
      </c>
      <c r="B113" s="58" t="s">
        <v>2459</v>
      </c>
      <c r="C113" s="82"/>
      <c r="D113" s="58"/>
      <c r="E113" s="235" t="s">
        <v>676</v>
      </c>
      <c r="F113" s="58"/>
      <c r="G113" s="58"/>
      <c r="H113" s="58"/>
      <c r="I113" s="62"/>
      <c r="J113" s="197"/>
      <c r="K113" s="197"/>
      <c r="L113" s="197"/>
      <c r="M113" s="197"/>
      <c r="N113" s="197"/>
      <c r="O113" s="197"/>
      <c r="P113" s="58"/>
      <c r="Q113" s="58"/>
    </row>
    <row r="114" spans="1:17" ht="37.5" customHeight="1">
      <c r="A114" s="58">
        <f>+IF(H114="","",COUNTA($H$8:$H114))</f>
        <v>93</v>
      </c>
      <c r="B114" s="58" t="s">
        <v>619</v>
      </c>
      <c r="C114" s="58">
        <v>219</v>
      </c>
      <c r="D114" s="58">
        <v>734</v>
      </c>
      <c r="E114" s="61" t="s">
        <v>76</v>
      </c>
      <c r="F114" s="58" t="s">
        <v>24</v>
      </c>
      <c r="G114" s="58" t="s">
        <v>367</v>
      </c>
      <c r="H114" s="58" t="s">
        <v>10</v>
      </c>
      <c r="I114" s="62">
        <v>133</v>
      </c>
      <c r="J114" s="197"/>
      <c r="K114" s="197">
        <f t="shared" si="6"/>
        <v>0</v>
      </c>
      <c r="L114" s="197"/>
      <c r="M114" s="197"/>
      <c r="N114" s="197">
        <f t="shared" si="7"/>
        <v>0</v>
      </c>
      <c r="O114" s="197">
        <f t="shared" si="8"/>
        <v>0</v>
      </c>
      <c r="P114" s="58" t="s">
        <v>2415</v>
      </c>
      <c r="Q114" s="58" t="s">
        <v>1648</v>
      </c>
    </row>
    <row r="115" spans="1:17" ht="37.5" customHeight="1">
      <c r="A115" s="58">
        <f>+IF(H115="","",COUNTA($H$8:$H115))</f>
        <v>94</v>
      </c>
      <c r="B115" s="58" t="s">
        <v>339</v>
      </c>
      <c r="C115" s="58">
        <v>219</v>
      </c>
      <c r="D115" s="58">
        <v>734</v>
      </c>
      <c r="E115" s="61" t="s">
        <v>76</v>
      </c>
      <c r="F115" s="58" t="s">
        <v>28</v>
      </c>
      <c r="G115" s="58" t="s">
        <v>454</v>
      </c>
      <c r="H115" s="58" t="s">
        <v>1556</v>
      </c>
      <c r="I115" s="62">
        <v>5999</v>
      </c>
      <c r="J115" s="197"/>
      <c r="K115" s="197">
        <f t="shared" si="6"/>
        <v>0</v>
      </c>
      <c r="L115" s="197"/>
      <c r="M115" s="197"/>
      <c r="N115" s="197">
        <f t="shared" si="7"/>
        <v>0</v>
      </c>
      <c r="O115" s="197">
        <f t="shared" si="8"/>
        <v>0</v>
      </c>
      <c r="P115" s="58" t="s">
        <v>2415</v>
      </c>
      <c r="Q115" s="58" t="s">
        <v>1648</v>
      </c>
    </row>
    <row r="116" spans="1:17" ht="37.5" customHeight="1">
      <c r="A116" s="58">
        <f>+IF(H116="","",COUNTA($H$8:$H116))</f>
        <v>95</v>
      </c>
      <c r="B116" s="58" t="s">
        <v>340</v>
      </c>
      <c r="C116" s="58">
        <v>220</v>
      </c>
      <c r="D116" s="58">
        <v>735</v>
      </c>
      <c r="E116" s="61" t="s">
        <v>593</v>
      </c>
      <c r="F116" s="58" t="s">
        <v>594</v>
      </c>
      <c r="G116" s="58" t="s">
        <v>1618</v>
      </c>
      <c r="H116" s="58" t="s">
        <v>10</v>
      </c>
      <c r="I116" s="62">
        <v>1260</v>
      </c>
      <c r="J116" s="197"/>
      <c r="K116" s="197">
        <f t="shared" si="6"/>
        <v>0</v>
      </c>
      <c r="L116" s="197"/>
      <c r="M116" s="197"/>
      <c r="N116" s="197">
        <f t="shared" si="7"/>
        <v>0</v>
      </c>
      <c r="O116" s="197">
        <f t="shared" si="8"/>
        <v>0</v>
      </c>
      <c r="P116" s="58"/>
      <c r="Q116" s="58" t="s">
        <v>1648</v>
      </c>
    </row>
    <row r="117" spans="1:17" ht="37.5" customHeight="1">
      <c r="A117" s="58">
        <f>+IF(H117="","",COUNTA($H$8:$H117))</f>
        <v>96</v>
      </c>
      <c r="B117" s="58" t="s">
        <v>2732</v>
      </c>
      <c r="C117" s="58">
        <v>222</v>
      </c>
      <c r="D117" s="58">
        <v>1082</v>
      </c>
      <c r="E117" s="61" t="s">
        <v>401</v>
      </c>
      <c r="F117" s="58" t="s">
        <v>28</v>
      </c>
      <c r="G117" s="58" t="s">
        <v>454</v>
      </c>
      <c r="H117" s="58" t="s">
        <v>1556</v>
      </c>
      <c r="I117" s="62">
        <v>21978</v>
      </c>
      <c r="J117" s="197"/>
      <c r="K117" s="197">
        <f t="shared" si="6"/>
        <v>0</v>
      </c>
      <c r="L117" s="197"/>
      <c r="M117" s="197"/>
      <c r="N117" s="197">
        <f t="shared" si="7"/>
        <v>0</v>
      </c>
      <c r="O117" s="197">
        <f t="shared" si="8"/>
        <v>0</v>
      </c>
      <c r="P117" s="58"/>
      <c r="Q117" s="58"/>
    </row>
    <row r="118" spans="1:17" ht="37.5" customHeight="1">
      <c r="A118" s="58" t="str">
        <f>+IF(H118="","",COUNTA($H$8:$H118))</f>
        <v/>
      </c>
      <c r="B118" s="58" t="s">
        <v>2459</v>
      </c>
      <c r="C118" s="58"/>
      <c r="D118" s="58"/>
      <c r="E118" s="235" t="s">
        <v>1167</v>
      </c>
      <c r="F118" s="58"/>
      <c r="G118" s="58"/>
      <c r="H118" s="58"/>
      <c r="I118" s="62"/>
      <c r="J118" s="197"/>
      <c r="K118" s="197"/>
      <c r="L118" s="197"/>
      <c r="M118" s="197"/>
      <c r="N118" s="197"/>
      <c r="O118" s="197"/>
      <c r="P118" s="58"/>
      <c r="Q118" s="58"/>
    </row>
    <row r="119" spans="1:17" ht="37.5" customHeight="1">
      <c r="A119" s="58">
        <f>+IF(H119="","",COUNTA($H$8:$H119))</f>
        <v>97</v>
      </c>
      <c r="B119" s="58" t="s">
        <v>2733</v>
      </c>
      <c r="C119" s="58">
        <v>223</v>
      </c>
      <c r="D119" s="58">
        <v>261</v>
      </c>
      <c r="E119" s="61" t="s">
        <v>1168</v>
      </c>
      <c r="F119" s="58" t="s">
        <v>2409</v>
      </c>
      <c r="G119" s="58" t="s">
        <v>454</v>
      </c>
      <c r="H119" s="58" t="s">
        <v>257</v>
      </c>
      <c r="I119" s="62">
        <v>10880</v>
      </c>
      <c r="J119" s="197"/>
      <c r="K119" s="197">
        <f t="shared" si="6"/>
        <v>0</v>
      </c>
      <c r="L119" s="197"/>
      <c r="M119" s="197"/>
      <c r="N119" s="197">
        <f t="shared" si="7"/>
        <v>0</v>
      </c>
      <c r="O119" s="197">
        <f t="shared" si="8"/>
        <v>0</v>
      </c>
      <c r="P119" s="58" t="s">
        <v>2415</v>
      </c>
      <c r="Q119" s="58"/>
    </row>
    <row r="120" spans="1:17" ht="37.5" customHeight="1">
      <c r="A120" s="58">
        <f>+IF(H120="","",COUNTA($H$8:$H120))</f>
        <v>98</v>
      </c>
      <c r="B120" s="58" t="s">
        <v>523</v>
      </c>
      <c r="C120" s="58">
        <v>223</v>
      </c>
      <c r="D120" s="58">
        <v>261</v>
      </c>
      <c r="E120" s="61" t="s">
        <v>1168</v>
      </c>
      <c r="F120" s="58" t="s">
        <v>224</v>
      </c>
      <c r="G120" s="58" t="s">
        <v>367</v>
      </c>
      <c r="H120" s="58" t="s">
        <v>10</v>
      </c>
      <c r="I120" s="62">
        <v>714</v>
      </c>
      <c r="J120" s="197"/>
      <c r="K120" s="197">
        <f t="shared" si="6"/>
        <v>0</v>
      </c>
      <c r="L120" s="197"/>
      <c r="M120" s="197"/>
      <c r="N120" s="197">
        <f t="shared" si="7"/>
        <v>0</v>
      </c>
      <c r="O120" s="197">
        <f t="shared" si="8"/>
        <v>0</v>
      </c>
      <c r="P120" s="58" t="s">
        <v>2415</v>
      </c>
      <c r="Q120" s="58" t="s">
        <v>1648</v>
      </c>
    </row>
    <row r="121" spans="1:17" ht="37.5" customHeight="1">
      <c r="A121" s="58">
        <f>+IF(H121="","",COUNTA($H$8:$H121))</f>
        <v>99</v>
      </c>
      <c r="B121" s="58" t="s">
        <v>550</v>
      </c>
      <c r="C121" s="58">
        <v>223</v>
      </c>
      <c r="D121" s="58">
        <v>261</v>
      </c>
      <c r="E121" s="61" t="s">
        <v>1168</v>
      </c>
      <c r="F121" s="58" t="s">
        <v>368</v>
      </c>
      <c r="G121" s="58" t="s">
        <v>367</v>
      </c>
      <c r="H121" s="58" t="s">
        <v>10</v>
      </c>
      <c r="I121" s="62">
        <v>1596</v>
      </c>
      <c r="J121" s="197"/>
      <c r="K121" s="197">
        <f t="shared" si="6"/>
        <v>0</v>
      </c>
      <c r="L121" s="197"/>
      <c r="M121" s="197"/>
      <c r="N121" s="197">
        <f t="shared" si="7"/>
        <v>0</v>
      </c>
      <c r="O121" s="197">
        <f t="shared" si="8"/>
        <v>0</v>
      </c>
      <c r="P121" s="58" t="s">
        <v>2415</v>
      </c>
      <c r="Q121" s="58" t="s">
        <v>1648</v>
      </c>
    </row>
    <row r="122" spans="1:17" ht="27.75" customHeight="1">
      <c r="A122" s="58" t="str">
        <f>+IF(H122="","",COUNTA($H$8:$H122))</f>
        <v/>
      </c>
      <c r="B122" s="58" t="s">
        <v>2459</v>
      </c>
      <c r="C122" s="58"/>
      <c r="D122" s="58"/>
      <c r="E122" s="235" t="s">
        <v>677</v>
      </c>
      <c r="F122" s="58"/>
      <c r="G122" s="58"/>
      <c r="H122" s="58"/>
      <c r="I122" s="62"/>
      <c r="J122" s="197"/>
      <c r="K122" s="197"/>
      <c r="L122" s="197"/>
      <c r="M122" s="197"/>
      <c r="N122" s="197"/>
      <c r="O122" s="197"/>
      <c r="P122" s="58"/>
      <c r="Q122" s="58"/>
    </row>
    <row r="123" spans="1:17" ht="37.5" customHeight="1">
      <c r="A123" s="58">
        <f>+IF(H123="","",COUNTA($H$8:$H123))</f>
        <v>100</v>
      </c>
      <c r="B123" s="58" t="s">
        <v>2734</v>
      </c>
      <c r="C123" s="58">
        <v>224</v>
      </c>
      <c r="D123" s="58">
        <v>109</v>
      </c>
      <c r="E123" s="61" t="s">
        <v>79</v>
      </c>
      <c r="F123" s="58" t="s">
        <v>24</v>
      </c>
      <c r="G123" s="58" t="s">
        <v>365</v>
      </c>
      <c r="H123" s="58" t="s">
        <v>10</v>
      </c>
      <c r="I123" s="62">
        <v>1290</v>
      </c>
      <c r="J123" s="197"/>
      <c r="K123" s="197">
        <f t="shared" si="6"/>
        <v>0</v>
      </c>
      <c r="L123" s="197"/>
      <c r="M123" s="197"/>
      <c r="N123" s="197">
        <f t="shared" si="7"/>
        <v>0</v>
      </c>
      <c r="O123" s="197">
        <f t="shared" si="8"/>
        <v>0</v>
      </c>
      <c r="P123" s="58"/>
      <c r="Q123" s="58"/>
    </row>
    <row r="124" spans="1:17" ht="37.5" customHeight="1">
      <c r="A124" s="58">
        <f>+IF(H124="","",COUNTA($H$8:$H124))</f>
        <v>101</v>
      </c>
      <c r="B124" s="58" t="s">
        <v>575</v>
      </c>
      <c r="C124" s="58">
        <v>224</v>
      </c>
      <c r="D124" s="58">
        <v>109</v>
      </c>
      <c r="E124" s="61" t="s">
        <v>79</v>
      </c>
      <c r="F124" s="69" t="s">
        <v>14</v>
      </c>
      <c r="G124" s="69" t="s">
        <v>1694</v>
      </c>
      <c r="H124" s="69" t="s">
        <v>10</v>
      </c>
      <c r="I124" s="62">
        <v>2950</v>
      </c>
      <c r="J124" s="197"/>
      <c r="K124" s="197">
        <f t="shared" si="6"/>
        <v>0</v>
      </c>
      <c r="L124" s="197"/>
      <c r="M124" s="197"/>
      <c r="N124" s="197">
        <f t="shared" si="7"/>
        <v>0</v>
      </c>
      <c r="O124" s="197">
        <f t="shared" si="8"/>
        <v>0</v>
      </c>
      <c r="P124" s="58" t="s">
        <v>2415</v>
      </c>
      <c r="Q124" s="58"/>
    </row>
    <row r="125" spans="1:17" ht="37.5" customHeight="1">
      <c r="A125" s="58">
        <f>+IF(H125="","",COUNTA($H$8:$H125))</f>
        <v>102</v>
      </c>
      <c r="B125" s="58" t="s">
        <v>577</v>
      </c>
      <c r="C125" s="58">
        <v>225</v>
      </c>
      <c r="D125" s="58">
        <v>260</v>
      </c>
      <c r="E125" s="61" t="s">
        <v>880</v>
      </c>
      <c r="F125" s="58" t="s">
        <v>208</v>
      </c>
      <c r="G125" s="58" t="s">
        <v>1605</v>
      </c>
      <c r="H125" s="58" t="s">
        <v>10</v>
      </c>
      <c r="I125" s="62">
        <v>1239</v>
      </c>
      <c r="J125" s="197"/>
      <c r="K125" s="197">
        <f t="shared" si="6"/>
        <v>0</v>
      </c>
      <c r="L125" s="197"/>
      <c r="M125" s="197"/>
      <c r="N125" s="197">
        <f t="shared" si="7"/>
        <v>0</v>
      </c>
      <c r="O125" s="197">
        <f t="shared" si="8"/>
        <v>0</v>
      </c>
      <c r="P125" s="58" t="s">
        <v>2415</v>
      </c>
      <c r="Q125" s="58"/>
    </row>
    <row r="126" spans="1:17" ht="37.5" customHeight="1">
      <c r="A126" s="58">
        <f>+IF(H126="","",COUNTA($H$8:$H126))</f>
        <v>103</v>
      </c>
      <c r="B126" s="58" t="s">
        <v>578</v>
      </c>
      <c r="C126" s="58">
        <v>228</v>
      </c>
      <c r="D126" s="58">
        <v>1026</v>
      </c>
      <c r="E126" s="61" t="s">
        <v>216</v>
      </c>
      <c r="F126" s="58" t="s">
        <v>217</v>
      </c>
      <c r="G126" s="58" t="s">
        <v>2556</v>
      </c>
      <c r="H126" s="58" t="s">
        <v>1696</v>
      </c>
      <c r="I126" s="62">
        <v>4300</v>
      </c>
      <c r="J126" s="197"/>
      <c r="K126" s="197">
        <f t="shared" si="6"/>
        <v>0</v>
      </c>
      <c r="L126" s="197"/>
      <c r="M126" s="197"/>
      <c r="N126" s="197">
        <f t="shared" si="7"/>
        <v>0</v>
      </c>
      <c r="O126" s="197">
        <f t="shared" si="8"/>
        <v>0</v>
      </c>
      <c r="P126" s="58"/>
      <c r="Q126" s="58" t="s">
        <v>1648</v>
      </c>
    </row>
    <row r="127" spans="1:17" ht="37.5" customHeight="1">
      <c r="A127" s="58">
        <f>+IF(H127="","",COUNTA($H$8:$H127))</f>
        <v>104</v>
      </c>
      <c r="B127" s="58" t="s">
        <v>102</v>
      </c>
      <c r="C127" s="58">
        <v>229</v>
      </c>
      <c r="D127" s="58">
        <v>1027</v>
      </c>
      <c r="E127" s="61" t="s">
        <v>428</v>
      </c>
      <c r="F127" s="58" t="s">
        <v>1718</v>
      </c>
      <c r="G127" s="58" t="s">
        <v>2556</v>
      </c>
      <c r="H127" s="58" t="s">
        <v>1696</v>
      </c>
      <c r="I127" s="62">
        <v>3400</v>
      </c>
      <c r="J127" s="197"/>
      <c r="K127" s="197">
        <f t="shared" si="6"/>
        <v>0</v>
      </c>
      <c r="L127" s="197"/>
      <c r="M127" s="197"/>
      <c r="N127" s="197">
        <f t="shared" si="7"/>
        <v>0</v>
      </c>
      <c r="O127" s="197">
        <f t="shared" si="8"/>
        <v>0</v>
      </c>
      <c r="P127" s="58"/>
      <c r="Q127" s="58" t="s">
        <v>1648</v>
      </c>
    </row>
    <row r="128" spans="1:17" ht="27.75" customHeight="1">
      <c r="A128" s="58" t="str">
        <f>+IF(H128="","",COUNTA($H$8:$H128))</f>
        <v/>
      </c>
      <c r="B128" s="58" t="s">
        <v>2459</v>
      </c>
      <c r="C128" s="58"/>
      <c r="D128" s="58"/>
      <c r="E128" s="235" t="s">
        <v>678</v>
      </c>
      <c r="F128" s="58"/>
      <c r="G128" s="58"/>
      <c r="H128" s="58"/>
      <c r="I128" s="62"/>
      <c r="J128" s="197"/>
      <c r="K128" s="197"/>
      <c r="L128" s="197"/>
      <c r="M128" s="197"/>
      <c r="N128" s="197"/>
      <c r="O128" s="197"/>
      <c r="P128" s="58"/>
      <c r="Q128" s="58"/>
    </row>
    <row r="129" spans="1:17" ht="37.5" customHeight="1">
      <c r="A129" s="58">
        <f>+IF(H129="","",COUNTA($H$8:$H129))</f>
        <v>105</v>
      </c>
      <c r="B129" s="58" t="s">
        <v>2735</v>
      </c>
      <c r="C129" s="58">
        <v>231</v>
      </c>
      <c r="D129" s="58">
        <v>254</v>
      </c>
      <c r="E129" s="61" t="s">
        <v>209</v>
      </c>
      <c r="F129" s="58" t="s">
        <v>23</v>
      </c>
      <c r="G129" s="58" t="s">
        <v>367</v>
      </c>
      <c r="H129" s="58" t="s">
        <v>10</v>
      </c>
      <c r="I129" s="62">
        <v>600</v>
      </c>
      <c r="J129" s="197"/>
      <c r="K129" s="197">
        <f t="shared" si="6"/>
        <v>0</v>
      </c>
      <c r="L129" s="197"/>
      <c r="M129" s="197"/>
      <c r="N129" s="197">
        <f t="shared" si="7"/>
        <v>0</v>
      </c>
      <c r="O129" s="197">
        <f t="shared" si="8"/>
        <v>0</v>
      </c>
      <c r="P129" s="58"/>
      <c r="Q129" s="58" t="s">
        <v>1648</v>
      </c>
    </row>
    <row r="130" spans="1:17" ht="48" customHeight="1">
      <c r="A130" s="58">
        <f>+IF(H130="","",COUNTA($H$8:$H130))</f>
        <v>106</v>
      </c>
      <c r="B130" s="58" t="s">
        <v>2736</v>
      </c>
      <c r="C130" s="58">
        <v>231</v>
      </c>
      <c r="D130" s="58">
        <v>254</v>
      </c>
      <c r="E130" s="61" t="s">
        <v>209</v>
      </c>
      <c r="F130" s="58" t="s">
        <v>2375</v>
      </c>
      <c r="G130" s="58" t="s">
        <v>1611</v>
      </c>
      <c r="H130" s="58" t="s">
        <v>257</v>
      </c>
      <c r="I130" s="62">
        <v>1995</v>
      </c>
      <c r="J130" s="197"/>
      <c r="K130" s="197">
        <f t="shared" si="6"/>
        <v>0</v>
      </c>
      <c r="L130" s="197"/>
      <c r="M130" s="197"/>
      <c r="N130" s="197">
        <f t="shared" si="7"/>
        <v>0</v>
      </c>
      <c r="O130" s="197">
        <f t="shared" si="8"/>
        <v>0</v>
      </c>
      <c r="P130" s="58" t="s">
        <v>2415</v>
      </c>
      <c r="Q130" s="58" t="s">
        <v>1648</v>
      </c>
    </row>
    <row r="131" spans="1:17" ht="48" customHeight="1">
      <c r="A131" s="58">
        <f>+IF(H131="","",COUNTA($H$8:$H131))</f>
        <v>107</v>
      </c>
      <c r="B131" s="58" t="s">
        <v>2737</v>
      </c>
      <c r="C131" s="58">
        <v>231</v>
      </c>
      <c r="D131" s="58">
        <v>254</v>
      </c>
      <c r="E131" s="61" t="s">
        <v>209</v>
      </c>
      <c r="F131" s="58" t="s">
        <v>13</v>
      </c>
      <c r="G131" s="58" t="s">
        <v>454</v>
      </c>
      <c r="H131" s="58" t="s">
        <v>2376</v>
      </c>
      <c r="I131" s="62">
        <v>14826</v>
      </c>
      <c r="J131" s="197"/>
      <c r="K131" s="197">
        <f t="shared" si="6"/>
        <v>0</v>
      </c>
      <c r="L131" s="197"/>
      <c r="M131" s="197"/>
      <c r="N131" s="197">
        <f t="shared" si="7"/>
        <v>0</v>
      </c>
      <c r="O131" s="197">
        <f t="shared" si="8"/>
        <v>0</v>
      </c>
      <c r="P131" s="58" t="s">
        <v>2415</v>
      </c>
      <c r="Q131" s="58" t="s">
        <v>1648</v>
      </c>
    </row>
    <row r="132" spans="1:17" ht="37.5" customHeight="1">
      <c r="A132" s="58">
        <f>+IF(H132="","",COUNTA($H$8:$H132))</f>
        <v>108</v>
      </c>
      <c r="B132" s="58" t="s">
        <v>314</v>
      </c>
      <c r="C132" s="82">
        <v>232</v>
      </c>
      <c r="D132" s="58">
        <v>655</v>
      </c>
      <c r="E132" s="61" t="s">
        <v>87</v>
      </c>
      <c r="F132" s="58" t="s">
        <v>1701</v>
      </c>
      <c r="G132" s="58" t="s">
        <v>1611</v>
      </c>
      <c r="H132" s="58" t="s">
        <v>257</v>
      </c>
      <c r="I132" s="62">
        <v>60000</v>
      </c>
      <c r="J132" s="197"/>
      <c r="K132" s="197">
        <f t="shared" si="6"/>
        <v>0</v>
      </c>
      <c r="L132" s="197"/>
      <c r="M132" s="197"/>
      <c r="N132" s="197">
        <f t="shared" si="7"/>
        <v>0</v>
      </c>
      <c r="O132" s="197">
        <f t="shared" si="8"/>
        <v>0</v>
      </c>
      <c r="P132" s="58"/>
      <c r="Q132" s="58"/>
    </row>
    <row r="133" spans="1:17" ht="37.5" customHeight="1">
      <c r="A133" s="58">
        <f>+IF(H133="","",COUNTA($H$8:$H133))</f>
        <v>109</v>
      </c>
      <c r="B133" s="58" t="s">
        <v>551</v>
      </c>
      <c r="C133" s="58">
        <v>234</v>
      </c>
      <c r="D133" s="58">
        <v>751</v>
      </c>
      <c r="E133" s="61" t="s">
        <v>64</v>
      </c>
      <c r="F133" s="58" t="s">
        <v>151</v>
      </c>
      <c r="G133" s="58" t="s">
        <v>454</v>
      </c>
      <c r="H133" s="58" t="s">
        <v>1556</v>
      </c>
      <c r="I133" s="62">
        <v>129500</v>
      </c>
      <c r="J133" s="197"/>
      <c r="K133" s="197">
        <f t="shared" si="6"/>
        <v>0</v>
      </c>
      <c r="L133" s="197"/>
      <c r="M133" s="197"/>
      <c r="N133" s="197">
        <f t="shared" si="7"/>
        <v>0</v>
      </c>
      <c r="O133" s="197">
        <f t="shared" si="8"/>
        <v>0</v>
      </c>
      <c r="P133" s="58"/>
      <c r="Q133" s="58"/>
    </row>
    <row r="134" spans="1:17" ht="37.5" customHeight="1">
      <c r="A134" s="58">
        <f>+IF(H134="","",COUNTA($H$8:$H134))</f>
        <v>110</v>
      </c>
      <c r="B134" s="58" t="s">
        <v>2738</v>
      </c>
      <c r="C134" s="58">
        <v>234</v>
      </c>
      <c r="D134" s="58">
        <v>751</v>
      </c>
      <c r="E134" s="61" t="s">
        <v>64</v>
      </c>
      <c r="F134" s="58" t="s">
        <v>541</v>
      </c>
      <c r="G134" s="58" t="s">
        <v>1611</v>
      </c>
      <c r="H134" s="58" t="s">
        <v>257</v>
      </c>
      <c r="I134" s="62">
        <v>20000</v>
      </c>
      <c r="J134" s="197"/>
      <c r="K134" s="197">
        <f t="shared" si="6"/>
        <v>0</v>
      </c>
      <c r="L134" s="197"/>
      <c r="M134" s="197"/>
      <c r="N134" s="197">
        <f t="shared" si="7"/>
        <v>0</v>
      </c>
      <c r="O134" s="197">
        <f t="shared" si="8"/>
        <v>0</v>
      </c>
      <c r="P134" s="58"/>
      <c r="Q134" s="58"/>
    </row>
    <row r="135" spans="1:17" ht="48" customHeight="1">
      <c r="A135" s="58">
        <f>+IF(H135="","",COUNTA($H$8:$H135))</f>
        <v>111</v>
      </c>
      <c r="B135" s="58" t="s">
        <v>2739</v>
      </c>
      <c r="C135" s="58">
        <v>237</v>
      </c>
      <c r="D135" s="58">
        <v>826</v>
      </c>
      <c r="E135" s="61" t="s">
        <v>70</v>
      </c>
      <c r="F135" s="58" t="s">
        <v>614</v>
      </c>
      <c r="G135" s="58" t="s">
        <v>1611</v>
      </c>
      <c r="H135" s="58" t="s">
        <v>257</v>
      </c>
      <c r="I135" s="62">
        <v>2200</v>
      </c>
      <c r="J135" s="197"/>
      <c r="K135" s="197">
        <f t="shared" si="6"/>
        <v>0</v>
      </c>
      <c r="L135" s="197"/>
      <c r="M135" s="197"/>
      <c r="N135" s="197">
        <f t="shared" si="7"/>
        <v>0</v>
      </c>
      <c r="O135" s="197">
        <f t="shared" si="8"/>
        <v>0</v>
      </c>
      <c r="P135" s="58" t="s">
        <v>2415</v>
      </c>
      <c r="Q135" s="58" t="s">
        <v>1648</v>
      </c>
    </row>
    <row r="136" spans="1:17" ht="37.5" customHeight="1">
      <c r="A136" s="58">
        <f>+IF(H136="","",COUNTA($H$8:$H136))</f>
        <v>112</v>
      </c>
      <c r="B136" s="58" t="s">
        <v>2740</v>
      </c>
      <c r="C136" s="58">
        <v>237</v>
      </c>
      <c r="D136" s="58">
        <v>826</v>
      </c>
      <c r="E136" s="61" t="s">
        <v>70</v>
      </c>
      <c r="F136" s="58" t="s">
        <v>63</v>
      </c>
      <c r="G136" s="58" t="s">
        <v>454</v>
      </c>
      <c r="H136" s="58" t="s">
        <v>257</v>
      </c>
      <c r="I136" s="62">
        <v>89000</v>
      </c>
      <c r="J136" s="197"/>
      <c r="K136" s="197">
        <f t="shared" si="6"/>
        <v>0</v>
      </c>
      <c r="L136" s="197"/>
      <c r="M136" s="197"/>
      <c r="N136" s="197">
        <f t="shared" si="7"/>
        <v>0</v>
      </c>
      <c r="O136" s="197">
        <f t="shared" si="8"/>
        <v>0</v>
      </c>
      <c r="P136" s="58"/>
      <c r="Q136" s="58"/>
    </row>
    <row r="137" spans="1:17" ht="27.75" customHeight="1">
      <c r="A137" s="58" t="str">
        <f>+IF(H137="","",COUNTA($H$8:$H137))</f>
        <v/>
      </c>
      <c r="B137" s="58" t="s">
        <v>2459</v>
      </c>
      <c r="C137" s="77"/>
      <c r="D137" s="58"/>
      <c r="E137" s="235" t="s">
        <v>679</v>
      </c>
      <c r="F137" s="58"/>
      <c r="G137" s="58"/>
      <c r="H137" s="58"/>
      <c r="I137" s="62"/>
      <c r="J137" s="197"/>
      <c r="K137" s="197"/>
      <c r="L137" s="197"/>
      <c r="M137" s="197"/>
      <c r="N137" s="197"/>
      <c r="O137" s="197"/>
      <c r="P137" s="58"/>
      <c r="Q137" s="58"/>
    </row>
    <row r="138" spans="1:17" ht="37.5" customHeight="1">
      <c r="A138" s="58">
        <f>+IF(H138="","",COUNTA($H$8:$H138))</f>
        <v>113</v>
      </c>
      <c r="B138" s="58" t="s">
        <v>2741</v>
      </c>
      <c r="C138" s="58">
        <v>243</v>
      </c>
      <c r="D138" s="58">
        <v>1041</v>
      </c>
      <c r="E138" s="61" t="s">
        <v>263</v>
      </c>
      <c r="F138" s="58" t="s">
        <v>596</v>
      </c>
      <c r="G138" s="58" t="s">
        <v>367</v>
      </c>
      <c r="H138" s="58" t="s">
        <v>10</v>
      </c>
      <c r="I138" s="62">
        <v>219</v>
      </c>
      <c r="J138" s="197"/>
      <c r="K138" s="197">
        <f t="shared" si="6"/>
        <v>0</v>
      </c>
      <c r="L138" s="197"/>
      <c r="M138" s="197"/>
      <c r="N138" s="197">
        <f t="shared" si="7"/>
        <v>0</v>
      </c>
      <c r="O138" s="197">
        <f t="shared" si="8"/>
        <v>0</v>
      </c>
      <c r="P138" s="58" t="s">
        <v>2415</v>
      </c>
      <c r="Q138" s="58" t="s">
        <v>1648</v>
      </c>
    </row>
    <row r="139" spans="1:17" ht="37.5" customHeight="1">
      <c r="A139" s="58">
        <f>+IF(H139="","",COUNTA($H$8:$H139))</f>
        <v>114</v>
      </c>
      <c r="B139" s="58" t="s">
        <v>443</v>
      </c>
      <c r="C139" s="58">
        <v>243</v>
      </c>
      <c r="D139" s="58">
        <v>1041</v>
      </c>
      <c r="E139" s="61" t="s">
        <v>263</v>
      </c>
      <c r="F139" s="58" t="s">
        <v>378</v>
      </c>
      <c r="G139" s="58" t="s">
        <v>2556</v>
      </c>
      <c r="H139" s="58" t="s">
        <v>1556</v>
      </c>
      <c r="I139" s="62">
        <v>23650</v>
      </c>
      <c r="J139" s="197"/>
      <c r="K139" s="197">
        <f t="shared" si="6"/>
        <v>0</v>
      </c>
      <c r="L139" s="197"/>
      <c r="M139" s="197"/>
      <c r="N139" s="197">
        <f t="shared" si="7"/>
        <v>0</v>
      </c>
      <c r="O139" s="197">
        <f t="shared" si="8"/>
        <v>0</v>
      </c>
      <c r="P139" s="58" t="s">
        <v>2415</v>
      </c>
      <c r="Q139" s="58" t="s">
        <v>1648</v>
      </c>
    </row>
    <row r="140" spans="1:17" ht="37.5" customHeight="1">
      <c r="A140" s="58">
        <f>+IF(H140="","",COUNTA($H$8:$H140))</f>
        <v>115</v>
      </c>
      <c r="B140" s="58" t="s">
        <v>213</v>
      </c>
      <c r="C140" s="58">
        <v>243</v>
      </c>
      <c r="D140" s="58">
        <v>1041</v>
      </c>
      <c r="E140" s="61" t="s">
        <v>263</v>
      </c>
      <c r="F140" s="58" t="s">
        <v>489</v>
      </c>
      <c r="G140" s="58" t="s">
        <v>1616</v>
      </c>
      <c r="H140" s="58" t="s">
        <v>1556</v>
      </c>
      <c r="I140" s="62">
        <v>24885</v>
      </c>
      <c r="J140" s="197"/>
      <c r="K140" s="197">
        <f t="shared" ref="K140:K189" si="9">J140*I140</f>
        <v>0</v>
      </c>
      <c r="L140" s="197"/>
      <c r="M140" s="197"/>
      <c r="N140" s="197">
        <f t="shared" ref="N140:N189" si="10">M140+L140</f>
        <v>0</v>
      </c>
      <c r="O140" s="197">
        <f t="shared" ref="O140:O189" si="11">N140*I140</f>
        <v>0</v>
      </c>
      <c r="P140" s="58" t="s">
        <v>2415</v>
      </c>
      <c r="Q140" s="58" t="s">
        <v>1648</v>
      </c>
    </row>
    <row r="141" spans="1:17" ht="37.5" customHeight="1">
      <c r="A141" s="58">
        <f>+IF(H141="","",COUNTA($H$8:$H141))</f>
        <v>116</v>
      </c>
      <c r="B141" s="58" t="s">
        <v>397</v>
      </c>
      <c r="C141" s="58">
        <v>243</v>
      </c>
      <c r="D141" s="58">
        <v>1041</v>
      </c>
      <c r="E141" s="61" t="s">
        <v>263</v>
      </c>
      <c r="F141" s="58" t="s">
        <v>596</v>
      </c>
      <c r="G141" s="58" t="s">
        <v>2556</v>
      </c>
      <c r="H141" s="58" t="s">
        <v>1696</v>
      </c>
      <c r="I141" s="62">
        <v>1680</v>
      </c>
      <c r="J141" s="197"/>
      <c r="K141" s="197">
        <f t="shared" si="9"/>
        <v>0</v>
      </c>
      <c r="L141" s="197"/>
      <c r="M141" s="197"/>
      <c r="N141" s="197">
        <f t="shared" si="10"/>
        <v>0</v>
      </c>
      <c r="O141" s="197">
        <f t="shared" si="11"/>
        <v>0</v>
      </c>
      <c r="P141" s="58" t="s">
        <v>2415</v>
      </c>
      <c r="Q141" s="58" t="s">
        <v>1648</v>
      </c>
    </row>
    <row r="142" spans="1:17" ht="27.75" customHeight="1">
      <c r="A142" s="58" t="str">
        <f>+IF(H142="","",COUNTA($H$8:$H142))</f>
        <v/>
      </c>
      <c r="B142" s="58" t="s">
        <v>2459</v>
      </c>
      <c r="C142" s="58"/>
      <c r="D142" s="58"/>
      <c r="E142" s="235" t="s">
        <v>680</v>
      </c>
      <c r="F142" s="58"/>
      <c r="G142" s="58"/>
      <c r="H142" s="58"/>
      <c r="I142" s="62"/>
      <c r="J142" s="197"/>
      <c r="K142" s="197"/>
      <c r="L142" s="197"/>
      <c r="M142" s="197"/>
      <c r="N142" s="197"/>
      <c r="O142" s="197"/>
      <c r="P142" s="58"/>
      <c r="Q142" s="58"/>
    </row>
    <row r="143" spans="1:17" ht="37.5" customHeight="1">
      <c r="A143" s="58">
        <f>+IF(H143="","",COUNTA($H$8:$H143))</f>
        <v>117</v>
      </c>
      <c r="B143" s="58" t="s">
        <v>2742</v>
      </c>
      <c r="C143" s="69">
        <v>245</v>
      </c>
      <c r="D143" s="58">
        <v>384</v>
      </c>
      <c r="E143" s="61" t="s">
        <v>206</v>
      </c>
      <c r="F143" s="58" t="s">
        <v>9</v>
      </c>
      <c r="G143" s="58" t="s">
        <v>365</v>
      </c>
      <c r="H143" s="58" t="s">
        <v>10</v>
      </c>
      <c r="I143" s="62">
        <v>520</v>
      </c>
      <c r="J143" s="197"/>
      <c r="K143" s="197">
        <f t="shared" si="9"/>
        <v>0</v>
      </c>
      <c r="L143" s="197"/>
      <c r="M143" s="197"/>
      <c r="N143" s="197">
        <f t="shared" si="10"/>
        <v>0</v>
      </c>
      <c r="O143" s="197">
        <f t="shared" si="11"/>
        <v>0</v>
      </c>
      <c r="P143" s="58" t="s">
        <v>2415</v>
      </c>
      <c r="Q143" s="58" t="s">
        <v>1648</v>
      </c>
    </row>
    <row r="144" spans="1:17" ht="27.75" customHeight="1">
      <c r="A144" s="58" t="str">
        <f>+IF(H144="","",COUNTA($H$8:$H144))</f>
        <v/>
      </c>
      <c r="B144" s="58" t="s">
        <v>2459</v>
      </c>
      <c r="C144" s="58"/>
      <c r="D144" s="58"/>
      <c r="E144" s="235" t="s">
        <v>681</v>
      </c>
      <c r="F144" s="58"/>
      <c r="G144" s="58"/>
      <c r="H144" s="58"/>
      <c r="I144" s="62"/>
      <c r="J144" s="197"/>
      <c r="K144" s="197"/>
      <c r="L144" s="197"/>
      <c r="M144" s="197"/>
      <c r="N144" s="197"/>
      <c r="O144" s="197"/>
      <c r="P144" s="58"/>
      <c r="Q144" s="58"/>
    </row>
    <row r="145" spans="1:17" ht="37.5" customHeight="1">
      <c r="A145" s="58">
        <f>+IF(H145="","",COUNTA($H$8:$H145))</f>
        <v>118</v>
      </c>
      <c r="B145" s="58" t="s">
        <v>2743</v>
      </c>
      <c r="C145" s="58">
        <v>252</v>
      </c>
      <c r="D145" s="58">
        <v>492</v>
      </c>
      <c r="E145" s="61" t="s">
        <v>88</v>
      </c>
      <c r="F145" s="58" t="s">
        <v>73</v>
      </c>
      <c r="G145" s="58" t="s">
        <v>454</v>
      </c>
      <c r="H145" s="58" t="s">
        <v>257</v>
      </c>
      <c r="I145" s="62">
        <v>49500</v>
      </c>
      <c r="J145" s="197"/>
      <c r="K145" s="197">
        <f t="shared" si="9"/>
        <v>0</v>
      </c>
      <c r="L145" s="197"/>
      <c r="M145" s="197"/>
      <c r="N145" s="197">
        <f t="shared" si="10"/>
        <v>0</v>
      </c>
      <c r="O145" s="197">
        <f t="shared" si="11"/>
        <v>0</v>
      </c>
      <c r="P145" s="58"/>
      <c r="Q145" s="58"/>
    </row>
    <row r="146" spans="1:17" ht="37.5" customHeight="1">
      <c r="A146" s="58">
        <f>+IF(H146="","",COUNTA($H$8:$H146))</f>
        <v>119</v>
      </c>
      <c r="B146" s="58" t="s">
        <v>524</v>
      </c>
      <c r="C146" s="58">
        <v>252</v>
      </c>
      <c r="D146" s="58">
        <v>492</v>
      </c>
      <c r="E146" s="61" t="s">
        <v>88</v>
      </c>
      <c r="F146" s="58" t="s">
        <v>71</v>
      </c>
      <c r="G146" s="58" t="s">
        <v>454</v>
      </c>
      <c r="H146" s="58" t="s">
        <v>257</v>
      </c>
      <c r="I146" s="62">
        <v>81000</v>
      </c>
      <c r="J146" s="197"/>
      <c r="K146" s="197">
        <f t="shared" si="9"/>
        <v>0</v>
      </c>
      <c r="L146" s="197"/>
      <c r="M146" s="197"/>
      <c r="N146" s="197">
        <f t="shared" si="10"/>
        <v>0</v>
      </c>
      <c r="O146" s="197">
        <f t="shared" si="11"/>
        <v>0</v>
      </c>
      <c r="P146" s="58"/>
      <c r="Q146" s="58"/>
    </row>
    <row r="147" spans="1:17" ht="37.5" customHeight="1">
      <c r="A147" s="58">
        <f>+IF(H147="","",COUNTA($H$8:$H147))</f>
        <v>120</v>
      </c>
      <c r="B147" s="58" t="s">
        <v>2744</v>
      </c>
      <c r="C147" s="58">
        <v>253</v>
      </c>
      <c r="D147" s="58">
        <v>668</v>
      </c>
      <c r="E147" s="61" t="s">
        <v>537</v>
      </c>
      <c r="F147" s="58" t="s">
        <v>538</v>
      </c>
      <c r="G147" s="58" t="s">
        <v>454</v>
      </c>
      <c r="H147" s="58" t="s">
        <v>2559</v>
      </c>
      <c r="I147" s="62">
        <v>184800</v>
      </c>
      <c r="J147" s="197"/>
      <c r="K147" s="197">
        <f t="shared" si="9"/>
        <v>0</v>
      </c>
      <c r="L147" s="197"/>
      <c r="M147" s="197"/>
      <c r="N147" s="197">
        <f t="shared" si="10"/>
        <v>0</v>
      </c>
      <c r="O147" s="197">
        <f t="shared" si="11"/>
        <v>0</v>
      </c>
      <c r="P147" s="58"/>
      <c r="Q147" s="58"/>
    </row>
    <row r="148" spans="1:17" ht="37.5" customHeight="1">
      <c r="A148" s="58">
        <f>+IF(H148="","",COUNTA($H$8:$H148))</f>
        <v>121</v>
      </c>
      <c r="B148" s="58" t="s">
        <v>2745</v>
      </c>
      <c r="C148" s="58">
        <v>257</v>
      </c>
      <c r="D148" s="58">
        <v>1147</v>
      </c>
      <c r="E148" s="61" t="s">
        <v>152</v>
      </c>
      <c r="F148" s="58" t="s">
        <v>150</v>
      </c>
      <c r="G148" s="58" t="s">
        <v>454</v>
      </c>
      <c r="H148" s="58" t="s">
        <v>257</v>
      </c>
      <c r="I148" s="62">
        <v>31900</v>
      </c>
      <c r="J148" s="197"/>
      <c r="K148" s="197">
        <f t="shared" si="9"/>
        <v>0</v>
      </c>
      <c r="L148" s="197"/>
      <c r="M148" s="197"/>
      <c r="N148" s="197">
        <f t="shared" si="10"/>
        <v>0</v>
      </c>
      <c r="O148" s="197">
        <f t="shared" si="11"/>
        <v>0</v>
      </c>
      <c r="P148" s="58"/>
      <c r="Q148" s="58"/>
    </row>
    <row r="149" spans="1:17" ht="37.5" customHeight="1">
      <c r="A149" s="58">
        <f>+IF(H149="","",COUNTA($H$8:$H149))</f>
        <v>122</v>
      </c>
      <c r="B149" s="58" t="s">
        <v>2746</v>
      </c>
      <c r="C149" s="58">
        <v>257</v>
      </c>
      <c r="D149" s="58">
        <v>1147</v>
      </c>
      <c r="E149" s="61" t="s">
        <v>152</v>
      </c>
      <c r="F149" s="58" t="s">
        <v>23</v>
      </c>
      <c r="G149" s="58" t="s">
        <v>454</v>
      </c>
      <c r="H149" s="58" t="s">
        <v>257</v>
      </c>
      <c r="I149" s="62">
        <v>16600</v>
      </c>
      <c r="J149" s="197"/>
      <c r="K149" s="197">
        <f t="shared" si="9"/>
        <v>0</v>
      </c>
      <c r="L149" s="197"/>
      <c r="M149" s="197"/>
      <c r="N149" s="197">
        <f t="shared" si="10"/>
        <v>0</v>
      </c>
      <c r="O149" s="197">
        <f t="shared" si="11"/>
        <v>0</v>
      </c>
      <c r="P149" s="58"/>
      <c r="Q149" s="58"/>
    </row>
    <row r="150" spans="1:17" ht="27.75" customHeight="1">
      <c r="A150" s="58" t="str">
        <f>+IF(H150="","",COUNTA($H$8:$H150))</f>
        <v/>
      </c>
      <c r="B150" s="58" t="s">
        <v>2459</v>
      </c>
      <c r="C150" s="58"/>
      <c r="D150" s="58"/>
      <c r="E150" s="235" t="s">
        <v>682</v>
      </c>
      <c r="F150" s="58"/>
      <c r="G150" s="58"/>
      <c r="H150" s="58"/>
      <c r="I150" s="62"/>
      <c r="J150" s="197"/>
      <c r="K150" s="197"/>
      <c r="L150" s="197"/>
      <c r="M150" s="197"/>
      <c r="N150" s="197"/>
      <c r="O150" s="197"/>
      <c r="P150" s="58"/>
      <c r="Q150" s="58"/>
    </row>
    <row r="151" spans="1:17" ht="37.5" customHeight="1">
      <c r="A151" s="58" t="str">
        <f>+IF(H151="","",COUNTA($H$8:$H151))</f>
        <v/>
      </c>
      <c r="B151" s="58" t="s">
        <v>2459</v>
      </c>
      <c r="C151" s="58"/>
      <c r="D151" s="58"/>
      <c r="E151" s="235" t="s">
        <v>683</v>
      </c>
      <c r="F151" s="58"/>
      <c r="G151" s="58"/>
      <c r="H151" s="58"/>
      <c r="I151" s="62"/>
      <c r="J151" s="197"/>
      <c r="K151" s="197"/>
      <c r="L151" s="197"/>
      <c r="M151" s="197"/>
      <c r="N151" s="197"/>
      <c r="O151" s="197"/>
      <c r="P151" s="58"/>
      <c r="Q151" s="58"/>
    </row>
    <row r="152" spans="1:17" ht="37.5" customHeight="1">
      <c r="A152" s="58">
        <f>+IF(H152="","",COUNTA($H$8:$H152))</f>
        <v>123</v>
      </c>
      <c r="B152" s="58" t="s">
        <v>580</v>
      </c>
      <c r="C152" s="58">
        <v>265</v>
      </c>
      <c r="D152" s="58">
        <v>1062</v>
      </c>
      <c r="E152" s="61" t="s">
        <v>1175</v>
      </c>
      <c r="F152" s="58" t="s">
        <v>193</v>
      </c>
      <c r="G152" s="58" t="s">
        <v>367</v>
      </c>
      <c r="H152" s="58" t="s">
        <v>10</v>
      </c>
      <c r="I152" s="62">
        <v>1480</v>
      </c>
      <c r="J152" s="197"/>
      <c r="K152" s="197">
        <f t="shared" si="9"/>
        <v>0</v>
      </c>
      <c r="L152" s="197"/>
      <c r="M152" s="197"/>
      <c r="N152" s="197">
        <f t="shared" si="10"/>
        <v>0</v>
      </c>
      <c r="O152" s="197">
        <f t="shared" si="11"/>
        <v>0</v>
      </c>
      <c r="P152" s="58" t="s">
        <v>2415</v>
      </c>
      <c r="Q152" s="58"/>
    </row>
    <row r="153" spans="1:17" ht="37.5" customHeight="1">
      <c r="A153" s="58" t="str">
        <f>+IF(H153="","",COUNTA($H$8:$H153))</f>
        <v/>
      </c>
      <c r="B153" s="58" t="s">
        <v>2459</v>
      </c>
      <c r="C153" s="58"/>
      <c r="D153" s="58"/>
      <c r="E153" s="235" t="s">
        <v>684</v>
      </c>
      <c r="F153" s="58"/>
      <c r="G153" s="58"/>
      <c r="H153" s="58"/>
      <c r="I153" s="62"/>
      <c r="J153" s="197"/>
      <c r="K153" s="197"/>
      <c r="L153" s="197"/>
      <c r="M153" s="197"/>
      <c r="N153" s="197"/>
      <c r="O153" s="197"/>
      <c r="P153" s="58"/>
      <c r="Q153" s="58"/>
    </row>
    <row r="154" spans="1:17" ht="37.5" customHeight="1">
      <c r="A154" s="58">
        <f>+IF(H154="","",COUNTA($H$8:$H154))</f>
        <v>124</v>
      </c>
      <c r="B154" s="58" t="s">
        <v>2747</v>
      </c>
      <c r="C154" s="58">
        <v>277</v>
      </c>
      <c r="D154" s="58">
        <v>13</v>
      </c>
      <c r="E154" s="61" t="s">
        <v>258</v>
      </c>
      <c r="F154" s="58" t="s">
        <v>622</v>
      </c>
      <c r="G154" s="58" t="s">
        <v>1636</v>
      </c>
      <c r="H154" s="58" t="s">
        <v>1717</v>
      </c>
      <c r="I154" s="62">
        <v>48500</v>
      </c>
      <c r="J154" s="197"/>
      <c r="K154" s="197">
        <f t="shared" si="9"/>
        <v>0</v>
      </c>
      <c r="L154" s="197"/>
      <c r="M154" s="197"/>
      <c r="N154" s="197">
        <f t="shared" si="10"/>
        <v>0</v>
      </c>
      <c r="O154" s="197">
        <f t="shared" si="11"/>
        <v>0</v>
      </c>
      <c r="P154" s="58"/>
      <c r="Q154" s="58" t="s">
        <v>1648</v>
      </c>
    </row>
    <row r="155" spans="1:17" ht="37.5" customHeight="1">
      <c r="A155" s="58">
        <f>+IF(H155="","",COUNTA($H$8:$H155))</f>
        <v>125</v>
      </c>
      <c r="B155" s="58" t="s">
        <v>2748</v>
      </c>
      <c r="C155" s="76">
        <v>277</v>
      </c>
      <c r="D155" s="58">
        <v>13</v>
      </c>
      <c r="E155" s="61" t="s">
        <v>418</v>
      </c>
      <c r="F155" s="58" t="s">
        <v>208</v>
      </c>
      <c r="G155" s="58" t="s">
        <v>454</v>
      </c>
      <c r="H155" s="58" t="s">
        <v>15</v>
      </c>
      <c r="I155" s="62">
        <v>199000</v>
      </c>
      <c r="J155" s="197"/>
      <c r="K155" s="197">
        <f t="shared" si="9"/>
        <v>0</v>
      </c>
      <c r="L155" s="197"/>
      <c r="M155" s="197"/>
      <c r="N155" s="197">
        <f t="shared" si="10"/>
        <v>0</v>
      </c>
      <c r="O155" s="197">
        <f t="shared" si="11"/>
        <v>0</v>
      </c>
      <c r="P155" s="58"/>
      <c r="Q155" s="58"/>
    </row>
    <row r="156" spans="1:17" ht="37.5" customHeight="1">
      <c r="A156" s="58">
        <f>+IF(H156="","",COUNTA($H$8:$H156))</f>
        <v>126</v>
      </c>
      <c r="B156" s="58" t="s">
        <v>134</v>
      </c>
      <c r="C156" s="76">
        <v>277</v>
      </c>
      <c r="D156" s="58">
        <v>13</v>
      </c>
      <c r="E156" s="61" t="s">
        <v>258</v>
      </c>
      <c r="F156" s="58" t="s">
        <v>244</v>
      </c>
      <c r="G156" s="58" t="s">
        <v>367</v>
      </c>
      <c r="H156" s="58" t="s">
        <v>10</v>
      </c>
      <c r="I156" s="62">
        <v>1040</v>
      </c>
      <c r="J156" s="197"/>
      <c r="K156" s="197">
        <f t="shared" si="9"/>
        <v>0</v>
      </c>
      <c r="L156" s="197"/>
      <c r="M156" s="197"/>
      <c r="N156" s="197">
        <f t="shared" si="10"/>
        <v>0</v>
      </c>
      <c r="O156" s="197">
        <f t="shared" si="11"/>
        <v>0</v>
      </c>
      <c r="P156" s="58" t="s">
        <v>2415</v>
      </c>
      <c r="Q156" s="58" t="s">
        <v>1648</v>
      </c>
    </row>
    <row r="157" spans="1:17" ht="37.5" customHeight="1">
      <c r="A157" s="58">
        <f>+IF(H157="","",COUNTA($H$8:$H157))</f>
        <v>127</v>
      </c>
      <c r="B157" s="58" t="s">
        <v>581</v>
      </c>
      <c r="C157" s="69">
        <v>281</v>
      </c>
      <c r="D157" s="58">
        <v>931</v>
      </c>
      <c r="E157" s="240" t="s">
        <v>1558</v>
      </c>
      <c r="F157" s="239" t="s">
        <v>65</v>
      </c>
      <c r="G157" s="58" t="s">
        <v>367</v>
      </c>
      <c r="H157" s="58" t="s">
        <v>10</v>
      </c>
      <c r="I157" s="62">
        <v>2625</v>
      </c>
      <c r="J157" s="197"/>
      <c r="K157" s="197">
        <f t="shared" si="9"/>
        <v>0</v>
      </c>
      <c r="L157" s="197"/>
      <c r="M157" s="197"/>
      <c r="N157" s="197">
        <f t="shared" si="10"/>
        <v>0</v>
      </c>
      <c r="O157" s="197">
        <f t="shared" si="11"/>
        <v>0</v>
      </c>
      <c r="P157" s="58" t="s">
        <v>2415</v>
      </c>
      <c r="Q157" s="58"/>
    </row>
    <row r="158" spans="1:17" ht="37.5" customHeight="1">
      <c r="A158" s="58" t="str">
        <f>+IF(H158="","",COUNTA($H$8:$H158))</f>
        <v/>
      </c>
      <c r="B158" s="58" t="s">
        <v>2459</v>
      </c>
      <c r="C158" s="58"/>
      <c r="D158" s="58"/>
      <c r="E158" s="235" t="s">
        <v>685</v>
      </c>
      <c r="F158" s="58"/>
      <c r="G158" s="58"/>
      <c r="H158" s="58"/>
      <c r="I158" s="62"/>
      <c r="J158" s="197"/>
      <c r="K158" s="197"/>
      <c r="L158" s="197"/>
      <c r="M158" s="197"/>
      <c r="N158" s="197"/>
      <c r="O158" s="197"/>
      <c r="P158" s="58"/>
      <c r="Q158" s="58"/>
    </row>
    <row r="159" spans="1:17" ht="37.5" customHeight="1">
      <c r="A159" s="58">
        <f>+IF(H159="","",COUNTA($H$8:$H159))</f>
        <v>128</v>
      </c>
      <c r="B159" s="58" t="s">
        <v>511</v>
      </c>
      <c r="C159" s="58">
        <v>287</v>
      </c>
      <c r="D159" s="58">
        <v>246</v>
      </c>
      <c r="E159" s="61" t="s">
        <v>651</v>
      </c>
      <c r="F159" s="58" t="s">
        <v>1719</v>
      </c>
      <c r="G159" s="58" t="s">
        <v>1617</v>
      </c>
      <c r="H159" s="58" t="s">
        <v>1717</v>
      </c>
      <c r="I159" s="62">
        <v>39000</v>
      </c>
      <c r="J159" s="197"/>
      <c r="K159" s="197">
        <f t="shared" si="9"/>
        <v>0</v>
      </c>
      <c r="L159" s="197"/>
      <c r="M159" s="197"/>
      <c r="N159" s="197">
        <f t="shared" si="10"/>
        <v>0</v>
      </c>
      <c r="O159" s="197">
        <f t="shared" si="11"/>
        <v>0</v>
      </c>
      <c r="P159" s="58"/>
      <c r="Q159" s="58"/>
    </row>
    <row r="160" spans="1:17" ht="37.5" customHeight="1">
      <c r="A160" s="58">
        <f>+IF(H160="","",COUNTA($H$8:$H160))</f>
        <v>129</v>
      </c>
      <c r="B160" s="58" t="s">
        <v>2749</v>
      </c>
      <c r="C160" s="58">
        <v>288</v>
      </c>
      <c r="D160" s="58">
        <v>276</v>
      </c>
      <c r="E160" s="61" t="s">
        <v>374</v>
      </c>
      <c r="F160" s="58" t="s">
        <v>13</v>
      </c>
      <c r="G160" s="58" t="s">
        <v>1618</v>
      </c>
      <c r="H160" s="58" t="s">
        <v>10</v>
      </c>
      <c r="I160" s="62">
        <v>6000</v>
      </c>
      <c r="J160" s="197"/>
      <c r="K160" s="197">
        <f t="shared" si="9"/>
        <v>0</v>
      </c>
      <c r="L160" s="197"/>
      <c r="M160" s="197"/>
      <c r="N160" s="197">
        <f t="shared" si="10"/>
        <v>0</v>
      </c>
      <c r="O160" s="197">
        <f t="shared" si="11"/>
        <v>0</v>
      </c>
      <c r="P160" s="58"/>
      <c r="Q160" s="58" t="s">
        <v>1648</v>
      </c>
    </row>
    <row r="161" spans="1:17" ht="37.5" customHeight="1">
      <c r="A161" s="58">
        <f>+IF(H161="","",COUNTA($H$8:$H161))</f>
        <v>130</v>
      </c>
      <c r="B161" s="58" t="s">
        <v>2750</v>
      </c>
      <c r="C161" s="58">
        <v>291</v>
      </c>
      <c r="D161" s="58">
        <v>459</v>
      </c>
      <c r="E161" s="240" t="s">
        <v>1548</v>
      </c>
      <c r="F161" s="239" t="s">
        <v>224</v>
      </c>
      <c r="G161" s="58" t="s">
        <v>367</v>
      </c>
      <c r="H161" s="239" t="s">
        <v>10</v>
      </c>
      <c r="I161" s="62">
        <v>1500</v>
      </c>
      <c r="J161" s="197"/>
      <c r="K161" s="197">
        <f t="shared" si="9"/>
        <v>0</v>
      </c>
      <c r="L161" s="197"/>
      <c r="M161" s="197"/>
      <c r="N161" s="197">
        <f t="shared" si="10"/>
        <v>0</v>
      </c>
      <c r="O161" s="197">
        <f t="shared" si="11"/>
        <v>0</v>
      </c>
      <c r="P161" s="58" t="s">
        <v>2415</v>
      </c>
      <c r="Q161" s="58" t="s">
        <v>1648</v>
      </c>
    </row>
    <row r="162" spans="1:17" ht="37.5" customHeight="1">
      <c r="A162" s="58">
        <f>+IF(H162="","",COUNTA($H$8:$H162))</f>
        <v>131</v>
      </c>
      <c r="B162" s="58" t="s">
        <v>2751</v>
      </c>
      <c r="C162" s="58">
        <v>292</v>
      </c>
      <c r="D162" s="58">
        <v>462</v>
      </c>
      <c r="E162" s="61" t="s">
        <v>325</v>
      </c>
      <c r="F162" s="58" t="s">
        <v>13</v>
      </c>
      <c r="G162" s="58" t="s">
        <v>1618</v>
      </c>
      <c r="H162" s="58" t="s">
        <v>10</v>
      </c>
      <c r="I162" s="62">
        <v>20000</v>
      </c>
      <c r="J162" s="197"/>
      <c r="K162" s="197">
        <f t="shared" si="9"/>
        <v>0</v>
      </c>
      <c r="L162" s="197"/>
      <c r="M162" s="197"/>
      <c r="N162" s="197">
        <f t="shared" si="10"/>
        <v>0</v>
      </c>
      <c r="O162" s="197">
        <f t="shared" si="11"/>
        <v>0</v>
      </c>
      <c r="P162" s="58"/>
      <c r="Q162" s="58"/>
    </row>
    <row r="163" spans="1:17" ht="37.5" customHeight="1">
      <c r="A163" s="58">
        <f>+IF(H163="","",COUNTA($H$8:$H163))</f>
        <v>132</v>
      </c>
      <c r="B163" s="58" t="s">
        <v>2752</v>
      </c>
      <c r="C163" s="77">
        <v>296</v>
      </c>
      <c r="D163" s="58">
        <v>619</v>
      </c>
      <c r="E163" s="61" t="s">
        <v>624</v>
      </c>
      <c r="F163" s="58" t="s">
        <v>625</v>
      </c>
      <c r="G163" s="58" t="s">
        <v>1617</v>
      </c>
      <c r="H163" s="58" t="s">
        <v>1717</v>
      </c>
      <c r="I163" s="62">
        <v>4950</v>
      </c>
      <c r="J163" s="197"/>
      <c r="K163" s="197">
        <f t="shared" si="9"/>
        <v>0</v>
      </c>
      <c r="L163" s="197"/>
      <c r="M163" s="197"/>
      <c r="N163" s="197">
        <f t="shared" si="10"/>
        <v>0</v>
      </c>
      <c r="O163" s="197">
        <f t="shared" si="11"/>
        <v>0</v>
      </c>
      <c r="P163" s="58" t="s">
        <v>2415</v>
      </c>
      <c r="Q163" s="58" t="s">
        <v>1648</v>
      </c>
    </row>
    <row r="164" spans="1:17" ht="37.5" customHeight="1">
      <c r="A164" s="58">
        <f>+IF(H164="","",COUNTA($H$8:$H164))</f>
        <v>133</v>
      </c>
      <c r="B164" s="58" t="s">
        <v>512</v>
      </c>
      <c r="C164" s="77">
        <v>296</v>
      </c>
      <c r="D164" s="58">
        <v>619</v>
      </c>
      <c r="E164" s="61" t="s">
        <v>624</v>
      </c>
      <c r="F164" s="58" t="s">
        <v>2414</v>
      </c>
      <c r="G164" s="58" t="s">
        <v>1617</v>
      </c>
      <c r="H164" s="58" t="s">
        <v>1717</v>
      </c>
      <c r="I164" s="62">
        <v>3000</v>
      </c>
      <c r="J164" s="197"/>
      <c r="K164" s="197">
        <f t="shared" si="9"/>
        <v>0</v>
      </c>
      <c r="L164" s="197"/>
      <c r="M164" s="197"/>
      <c r="N164" s="197">
        <f t="shared" si="10"/>
        <v>0</v>
      </c>
      <c r="O164" s="197">
        <f t="shared" si="11"/>
        <v>0</v>
      </c>
      <c r="P164" s="58" t="s">
        <v>2415</v>
      </c>
      <c r="Q164" s="58" t="s">
        <v>1648</v>
      </c>
    </row>
    <row r="165" spans="1:17" ht="37.5" customHeight="1">
      <c r="A165" s="58">
        <f>+IF(H165="","",COUNTA($H$8:$H165))</f>
        <v>134</v>
      </c>
      <c r="B165" s="58" t="s">
        <v>2753</v>
      </c>
      <c r="C165" s="58">
        <v>304</v>
      </c>
      <c r="D165" s="58">
        <v>278</v>
      </c>
      <c r="E165" s="61" t="s">
        <v>547</v>
      </c>
      <c r="F165" s="58" t="s">
        <v>548</v>
      </c>
      <c r="G165" s="58" t="s">
        <v>1617</v>
      </c>
      <c r="H165" s="58" t="s">
        <v>1717</v>
      </c>
      <c r="I165" s="62">
        <v>12000</v>
      </c>
      <c r="J165" s="197"/>
      <c r="K165" s="197">
        <f t="shared" si="9"/>
        <v>0</v>
      </c>
      <c r="L165" s="197"/>
      <c r="M165" s="197"/>
      <c r="N165" s="197">
        <f t="shared" si="10"/>
        <v>0</v>
      </c>
      <c r="O165" s="197">
        <f t="shared" si="11"/>
        <v>0</v>
      </c>
      <c r="P165" s="58"/>
      <c r="Q165" s="58" t="s">
        <v>1648</v>
      </c>
    </row>
    <row r="166" spans="1:17" ht="37.5" customHeight="1">
      <c r="A166" s="58">
        <f>+IF(H166="","",COUNTA($H$8:$H166))</f>
        <v>135</v>
      </c>
      <c r="B166" s="58" t="s">
        <v>2754</v>
      </c>
      <c r="C166" s="58">
        <v>308</v>
      </c>
      <c r="D166" s="58">
        <v>819</v>
      </c>
      <c r="E166" s="61" t="s">
        <v>646</v>
      </c>
      <c r="F166" s="58" t="s">
        <v>647</v>
      </c>
      <c r="G166" s="58" t="s">
        <v>1618</v>
      </c>
      <c r="H166" s="58" t="s">
        <v>10</v>
      </c>
      <c r="I166" s="62">
        <v>3465</v>
      </c>
      <c r="J166" s="197"/>
      <c r="K166" s="197">
        <f t="shared" si="9"/>
        <v>0</v>
      </c>
      <c r="L166" s="197"/>
      <c r="M166" s="197"/>
      <c r="N166" s="197">
        <f t="shared" si="10"/>
        <v>0</v>
      </c>
      <c r="O166" s="197">
        <f t="shared" si="11"/>
        <v>0</v>
      </c>
      <c r="P166" s="58"/>
      <c r="Q166" s="58" t="s">
        <v>1648</v>
      </c>
    </row>
    <row r="167" spans="1:17" ht="37.5" customHeight="1">
      <c r="A167" s="58" t="str">
        <f>+IF(H167="","",COUNTA($H$8:$H167))</f>
        <v/>
      </c>
      <c r="B167" s="58" t="s">
        <v>2459</v>
      </c>
      <c r="C167" s="58"/>
      <c r="D167" s="58"/>
      <c r="E167" s="235" t="s">
        <v>686</v>
      </c>
      <c r="F167" s="58"/>
      <c r="G167" s="58"/>
      <c r="H167" s="58"/>
      <c r="I167" s="62"/>
      <c r="J167" s="197"/>
      <c r="K167" s="197"/>
      <c r="L167" s="197"/>
      <c r="M167" s="197"/>
      <c r="N167" s="197"/>
      <c r="O167" s="197"/>
      <c r="P167" s="58"/>
      <c r="Q167" s="58"/>
    </row>
    <row r="168" spans="1:17" ht="37.5" customHeight="1">
      <c r="A168" s="58">
        <f>+IF(H168="","",COUNTA($H$8:$H168))</f>
        <v>136</v>
      </c>
      <c r="B168" s="58" t="s">
        <v>2755</v>
      </c>
      <c r="C168" s="58">
        <v>338</v>
      </c>
      <c r="D168" s="58">
        <v>473</v>
      </c>
      <c r="E168" s="61" t="s">
        <v>385</v>
      </c>
      <c r="F168" s="58" t="s">
        <v>68</v>
      </c>
      <c r="G168" s="58" t="s">
        <v>367</v>
      </c>
      <c r="H168" s="58" t="s">
        <v>10</v>
      </c>
      <c r="I168" s="62">
        <v>357</v>
      </c>
      <c r="J168" s="197"/>
      <c r="K168" s="197">
        <f t="shared" si="9"/>
        <v>0</v>
      </c>
      <c r="L168" s="197"/>
      <c r="M168" s="197"/>
      <c r="N168" s="197">
        <f t="shared" si="10"/>
        <v>0</v>
      </c>
      <c r="O168" s="197">
        <f t="shared" si="11"/>
        <v>0</v>
      </c>
      <c r="P168" s="58"/>
      <c r="Q168" s="58" t="s">
        <v>1648</v>
      </c>
    </row>
    <row r="169" spans="1:17" ht="48.75" customHeight="1">
      <c r="A169" s="58" t="str">
        <f>+IF(H169="","",COUNTA($H$8:$H169))</f>
        <v/>
      </c>
      <c r="B169" s="58" t="s">
        <v>2459</v>
      </c>
      <c r="C169" s="58"/>
      <c r="D169" s="58"/>
      <c r="E169" s="235" t="s">
        <v>687</v>
      </c>
      <c r="F169" s="58"/>
      <c r="G169" s="58"/>
      <c r="H169" s="58"/>
      <c r="I169" s="62"/>
      <c r="J169" s="197"/>
      <c r="K169" s="197"/>
      <c r="L169" s="197"/>
      <c r="M169" s="197"/>
      <c r="N169" s="197"/>
      <c r="O169" s="197"/>
      <c r="P169" s="58"/>
      <c r="Q169" s="58"/>
    </row>
    <row r="170" spans="1:17" ht="28.5" customHeight="1">
      <c r="A170" s="58" t="str">
        <f>+IF(H170="","",COUNTA($H$8:$H170))</f>
        <v/>
      </c>
      <c r="B170" s="58" t="s">
        <v>2459</v>
      </c>
      <c r="C170" s="58"/>
      <c r="D170" s="58"/>
      <c r="E170" s="235" t="s">
        <v>688</v>
      </c>
      <c r="F170" s="58"/>
      <c r="G170" s="58"/>
      <c r="H170" s="58"/>
      <c r="I170" s="62"/>
      <c r="J170" s="197"/>
      <c r="K170" s="197"/>
      <c r="L170" s="197"/>
      <c r="M170" s="197"/>
      <c r="N170" s="197"/>
      <c r="O170" s="197"/>
      <c r="P170" s="58"/>
      <c r="Q170" s="58"/>
    </row>
    <row r="171" spans="1:17" ht="37.5" customHeight="1">
      <c r="A171" s="58">
        <f>+IF(H171="","",COUNTA($H$8:$H171))</f>
        <v>137</v>
      </c>
      <c r="B171" s="58" t="s">
        <v>2756</v>
      </c>
      <c r="C171" s="58">
        <v>346</v>
      </c>
      <c r="D171" s="58">
        <v>209</v>
      </c>
      <c r="E171" s="61" t="s">
        <v>1544</v>
      </c>
      <c r="F171" s="58" t="s">
        <v>236</v>
      </c>
      <c r="G171" s="58" t="s">
        <v>454</v>
      </c>
      <c r="H171" s="58" t="s">
        <v>257</v>
      </c>
      <c r="I171" s="62">
        <v>250000</v>
      </c>
      <c r="J171" s="197"/>
      <c r="K171" s="197">
        <f t="shared" si="9"/>
        <v>0</v>
      </c>
      <c r="L171" s="197"/>
      <c r="M171" s="197"/>
      <c r="N171" s="197">
        <f t="shared" si="10"/>
        <v>0</v>
      </c>
      <c r="O171" s="197">
        <f t="shared" si="11"/>
        <v>0</v>
      </c>
      <c r="P171" s="58" t="s">
        <v>2415</v>
      </c>
      <c r="Q171" s="58"/>
    </row>
    <row r="172" spans="1:17" ht="37.5" customHeight="1">
      <c r="A172" s="58">
        <f>+IF(H172="","",COUNTA($H$8:$H172))</f>
        <v>138</v>
      </c>
      <c r="B172" s="58" t="s">
        <v>582</v>
      </c>
      <c r="C172" s="58">
        <v>348</v>
      </c>
      <c r="D172" s="58">
        <v>256</v>
      </c>
      <c r="E172" s="61" t="s">
        <v>356</v>
      </c>
      <c r="F172" s="58" t="s">
        <v>1720</v>
      </c>
      <c r="G172" s="58" t="s">
        <v>454</v>
      </c>
      <c r="H172" s="58" t="s">
        <v>257</v>
      </c>
      <c r="I172" s="62">
        <v>68765</v>
      </c>
      <c r="J172" s="197"/>
      <c r="K172" s="197">
        <f t="shared" si="9"/>
        <v>0</v>
      </c>
      <c r="L172" s="197"/>
      <c r="M172" s="197"/>
      <c r="N172" s="197">
        <f t="shared" si="10"/>
        <v>0</v>
      </c>
      <c r="O172" s="197">
        <f t="shared" si="11"/>
        <v>0</v>
      </c>
      <c r="P172" s="58" t="s">
        <v>2417</v>
      </c>
      <c r="Q172" s="58"/>
    </row>
    <row r="173" spans="1:17" ht="37.5" customHeight="1">
      <c r="A173" s="58">
        <f>+IF(H173="","",COUNTA($H$8:$H173))</f>
        <v>139</v>
      </c>
      <c r="B173" s="58" t="s">
        <v>2757</v>
      </c>
      <c r="C173" s="79">
        <v>358</v>
      </c>
      <c r="D173" s="58">
        <v>438</v>
      </c>
      <c r="E173" s="61" t="s">
        <v>1547</v>
      </c>
      <c r="F173" s="58" t="s">
        <v>98</v>
      </c>
      <c r="G173" s="58" t="s">
        <v>454</v>
      </c>
      <c r="H173" s="58" t="s">
        <v>257</v>
      </c>
      <c r="I173" s="62">
        <v>109900</v>
      </c>
      <c r="J173" s="197"/>
      <c r="K173" s="197">
        <f t="shared" si="9"/>
        <v>0</v>
      </c>
      <c r="L173" s="197"/>
      <c r="M173" s="197"/>
      <c r="N173" s="197">
        <f t="shared" si="10"/>
        <v>0</v>
      </c>
      <c r="O173" s="197">
        <f t="shared" si="11"/>
        <v>0</v>
      </c>
      <c r="P173" s="58" t="s">
        <v>2415</v>
      </c>
      <c r="Q173" s="58"/>
    </row>
    <row r="174" spans="1:17" ht="37.5" customHeight="1">
      <c r="A174" s="58">
        <f>+IF(H174="","",COUNTA($H$8:$H174))</f>
        <v>140</v>
      </c>
      <c r="B174" s="58" t="s">
        <v>104</v>
      </c>
      <c r="C174" s="79">
        <v>361</v>
      </c>
      <c r="D174" s="58">
        <v>477</v>
      </c>
      <c r="E174" s="61" t="s">
        <v>1721</v>
      </c>
      <c r="F174" s="58" t="s">
        <v>1722</v>
      </c>
      <c r="G174" s="58" t="s">
        <v>454</v>
      </c>
      <c r="H174" s="58" t="s">
        <v>257</v>
      </c>
      <c r="I174" s="62">
        <v>40000</v>
      </c>
      <c r="J174" s="197"/>
      <c r="K174" s="197">
        <f t="shared" si="9"/>
        <v>0</v>
      </c>
      <c r="L174" s="197"/>
      <c r="M174" s="197"/>
      <c r="N174" s="197">
        <f t="shared" si="10"/>
        <v>0</v>
      </c>
      <c r="O174" s="197">
        <f t="shared" si="11"/>
        <v>0</v>
      </c>
      <c r="P174" s="58" t="s">
        <v>2415</v>
      </c>
      <c r="Q174" s="58"/>
    </row>
    <row r="175" spans="1:17" ht="37.5" customHeight="1">
      <c r="A175" s="58">
        <f>+IF(H175="","",COUNTA($H$8:$H175))</f>
        <v>141</v>
      </c>
      <c r="B175" s="58" t="s">
        <v>583</v>
      </c>
      <c r="C175" s="79">
        <v>361</v>
      </c>
      <c r="D175" s="58">
        <v>477</v>
      </c>
      <c r="E175" s="61" t="s">
        <v>1721</v>
      </c>
      <c r="F175" s="58" t="s">
        <v>2412</v>
      </c>
      <c r="G175" s="58" t="s">
        <v>454</v>
      </c>
      <c r="H175" s="58" t="s">
        <v>257</v>
      </c>
      <c r="I175" s="62">
        <v>14948</v>
      </c>
      <c r="J175" s="197"/>
      <c r="K175" s="197">
        <f t="shared" si="9"/>
        <v>0</v>
      </c>
      <c r="L175" s="197"/>
      <c r="M175" s="197"/>
      <c r="N175" s="197">
        <f t="shared" si="10"/>
        <v>0</v>
      </c>
      <c r="O175" s="197">
        <f t="shared" si="11"/>
        <v>0</v>
      </c>
      <c r="P175" s="58" t="s">
        <v>2415</v>
      </c>
      <c r="Q175" s="58"/>
    </row>
    <row r="176" spans="1:17" ht="37.5" customHeight="1">
      <c r="A176" s="58">
        <f>+IF(H176="","",COUNTA($H$8:$H176))</f>
        <v>142</v>
      </c>
      <c r="B176" s="58" t="s">
        <v>2758</v>
      </c>
      <c r="C176" s="79">
        <v>362</v>
      </c>
      <c r="D176" s="58">
        <v>513</v>
      </c>
      <c r="E176" s="61" t="s">
        <v>1656</v>
      </c>
      <c r="F176" s="58" t="s">
        <v>249</v>
      </c>
      <c r="G176" s="58" t="s">
        <v>454</v>
      </c>
      <c r="H176" s="58" t="s">
        <v>257</v>
      </c>
      <c r="I176" s="62">
        <v>336000</v>
      </c>
      <c r="J176" s="197"/>
      <c r="K176" s="197">
        <f t="shared" si="9"/>
        <v>0</v>
      </c>
      <c r="L176" s="197"/>
      <c r="M176" s="197"/>
      <c r="N176" s="197">
        <f t="shared" si="10"/>
        <v>0</v>
      </c>
      <c r="O176" s="197">
        <f t="shared" si="11"/>
        <v>0</v>
      </c>
      <c r="P176" s="58"/>
      <c r="Q176" s="58"/>
    </row>
    <row r="177" spans="1:17" ht="37.5" customHeight="1">
      <c r="A177" s="58">
        <f>+IF(H177="","",COUNTA($H$8:$H177))</f>
        <v>143</v>
      </c>
      <c r="B177" s="58" t="s">
        <v>190</v>
      </c>
      <c r="C177" s="79">
        <v>362</v>
      </c>
      <c r="D177" s="58">
        <v>513</v>
      </c>
      <c r="E177" s="61" t="s">
        <v>1656</v>
      </c>
      <c r="F177" s="58" t="s">
        <v>13</v>
      </c>
      <c r="G177" s="58" t="s">
        <v>454</v>
      </c>
      <c r="H177" s="58" t="s">
        <v>257</v>
      </c>
      <c r="I177" s="62">
        <v>103000</v>
      </c>
      <c r="J177" s="197"/>
      <c r="K177" s="197">
        <f t="shared" si="9"/>
        <v>0</v>
      </c>
      <c r="L177" s="197"/>
      <c r="M177" s="197"/>
      <c r="N177" s="197">
        <f t="shared" si="10"/>
        <v>0</v>
      </c>
      <c r="O177" s="197">
        <f t="shared" si="11"/>
        <v>0</v>
      </c>
      <c r="P177" s="58"/>
      <c r="Q177" s="58"/>
    </row>
    <row r="178" spans="1:17" ht="37.5" customHeight="1">
      <c r="A178" s="58">
        <f>+IF(H178="","",COUNTA($H$8:$H178))</f>
        <v>144</v>
      </c>
      <c r="B178" s="58" t="s">
        <v>2759</v>
      </c>
      <c r="C178" s="79">
        <v>371</v>
      </c>
      <c r="D178" s="58">
        <v>723</v>
      </c>
      <c r="E178" s="61" t="s">
        <v>1290</v>
      </c>
      <c r="F178" s="58" t="s">
        <v>927</v>
      </c>
      <c r="G178" s="58" t="s">
        <v>454</v>
      </c>
      <c r="H178" s="58" t="s">
        <v>257</v>
      </c>
      <c r="I178" s="62">
        <v>67000</v>
      </c>
      <c r="J178" s="197"/>
      <c r="K178" s="197">
        <f t="shared" si="9"/>
        <v>0</v>
      </c>
      <c r="L178" s="197"/>
      <c r="M178" s="197"/>
      <c r="N178" s="197">
        <f t="shared" si="10"/>
        <v>0</v>
      </c>
      <c r="O178" s="197">
        <f t="shared" si="11"/>
        <v>0</v>
      </c>
      <c r="P178" s="58" t="s">
        <v>2415</v>
      </c>
      <c r="Q178" s="58"/>
    </row>
    <row r="179" spans="1:17" ht="37.5" customHeight="1">
      <c r="A179" s="58">
        <f>+IF(H179="","",COUNTA($H$8:$H179))</f>
        <v>145</v>
      </c>
      <c r="B179" s="58" t="s">
        <v>584</v>
      </c>
      <c r="C179" s="79">
        <v>376</v>
      </c>
      <c r="D179" s="58">
        <v>879</v>
      </c>
      <c r="E179" s="61" t="s">
        <v>431</v>
      </c>
      <c r="F179" s="58" t="s">
        <v>14</v>
      </c>
      <c r="G179" s="58" t="s">
        <v>454</v>
      </c>
      <c r="H179" s="58" t="s">
        <v>257</v>
      </c>
      <c r="I179" s="62">
        <v>3500000</v>
      </c>
      <c r="J179" s="197"/>
      <c r="K179" s="197">
        <f t="shared" si="9"/>
        <v>0</v>
      </c>
      <c r="L179" s="197"/>
      <c r="M179" s="197"/>
      <c r="N179" s="197">
        <f t="shared" si="10"/>
        <v>0</v>
      </c>
      <c r="O179" s="197">
        <f t="shared" si="11"/>
        <v>0</v>
      </c>
      <c r="P179" s="58"/>
      <c r="Q179" s="58"/>
    </row>
    <row r="180" spans="1:17" ht="37.5" customHeight="1">
      <c r="A180" s="58">
        <f>+IF(H180="","",COUNTA($H$8:$H180))</f>
        <v>146</v>
      </c>
      <c r="B180" s="58" t="s">
        <v>472</v>
      </c>
      <c r="C180" s="79">
        <v>380</v>
      </c>
      <c r="D180" s="58">
        <v>1060</v>
      </c>
      <c r="E180" s="61" t="s">
        <v>456</v>
      </c>
      <c r="F180" s="58" t="s">
        <v>29</v>
      </c>
      <c r="G180" s="58" t="s">
        <v>1694</v>
      </c>
      <c r="H180" s="58" t="s">
        <v>10</v>
      </c>
      <c r="I180" s="62">
        <v>403000</v>
      </c>
      <c r="J180" s="197"/>
      <c r="K180" s="197">
        <f t="shared" si="9"/>
        <v>0</v>
      </c>
      <c r="L180" s="197"/>
      <c r="M180" s="197"/>
      <c r="N180" s="197">
        <f t="shared" si="10"/>
        <v>0</v>
      </c>
      <c r="O180" s="197">
        <f t="shared" si="11"/>
        <v>0</v>
      </c>
      <c r="P180" s="58"/>
      <c r="Q180" s="58"/>
    </row>
    <row r="181" spans="1:17" ht="28.5" customHeight="1">
      <c r="A181" s="58" t="str">
        <f>+IF(H181="","",COUNTA($H$8:$H181))</f>
        <v/>
      </c>
      <c r="B181" s="58" t="s">
        <v>2459</v>
      </c>
      <c r="C181" s="58"/>
      <c r="D181" s="58"/>
      <c r="E181" s="235" t="s">
        <v>689</v>
      </c>
      <c r="F181" s="58"/>
      <c r="G181" s="58"/>
      <c r="H181" s="58"/>
      <c r="I181" s="62"/>
      <c r="J181" s="197"/>
      <c r="K181" s="197"/>
      <c r="L181" s="197"/>
      <c r="M181" s="197"/>
      <c r="N181" s="197"/>
      <c r="O181" s="197"/>
      <c r="P181" s="58"/>
      <c r="Q181" s="58"/>
    </row>
    <row r="182" spans="1:17" ht="37.5" customHeight="1">
      <c r="A182" s="58">
        <f>+IF(H182="","",COUNTA($H$8:$H182))</f>
        <v>147</v>
      </c>
      <c r="B182" s="58" t="s">
        <v>2760</v>
      </c>
      <c r="C182" s="58">
        <v>389</v>
      </c>
      <c r="D182" s="58">
        <v>509</v>
      </c>
      <c r="E182" s="61" t="s">
        <v>357</v>
      </c>
      <c r="F182" s="58" t="s">
        <v>208</v>
      </c>
      <c r="G182" s="58" t="s">
        <v>1605</v>
      </c>
      <c r="H182" s="58" t="s">
        <v>10</v>
      </c>
      <c r="I182" s="62">
        <v>210000</v>
      </c>
      <c r="J182" s="197"/>
      <c r="K182" s="197">
        <f t="shared" si="9"/>
        <v>0</v>
      </c>
      <c r="L182" s="197"/>
      <c r="M182" s="197"/>
      <c r="N182" s="197">
        <f t="shared" si="10"/>
        <v>0</v>
      </c>
      <c r="O182" s="197">
        <f t="shared" si="11"/>
        <v>0</v>
      </c>
      <c r="P182" s="58"/>
      <c r="Q182" s="58"/>
    </row>
    <row r="183" spans="1:17" ht="37.5" customHeight="1">
      <c r="A183" s="58">
        <f>+IF(H183="","",COUNTA($H$8:$H183))</f>
        <v>148</v>
      </c>
      <c r="B183" s="58" t="s">
        <v>2761</v>
      </c>
      <c r="C183" s="122">
        <v>395</v>
      </c>
      <c r="D183" s="58">
        <v>1021</v>
      </c>
      <c r="E183" s="61" t="s">
        <v>1673</v>
      </c>
      <c r="F183" s="58" t="s">
        <v>13</v>
      </c>
      <c r="G183" s="58" t="s">
        <v>1605</v>
      </c>
      <c r="H183" s="58" t="s">
        <v>10</v>
      </c>
      <c r="I183" s="62">
        <v>345000</v>
      </c>
      <c r="J183" s="197"/>
      <c r="K183" s="197">
        <f t="shared" si="9"/>
        <v>0</v>
      </c>
      <c r="L183" s="197"/>
      <c r="M183" s="197"/>
      <c r="N183" s="197">
        <f t="shared" si="10"/>
        <v>0</v>
      </c>
      <c r="O183" s="197">
        <f t="shared" si="11"/>
        <v>0</v>
      </c>
      <c r="P183" s="58"/>
      <c r="Q183" s="58"/>
    </row>
    <row r="184" spans="1:17" ht="28.5" customHeight="1">
      <c r="A184" s="58" t="str">
        <f>+IF(H184="","",COUNTA($H$8:$H184))</f>
        <v/>
      </c>
      <c r="B184" s="58" t="s">
        <v>2459</v>
      </c>
      <c r="C184" s="58"/>
      <c r="D184" s="58"/>
      <c r="E184" s="235" t="s">
        <v>691</v>
      </c>
      <c r="F184" s="58"/>
      <c r="G184" s="58"/>
      <c r="H184" s="58"/>
      <c r="I184" s="62"/>
      <c r="J184" s="197"/>
      <c r="K184" s="197"/>
      <c r="L184" s="197"/>
      <c r="M184" s="197"/>
      <c r="N184" s="197"/>
      <c r="O184" s="197"/>
      <c r="P184" s="58"/>
      <c r="Q184" s="58"/>
    </row>
    <row r="185" spans="1:17" ht="37.5" customHeight="1">
      <c r="A185" s="58">
        <f>+IF(H185="","",COUNTA($H$8:$H185))</f>
        <v>149</v>
      </c>
      <c r="B185" s="58" t="s">
        <v>232</v>
      </c>
      <c r="C185" s="58">
        <v>414</v>
      </c>
      <c r="D185" s="58">
        <v>530</v>
      </c>
      <c r="E185" s="61" t="s">
        <v>1723</v>
      </c>
      <c r="F185" s="58" t="s">
        <v>1724</v>
      </c>
      <c r="G185" s="58" t="s">
        <v>454</v>
      </c>
      <c r="H185" s="58" t="s">
        <v>257</v>
      </c>
      <c r="I185" s="62">
        <v>40000</v>
      </c>
      <c r="J185" s="197"/>
      <c r="K185" s="197">
        <f t="shared" si="9"/>
        <v>0</v>
      </c>
      <c r="L185" s="197"/>
      <c r="M185" s="197"/>
      <c r="N185" s="197">
        <f t="shared" si="10"/>
        <v>0</v>
      </c>
      <c r="O185" s="197">
        <f t="shared" si="11"/>
        <v>0</v>
      </c>
      <c r="P185" s="58"/>
      <c r="Q185" s="58"/>
    </row>
    <row r="186" spans="1:17" ht="37.5" customHeight="1">
      <c r="A186" s="58" t="str">
        <f>+IF(H186="","",COUNTA($H$8:$H186))</f>
        <v/>
      </c>
      <c r="B186" s="58" t="s">
        <v>2459</v>
      </c>
      <c r="C186" s="58"/>
      <c r="D186" s="58"/>
      <c r="E186" s="235" t="s">
        <v>692</v>
      </c>
      <c r="F186" s="58"/>
      <c r="G186" s="58"/>
      <c r="H186" s="58"/>
      <c r="I186" s="62"/>
      <c r="J186" s="197"/>
      <c r="K186" s="197"/>
      <c r="L186" s="197"/>
      <c r="M186" s="197"/>
      <c r="N186" s="197"/>
      <c r="O186" s="197"/>
      <c r="P186" s="58"/>
      <c r="Q186" s="58"/>
    </row>
    <row r="187" spans="1:17" ht="37.5" customHeight="1">
      <c r="A187" s="58">
        <f>+IF(H187="","",COUNTA($H$8:$H187))</f>
        <v>150</v>
      </c>
      <c r="B187" s="58" t="s">
        <v>2762</v>
      </c>
      <c r="C187" s="77">
        <v>421</v>
      </c>
      <c r="D187" s="58">
        <v>43</v>
      </c>
      <c r="E187" s="61" t="s">
        <v>1570</v>
      </c>
      <c r="F187" s="58" t="s">
        <v>18</v>
      </c>
      <c r="G187" s="58" t="s">
        <v>367</v>
      </c>
      <c r="H187" s="58" t="s">
        <v>10</v>
      </c>
      <c r="I187" s="62">
        <v>5500</v>
      </c>
      <c r="J187" s="197"/>
      <c r="K187" s="197">
        <f t="shared" si="9"/>
        <v>0</v>
      </c>
      <c r="L187" s="197"/>
      <c r="M187" s="197"/>
      <c r="N187" s="197">
        <f t="shared" si="10"/>
        <v>0</v>
      </c>
      <c r="O187" s="197">
        <f t="shared" si="11"/>
        <v>0</v>
      </c>
      <c r="P187" s="58" t="s">
        <v>2417</v>
      </c>
      <c r="Q187" s="58"/>
    </row>
    <row r="188" spans="1:17" ht="30" customHeight="1">
      <c r="A188" s="58" t="str">
        <f>+IF(H188="","",COUNTA($H$8:$H188))</f>
        <v/>
      </c>
      <c r="B188" s="58" t="s">
        <v>2459</v>
      </c>
      <c r="C188" s="77"/>
      <c r="D188" s="58"/>
      <c r="E188" s="235" t="s">
        <v>693</v>
      </c>
      <c r="F188" s="58"/>
      <c r="G188" s="58"/>
      <c r="H188" s="58"/>
      <c r="I188" s="62"/>
      <c r="J188" s="197"/>
      <c r="K188" s="197"/>
      <c r="L188" s="197"/>
      <c r="M188" s="197"/>
      <c r="N188" s="197"/>
      <c r="O188" s="197"/>
      <c r="P188" s="58"/>
      <c r="Q188" s="58"/>
    </row>
    <row r="189" spans="1:17" ht="37.5" customHeight="1">
      <c r="A189" s="58">
        <f>+IF(H189="","",COUNTA($H$8:$H189))</f>
        <v>151</v>
      </c>
      <c r="B189" s="58" t="s">
        <v>2763</v>
      </c>
      <c r="C189" s="89">
        <v>428</v>
      </c>
      <c r="D189" s="58">
        <v>652</v>
      </c>
      <c r="E189" s="61" t="s">
        <v>553</v>
      </c>
      <c r="F189" s="58" t="s">
        <v>554</v>
      </c>
      <c r="G189" s="58" t="s">
        <v>367</v>
      </c>
      <c r="H189" s="58" t="s">
        <v>10</v>
      </c>
      <c r="I189" s="62">
        <v>3486</v>
      </c>
      <c r="J189" s="197"/>
      <c r="K189" s="197">
        <f t="shared" si="9"/>
        <v>0</v>
      </c>
      <c r="L189" s="197"/>
      <c r="M189" s="197"/>
      <c r="N189" s="197">
        <f t="shared" si="10"/>
        <v>0</v>
      </c>
      <c r="O189" s="197">
        <f t="shared" si="11"/>
        <v>0</v>
      </c>
      <c r="P189" s="58"/>
      <c r="Q189" s="58" t="s">
        <v>1648</v>
      </c>
    </row>
    <row r="190" spans="1:17" ht="37.5" customHeight="1">
      <c r="A190" s="58" t="str">
        <f>+IF(H190="","",COUNTA($H$8:$H190))</f>
        <v/>
      </c>
      <c r="B190" s="58" t="s">
        <v>2459</v>
      </c>
      <c r="C190" s="58"/>
      <c r="D190" s="58"/>
      <c r="E190" s="235" t="s">
        <v>694</v>
      </c>
      <c r="F190" s="58"/>
      <c r="G190" s="58"/>
      <c r="H190" s="58"/>
      <c r="I190" s="62"/>
      <c r="J190" s="197"/>
      <c r="K190" s="197"/>
      <c r="L190" s="197"/>
      <c r="M190" s="197"/>
      <c r="N190" s="197"/>
      <c r="O190" s="197"/>
      <c r="P190" s="58"/>
      <c r="Q190" s="58"/>
    </row>
    <row r="191" spans="1:17" ht="28.5" customHeight="1">
      <c r="A191" s="58" t="str">
        <f>+IF(H191="","",COUNTA($H$8:$H191))</f>
        <v/>
      </c>
      <c r="B191" s="58" t="s">
        <v>2459</v>
      </c>
      <c r="C191" s="58"/>
      <c r="D191" s="58"/>
      <c r="E191" s="235" t="s">
        <v>695</v>
      </c>
      <c r="F191" s="58"/>
      <c r="G191" s="58"/>
      <c r="H191" s="58"/>
      <c r="I191" s="62"/>
      <c r="J191" s="197"/>
      <c r="K191" s="197"/>
      <c r="L191" s="197"/>
      <c r="M191" s="197"/>
      <c r="N191" s="197"/>
      <c r="O191" s="197"/>
      <c r="P191" s="58"/>
      <c r="Q191" s="58"/>
    </row>
    <row r="192" spans="1:17" ht="37.5" customHeight="1">
      <c r="A192" s="58">
        <f>+IF(H192="","",COUNTA($H$8:$H192))</f>
        <v>152</v>
      </c>
      <c r="B192" s="58" t="s">
        <v>318</v>
      </c>
      <c r="C192" s="58">
        <v>438</v>
      </c>
      <c r="D192" s="58">
        <v>991</v>
      </c>
      <c r="E192" s="61" t="s">
        <v>203</v>
      </c>
      <c r="F192" s="58" t="s">
        <v>278</v>
      </c>
      <c r="G192" s="58" t="s">
        <v>1616</v>
      </c>
      <c r="H192" s="58" t="s">
        <v>257</v>
      </c>
      <c r="I192" s="62">
        <v>7350</v>
      </c>
      <c r="J192" s="197"/>
      <c r="K192" s="197">
        <f t="shared" ref="K192:K240" si="12">J192*I192</f>
        <v>0</v>
      </c>
      <c r="L192" s="197"/>
      <c r="M192" s="197"/>
      <c r="N192" s="197">
        <f t="shared" ref="N192:N240" si="13">M192+L192</f>
        <v>0</v>
      </c>
      <c r="O192" s="197">
        <f t="shared" ref="O192:O240" si="14">N192*I192</f>
        <v>0</v>
      </c>
      <c r="P192" s="58"/>
      <c r="Q192" s="58"/>
    </row>
    <row r="193" spans="1:17" ht="37.5" customHeight="1">
      <c r="A193" s="58">
        <f>+IF(H193="","",COUNTA($H$8:$H193))</f>
        <v>153</v>
      </c>
      <c r="B193" s="58" t="s">
        <v>592</v>
      </c>
      <c r="C193" s="58">
        <v>439</v>
      </c>
      <c r="D193" s="58">
        <v>998</v>
      </c>
      <c r="E193" s="61" t="s">
        <v>1671</v>
      </c>
      <c r="F193" s="58" t="s">
        <v>609</v>
      </c>
      <c r="G193" s="58" t="s">
        <v>1616</v>
      </c>
      <c r="H193" s="58" t="s">
        <v>1556</v>
      </c>
      <c r="I193" s="62">
        <v>18200</v>
      </c>
      <c r="J193" s="197"/>
      <c r="K193" s="197">
        <f t="shared" si="12"/>
        <v>0</v>
      </c>
      <c r="L193" s="197"/>
      <c r="M193" s="197"/>
      <c r="N193" s="197">
        <f t="shared" si="13"/>
        <v>0</v>
      </c>
      <c r="O193" s="197">
        <f t="shared" si="14"/>
        <v>0</v>
      </c>
      <c r="P193" s="58"/>
      <c r="Q193" s="58"/>
    </row>
    <row r="194" spans="1:17" ht="37.5" customHeight="1">
      <c r="A194" s="58">
        <f>+IF(H194="","",COUNTA($H$8:$H194))</f>
        <v>154</v>
      </c>
      <c r="B194" s="58" t="s">
        <v>400</v>
      </c>
      <c r="C194" s="58">
        <v>444</v>
      </c>
      <c r="D194" s="58">
        <v>992</v>
      </c>
      <c r="E194" s="61" t="s">
        <v>458</v>
      </c>
      <c r="F194" s="58" t="s">
        <v>627</v>
      </c>
      <c r="G194" s="58" t="s">
        <v>365</v>
      </c>
      <c r="H194" s="58" t="s">
        <v>10</v>
      </c>
      <c r="I194" s="62">
        <v>4150</v>
      </c>
      <c r="J194" s="197"/>
      <c r="K194" s="197">
        <f t="shared" si="12"/>
        <v>0</v>
      </c>
      <c r="L194" s="197"/>
      <c r="M194" s="197"/>
      <c r="N194" s="197">
        <f t="shared" si="13"/>
        <v>0</v>
      </c>
      <c r="O194" s="197">
        <f t="shared" si="14"/>
        <v>0</v>
      </c>
      <c r="P194" s="58"/>
      <c r="Q194" s="58"/>
    </row>
    <row r="195" spans="1:17" ht="37.5" customHeight="1">
      <c r="A195" s="58">
        <f>+IF(H195="","",COUNTA($H$8:$H195))</f>
        <v>155</v>
      </c>
      <c r="B195" s="58" t="s">
        <v>468</v>
      </c>
      <c r="C195" s="58">
        <v>444</v>
      </c>
      <c r="D195" s="58">
        <v>992</v>
      </c>
      <c r="E195" s="61" t="s">
        <v>458</v>
      </c>
      <c r="F195" s="58" t="s">
        <v>445</v>
      </c>
      <c r="G195" s="58" t="s">
        <v>1616</v>
      </c>
      <c r="H195" s="58" t="s">
        <v>257</v>
      </c>
      <c r="I195" s="62">
        <v>6780</v>
      </c>
      <c r="J195" s="197"/>
      <c r="K195" s="197">
        <f t="shared" si="12"/>
        <v>0</v>
      </c>
      <c r="L195" s="197"/>
      <c r="M195" s="197"/>
      <c r="N195" s="197">
        <f t="shared" si="13"/>
        <v>0</v>
      </c>
      <c r="O195" s="197">
        <f t="shared" si="14"/>
        <v>0</v>
      </c>
      <c r="P195" s="58"/>
      <c r="Q195" s="58"/>
    </row>
    <row r="196" spans="1:17" ht="37.5" customHeight="1">
      <c r="A196" s="58">
        <f>+IF(H196="","",COUNTA($H$8:$H196))</f>
        <v>156</v>
      </c>
      <c r="B196" s="58" t="s">
        <v>2764</v>
      </c>
      <c r="C196" s="58">
        <v>444</v>
      </c>
      <c r="D196" s="58">
        <v>992</v>
      </c>
      <c r="E196" s="61" t="s">
        <v>458</v>
      </c>
      <c r="F196" s="58" t="s">
        <v>2377</v>
      </c>
      <c r="G196" s="58" t="s">
        <v>1616</v>
      </c>
      <c r="H196" s="58" t="s">
        <v>257</v>
      </c>
      <c r="I196" s="62">
        <v>4250</v>
      </c>
      <c r="J196" s="197"/>
      <c r="K196" s="197">
        <f t="shared" si="12"/>
        <v>0</v>
      </c>
      <c r="L196" s="197"/>
      <c r="M196" s="197"/>
      <c r="N196" s="197">
        <f t="shared" si="13"/>
        <v>0</v>
      </c>
      <c r="O196" s="197">
        <f t="shared" si="14"/>
        <v>0</v>
      </c>
      <c r="P196" s="58"/>
      <c r="Q196" s="58"/>
    </row>
    <row r="197" spans="1:17" ht="37.5" customHeight="1">
      <c r="A197" s="58">
        <f>+IF(H197="","",COUNTA($H$8:$H197))</f>
        <v>157</v>
      </c>
      <c r="B197" s="58" t="s">
        <v>215</v>
      </c>
      <c r="C197" s="58">
        <v>445</v>
      </c>
      <c r="D197" s="58">
        <v>1001</v>
      </c>
      <c r="E197" s="61" t="s">
        <v>364</v>
      </c>
      <c r="F197" s="58" t="s">
        <v>470</v>
      </c>
      <c r="G197" s="58" t="s">
        <v>365</v>
      </c>
      <c r="H197" s="58" t="s">
        <v>10</v>
      </c>
      <c r="I197" s="62">
        <v>630</v>
      </c>
      <c r="J197" s="197"/>
      <c r="K197" s="197">
        <f t="shared" si="12"/>
        <v>0</v>
      </c>
      <c r="L197" s="197"/>
      <c r="M197" s="197"/>
      <c r="N197" s="197">
        <f t="shared" si="13"/>
        <v>0</v>
      </c>
      <c r="O197" s="197">
        <f t="shared" si="14"/>
        <v>0</v>
      </c>
      <c r="P197" s="58" t="s">
        <v>2417</v>
      </c>
      <c r="Q197" s="58" t="s">
        <v>1648</v>
      </c>
    </row>
    <row r="198" spans="1:17" ht="37.5" customHeight="1">
      <c r="A198" s="58" t="str">
        <f>+IF(H198="","",COUNTA($H$8:$H198))</f>
        <v/>
      </c>
      <c r="B198" s="58" t="s">
        <v>2459</v>
      </c>
      <c r="C198" s="58"/>
      <c r="D198" s="58"/>
      <c r="E198" s="235" t="s">
        <v>696</v>
      </c>
      <c r="F198" s="58"/>
      <c r="G198" s="58"/>
      <c r="H198" s="58"/>
      <c r="I198" s="62"/>
      <c r="J198" s="197"/>
      <c r="K198" s="197"/>
      <c r="L198" s="197"/>
      <c r="M198" s="197"/>
      <c r="N198" s="197"/>
      <c r="O198" s="197"/>
      <c r="P198" s="58"/>
      <c r="Q198" s="58"/>
    </row>
    <row r="199" spans="1:17" ht="37.5" customHeight="1">
      <c r="A199" s="58">
        <f>+IF(H199="","",COUNTA($H$8:$H199))</f>
        <v>158</v>
      </c>
      <c r="B199" s="58" t="s">
        <v>421</v>
      </c>
      <c r="C199" s="77">
        <v>449</v>
      </c>
      <c r="D199" s="58">
        <v>431</v>
      </c>
      <c r="E199" s="61" t="s">
        <v>1725</v>
      </c>
      <c r="F199" s="58" t="s">
        <v>14</v>
      </c>
      <c r="G199" s="58" t="s">
        <v>454</v>
      </c>
      <c r="H199" s="58" t="s">
        <v>257</v>
      </c>
      <c r="I199" s="62">
        <v>25200</v>
      </c>
      <c r="J199" s="197"/>
      <c r="K199" s="197">
        <f t="shared" si="12"/>
        <v>0</v>
      </c>
      <c r="L199" s="197"/>
      <c r="M199" s="197"/>
      <c r="N199" s="197">
        <f t="shared" si="13"/>
        <v>0</v>
      </c>
      <c r="O199" s="197">
        <f t="shared" si="14"/>
        <v>0</v>
      </c>
      <c r="P199" s="58"/>
      <c r="Q199" s="58"/>
    </row>
    <row r="200" spans="1:17" ht="37.5" customHeight="1">
      <c r="A200" s="58">
        <f>+IF(H200="","",COUNTA($H$8:$H200))</f>
        <v>159</v>
      </c>
      <c r="B200" s="58" t="s">
        <v>353</v>
      </c>
      <c r="C200" s="58">
        <v>452</v>
      </c>
      <c r="D200" s="58">
        <v>940</v>
      </c>
      <c r="E200" s="61" t="s">
        <v>1726</v>
      </c>
      <c r="F200" s="58" t="s">
        <v>342</v>
      </c>
      <c r="G200" s="58" t="s">
        <v>454</v>
      </c>
      <c r="H200" s="58" t="s">
        <v>257</v>
      </c>
      <c r="I200" s="62">
        <v>1545</v>
      </c>
      <c r="J200" s="197"/>
      <c r="K200" s="197">
        <f t="shared" si="12"/>
        <v>0</v>
      </c>
      <c r="L200" s="197"/>
      <c r="M200" s="197"/>
      <c r="N200" s="197">
        <f t="shared" si="13"/>
        <v>0</v>
      </c>
      <c r="O200" s="197">
        <f t="shared" si="14"/>
        <v>0</v>
      </c>
      <c r="P200" s="58"/>
      <c r="Q200" s="58" t="s">
        <v>1648</v>
      </c>
    </row>
    <row r="201" spans="1:17" ht="37.5" customHeight="1">
      <c r="A201" s="58">
        <f>+IF(H201="","",COUNTA($H$8:$H201))</f>
        <v>160</v>
      </c>
      <c r="B201" s="58" t="s">
        <v>233</v>
      </c>
      <c r="C201" s="58">
        <v>452</v>
      </c>
      <c r="D201" s="58">
        <v>940</v>
      </c>
      <c r="E201" s="61" t="s">
        <v>1726</v>
      </c>
      <c r="F201" s="58" t="s">
        <v>30</v>
      </c>
      <c r="G201" s="58" t="s">
        <v>454</v>
      </c>
      <c r="H201" s="58" t="s">
        <v>257</v>
      </c>
      <c r="I201" s="62">
        <v>1020</v>
      </c>
      <c r="J201" s="197"/>
      <c r="K201" s="197">
        <f t="shared" si="12"/>
        <v>0</v>
      </c>
      <c r="L201" s="197"/>
      <c r="M201" s="197"/>
      <c r="N201" s="197">
        <f t="shared" si="13"/>
        <v>0</v>
      </c>
      <c r="O201" s="197">
        <f t="shared" si="14"/>
        <v>0</v>
      </c>
      <c r="P201" s="58"/>
      <c r="Q201" s="58" t="s">
        <v>1648</v>
      </c>
    </row>
    <row r="202" spans="1:17" ht="37.5" customHeight="1">
      <c r="A202" s="58">
        <f>+IF(H202="","",COUNTA($H$8:$H202))</f>
        <v>161</v>
      </c>
      <c r="B202" s="58" t="s">
        <v>218</v>
      </c>
      <c r="C202" s="89">
        <v>452</v>
      </c>
      <c r="D202" s="58">
        <v>940</v>
      </c>
      <c r="E202" s="61" t="s">
        <v>2378</v>
      </c>
      <c r="F202" s="58" t="s">
        <v>1555</v>
      </c>
      <c r="G202" s="58" t="s">
        <v>1616</v>
      </c>
      <c r="H202" s="58" t="s">
        <v>257</v>
      </c>
      <c r="I202" s="62">
        <v>88200</v>
      </c>
      <c r="J202" s="197"/>
      <c r="K202" s="197">
        <f t="shared" si="12"/>
        <v>0</v>
      </c>
      <c r="L202" s="197"/>
      <c r="M202" s="197"/>
      <c r="N202" s="197">
        <f t="shared" si="13"/>
        <v>0</v>
      </c>
      <c r="O202" s="197">
        <f t="shared" si="14"/>
        <v>0</v>
      </c>
      <c r="P202" s="58"/>
      <c r="Q202" s="58" t="s">
        <v>1648</v>
      </c>
    </row>
    <row r="203" spans="1:17" ht="37.5" customHeight="1">
      <c r="A203" s="58">
        <f>+IF(H203="","",COUNTA($H$8:$H203))</f>
        <v>162</v>
      </c>
      <c r="B203" s="58" t="s">
        <v>2765</v>
      </c>
      <c r="C203" s="58">
        <v>454</v>
      </c>
      <c r="D203" s="58">
        <v>1114</v>
      </c>
      <c r="E203" s="61" t="s">
        <v>77</v>
      </c>
      <c r="F203" s="58" t="s">
        <v>81</v>
      </c>
      <c r="G203" s="58" t="s">
        <v>454</v>
      </c>
      <c r="H203" s="58" t="s">
        <v>257</v>
      </c>
      <c r="I203" s="62">
        <v>1715</v>
      </c>
      <c r="J203" s="197"/>
      <c r="K203" s="197">
        <f t="shared" si="12"/>
        <v>0</v>
      </c>
      <c r="L203" s="197"/>
      <c r="M203" s="197"/>
      <c r="N203" s="197">
        <f t="shared" si="13"/>
        <v>0</v>
      </c>
      <c r="O203" s="197">
        <f t="shared" si="14"/>
        <v>0</v>
      </c>
      <c r="P203" s="58"/>
      <c r="Q203" s="58"/>
    </row>
    <row r="204" spans="1:17" ht="37.5" customHeight="1">
      <c r="A204" s="58">
        <f>+IF(H204="","",COUNTA($H$8:$H204))</f>
        <v>163</v>
      </c>
      <c r="B204" s="58" t="s">
        <v>289</v>
      </c>
      <c r="C204" s="58">
        <v>454</v>
      </c>
      <c r="D204" s="58">
        <v>1114</v>
      </c>
      <c r="E204" s="61" t="s">
        <v>77</v>
      </c>
      <c r="F204" s="58" t="s">
        <v>31</v>
      </c>
      <c r="G204" s="58" t="s">
        <v>454</v>
      </c>
      <c r="H204" s="58" t="s">
        <v>257</v>
      </c>
      <c r="I204" s="62">
        <v>4780</v>
      </c>
      <c r="J204" s="197"/>
      <c r="K204" s="197">
        <f t="shared" si="12"/>
        <v>0</v>
      </c>
      <c r="L204" s="197"/>
      <c r="M204" s="197"/>
      <c r="N204" s="197">
        <f t="shared" si="13"/>
        <v>0</v>
      </c>
      <c r="O204" s="197">
        <f t="shared" si="14"/>
        <v>0</v>
      </c>
      <c r="P204" s="58"/>
      <c r="Q204" s="58"/>
    </row>
    <row r="205" spans="1:17" ht="37.5" customHeight="1">
      <c r="A205" s="58">
        <f>+IF(H205="","",COUNTA($H$8:$H205))</f>
        <v>164</v>
      </c>
      <c r="B205" s="58" t="s">
        <v>430</v>
      </c>
      <c r="C205" s="58">
        <v>454</v>
      </c>
      <c r="D205" s="58">
        <v>1114</v>
      </c>
      <c r="E205" s="61" t="s">
        <v>77</v>
      </c>
      <c r="F205" s="58" t="s">
        <v>14</v>
      </c>
      <c r="G205" s="58" t="s">
        <v>365</v>
      </c>
      <c r="H205" s="58" t="s">
        <v>10</v>
      </c>
      <c r="I205" s="62">
        <v>2500</v>
      </c>
      <c r="J205" s="197"/>
      <c r="K205" s="197">
        <f t="shared" si="12"/>
        <v>0</v>
      </c>
      <c r="L205" s="197"/>
      <c r="M205" s="197"/>
      <c r="N205" s="197">
        <f t="shared" si="13"/>
        <v>0</v>
      </c>
      <c r="O205" s="197">
        <f t="shared" si="14"/>
        <v>0</v>
      </c>
      <c r="P205" s="58"/>
      <c r="Q205" s="58" t="s">
        <v>1648</v>
      </c>
    </row>
    <row r="206" spans="1:17" ht="25.5" customHeight="1">
      <c r="A206" s="58" t="str">
        <f>+IF(H206="","",COUNTA($H$8:$H206))</f>
        <v/>
      </c>
      <c r="B206" s="58" t="s">
        <v>2459</v>
      </c>
      <c r="C206" s="58"/>
      <c r="D206" s="58"/>
      <c r="E206" s="235" t="s">
        <v>697</v>
      </c>
      <c r="F206" s="58"/>
      <c r="G206" s="58"/>
      <c r="H206" s="58"/>
      <c r="I206" s="62"/>
      <c r="J206" s="197"/>
      <c r="K206" s="197"/>
      <c r="L206" s="197"/>
      <c r="M206" s="197"/>
      <c r="N206" s="197"/>
      <c r="O206" s="197"/>
      <c r="P206" s="58"/>
      <c r="Q206" s="58"/>
    </row>
    <row r="207" spans="1:17" ht="37.5" customHeight="1">
      <c r="A207" s="58">
        <f>+IF(H207="","",COUNTA($H$8:$H207))</f>
        <v>165</v>
      </c>
      <c r="B207" s="58" t="s">
        <v>130</v>
      </c>
      <c r="C207" s="58">
        <v>475</v>
      </c>
      <c r="D207" s="58">
        <v>321</v>
      </c>
      <c r="E207" s="61" t="s">
        <v>520</v>
      </c>
      <c r="F207" s="58" t="s">
        <v>412</v>
      </c>
      <c r="G207" s="58" t="s">
        <v>367</v>
      </c>
      <c r="H207" s="58" t="s">
        <v>10</v>
      </c>
      <c r="I207" s="62">
        <v>50000</v>
      </c>
      <c r="J207" s="197"/>
      <c r="K207" s="197">
        <f t="shared" si="12"/>
        <v>0</v>
      </c>
      <c r="L207" s="197"/>
      <c r="M207" s="197"/>
      <c r="N207" s="197">
        <f t="shared" si="13"/>
        <v>0</v>
      </c>
      <c r="O207" s="197">
        <f t="shared" si="14"/>
        <v>0</v>
      </c>
      <c r="P207" s="58"/>
      <c r="Q207" s="58"/>
    </row>
    <row r="208" spans="1:17" ht="37.5" customHeight="1">
      <c r="A208" s="58">
        <f>+IF(H208="","",COUNTA($H$8:$H208))</f>
        <v>166</v>
      </c>
      <c r="B208" s="58" t="s">
        <v>2766</v>
      </c>
      <c r="C208" s="77">
        <v>478</v>
      </c>
      <c r="D208" s="58">
        <v>423</v>
      </c>
      <c r="E208" s="61" t="s">
        <v>1575</v>
      </c>
      <c r="F208" s="58" t="s">
        <v>479</v>
      </c>
      <c r="G208" s="58" t="s">
        <v>454</v>
      </c>
      <c r="H208" s="58" t="s">
        <v>2379</v>
      </c>
      <c r="I208" s="62">
        <v>128000</v>
      </c>
      <c r="J208" s="197"/>
      <c r="K208" s="197">
        <f t="shared" si="12"/>
        <v>0</v>
      </c>
      <c r="L208" s="197"/>
      <c r="M208" s="197"/>
      <c r="N208" s="197">
        <f t="shared" si="13"/>
        <v>0</v>
      </c>
      <c r="O208" s="197">
        <f t="shared" si="14"/>
        <v>0</v>
      </c>
      <c r="P208" s="58" t="s">
        <v>2417</v>
      </c>
      <c r="Q208" s="58"/>
    </row>
    <row r="209" spans="1:17" ht="37.5" customHeight="1">
      <c r="A209" s="58">
        <f>+IF(H209="","",COUNTA($H$8:$H209))</f>
        <v>167</v>
      </c>
      <c r="B209" s="58" t="s">
        <v>540</v>
      </c>
      <c r="C209" s="77">
        <v>478</v>
      </c>
      <c r="D209" s="58">
        <v>423</v>
      </c>
      <c r="E209" s="61" t="s">
        <v>1575</v>
      </c>
      <c r="F209" s="58" t="s">
        <v>481</v>
      </c>
      <c r="G209" s="58" t="s">
        <v>454</v>
      </c>
      <c r="H209" s="58" t="s">
        <v>2379</v>
      </c>
      <c r="I209" s="62">
        <v>260000</v>
      </c>
      <c r="J209" s="197"/>
      <c r="K209" s="197">
        <f t="shared" si="12"/>
        <v>0</v>
      </c>
      <c r="L209" s="197"/>
      <c r="M209" s="197"/>
      <c r="N209" s="197">
        <f t="shared" si="13"/>
        <v>0</v>
      </c>
      <c r="O209" s="197">
        <f t="shared" si="14"/>
        <v>0</v>
      </c>
      <c r="P209" s="58" t="s">
        <v>2417</v>
      </c>
      <c r="Q209" s="58"/>
    </row>
    <row r="210" spans="1:17" ht="37.5" customHeight="1">
      <c r="A210" s="58">
        <f>+IF(H210="","",COUNTA($H$8:$H210))</f>
        <v>168</v>
      </c>
      <c r="B210" s="58" t="s">
        <v>234</v>
      </c>
      <c r="C210" s="77">
        <v>481</v>
      </c>
      <c r="D210" s="58">
        <v>877</v>
      </c>
      <c r="E210" s="61" t="s">
        <v>1666</v>
      </c>
      <c r="F210" s="58" t="s">
        <v>1727</v>
      </c>
      <c r="G210" s="58" t="s">
        <v>454</v>
      </c>
      <c r="H210" s="58" t="s">
        <v>1620</v>
      </c>
      <c r="I210" s="62">
        <v>5950000</v>
      </c>
      <c r="J210" s="197"/>
      <c r="K210" s="197">
        <f t="shared" si="12"/>
        <v>0</v>
      </c>
      <c r="L210" s="197"/>
      <c r="M210" s="197"/>
      <c r="N210" s="197">
        <f t="shared" si="13"/>
        <v>0</v>
      </c>
      <c r="O210" s="197">
        <f t="shared" si="14"/>
        <v>0</v>
      </c>
      <c r="P210" s="58"/>
      <c r="Q210" s="58"/>
    </row>
    <row r="211" spans="1:17" ht="25.5" customHeight="1">
      <c r="A211" s="58" t="str">
        <f>+IF(H211="","",COUNTA($H$8:$H211))</f>
        <v/>
      </c>
      <c r="B211" s="58" t="s">
        <v>2459</v>
      </c>
      <c r="C211" s="77"/>
      <c r="D211" s="58"/>
      <c r="E211" s="235" t="s">
        <v>698</v>
      </c>
      <c r="F211" s="58"/>
      <c r="G211" s="58"/>
      <c r="H211" s="58"/>
      <c r="I211" s="62"/>
      <c r="J211" s="197"/>
      <c r="K211" s="197"/>
      <c r="L211" s="197"/>
      <c r="M211" s="197"/>
      <c r="N211" s="197"/>
      <c r="O211" s="197"/>
      <c r="P211" s="58"/>
      <c r="Q211" s="58"/>
    </row>
    <row r="212" spans="1:17" ht="25.5" customHeight="1">
      <c r="A212" s="58" t="str">
        <f>+IF(H212="","",COUNTA($H$8:$H212))</f>
        <v/>
      </c>
      <c r="B212" s="58" t="s">
        <v>2459</v>
      </c>
      <c r="C212" s="77"/>
      <c r="D212" s="58"/>
      <c r="E212" s="235" t="s">
        <v>699</v>
      </c>
      <c r="F212" s="58"/>
      <c r="G212" s="58"/>
      <c r="H212" s="58"/>
      <c r="I212" s="62"/>
      <c r="J212" s="197"/>
      <c r="K212" s="197"/>
      <c r="L212" s="197"/>
      <c r="M212" s="197"/>
      <c r="N212" s="197"/>
      <c r="O212" s="197"/>
      <c r="P212" s="58"/>
      <c r="Q212" s="58"/>
    </row>
    <row r="213" spans="1:17" ht="37.5" customHeight="1">
      <c r="A213" s="58">
        <f>+IF(H213="","",COUNTA($H$8:$H213))</f>
        <v>169</v>
      </c>
      <c r="B213" s="58" t="s">
        <v>111</v>
      </c>
      <c r="C213" s="77">
        <v>483</v>
      </c>
      <c r="D213" s="58">
        <v>528</v>
      </c>
      <c r="E213" s="61" t="s">
        <v>1728</v>
      </c>
      <c r="F213" s="58" t="s">
        <v>601</v>
      </c>
      <c r="G213" s="58" t="s">
        <v>1729</v>
      </c>
      <c r="H213" s="58" t="s">
        <v>10</v>
      </c>
      <c r="I213" s="62">
        <v>2100</v>
      </c>
      <c r="J213" s="197"/>
      <c r="K213" s="197">
        <f t="shared" si="12"/>
        <v>0</v>
      </c>
      <c r="L213" s="197"/>
      <c r="M213" s="197"/>
      <c r="N213" s="197">
        <f t="shared" si="13"/>
        <v>0</v>
      </c>
      <c r="O213" s="197">
        <f t="shared" si="14"/>
        <v>0</v>
      </c>
      <c r="P213" s="58"/>
      <c r="Q213" s="58" t="s">
        <v>1648</v>
      </c>
    </row>
    <row r="214" spans="1:17" ht="37.5" customHeight="1">
      <c r="A214" s="58">
        <f>+IF(H214="","",COUNTA($H$8:$H214))</f>
        <v>170</v>
      </c>
      <c r="B214" s="58" t="s">
        <v>2767</v>
      </c>
      <c r="C214" s="58">
        <v>483</v>
      </c>
      <c r="D214" s="58">
        <v>528</v>
      </c>
      <c r="E214" s="61" t="s">
        <v>600</v>
      </c>
      <c r="F214" s="58" t="s">
        <v>395</v>
      </c>
      <c r="G214" s="58" t="s">
        <v>454</v>
      </c>
      <c r="H214" s="58" t="s">
        <v>257</v>
      </c>
      <c r="I214" s="62">
        <v>48000</v>
      </c>
      <c r="J214" s="197"/>
      <c r="K214" s="197">
        <f t="shared" si="12"/>
        <v>0</v>
      </c>
      <c r="L214" s="197"/>
      <c r="M214" s="197"/>
      <c r="N214" s="197">
        <f t="shared" si="13"/>
        <v>0</v>
      </c>
      <c r="O214" s="197">
        <f t="shared" si="14"/>
        <v>0</v>
      </c>
      <c r="P214" s="58"/>
      <c r="Q214" s="58"/>
    </row>
    <row r="215" spans="1:17" ht="37.5" customHeight="1">
      <c r="A215" s="58">
        <f>+IF(H215="","",COUNTA($H$8:$H215))</f>
        <v>171</v>
      </c>
      <c r="B215" s="58" t="s">
        <v>2768</v>
      </c>
      <c r="C215" s="58">
        <v>484</v>
      </c>
      <c r="D215" s="58">
        <v>605</v>
      </c>
      <c r="E215" s="61" t="s">
        <v>1576</v>
      </c>
      <c r="F215" s="58" t="s">
        <v>11</v>
      </c>
      <c r="G215" s="58" t="s">
        <v>367</v>
      </c>
      <c r="H215" s="58" t="s">
        <v>10</v>
      </c>
      <c r="I215" s="62">
        <v>1450</v>
      </c>
      <c r="J215" s="197"/>
      <c r="K215" s="197">
        <f t="shared" si="12"/>
        <v>0</v>
      </c>
      <c r="L215" s="197"/>
      <c r="M215" s="197"/>
      <c r="N215" s="197">
        <f t="shared" si="13"/>
        <v>0</v>
      </c>
      <c r="O215" s="197">
        <f t="shared" si="14"/>
        <v>0</v>
      </c>
      <c r="P215" s="58"/>
      <c r="Q215" s="58" t="s">
        <v>1648</v>
      </c>
    </row>
    <row r="216" spans="1:17" ht="37.5" customHeight="1">
      <c r="A216" s="58">
        <f>+IF(H216="","",COUNTA($H$8:$H216))</f>
        <v>172</v>
      </c>
      <c r="B216" s="58" t="s">
        <v>2769</v>
      </c>
      <c r="C216" s="58">
        <v>485</v>
      </c>
      <c r="D216" s="58">
        <v>800</v>
      </c>
      <c r="E216" s="61" t="s">
        <v>1730</v>
      </c>
      <c r="F216" s="58" t="s">
        <v>18</v>
      </c>
      <c r="G216" s="58" t="s">
        <v>365</v>
      </c>
      <c r="H216" s="58" t="s">
        <v>10</v>
      </c>
      <c r="I216" s="62">
        <v>2950</v>
      </c>
      <c r="J216" s="197"/>
      <c r="K216" s="197">
        <f t="shared" si="12"/>
        <v>0</v>
      </c>
      <c r="L216" s="197"/>
      <c r="M216" s="197"/>
      <c r="N216" s="197">
        <f t="shared" si="13"/>
        <v>0</v>
      </c>
      <c r="O216" s="197">
        <f t="shared" si="14"/>
        <v>0</v>
      </c>
      <c r="P216" s="58"/>
      <c r="Q216" s="58"/>
    </row>
    <row r="217" spans="1:17" ht="37.5" customHeight="1">
      <c r="A217" s="58">
        <f>+IF(H217="","",COUNTA($H$8:$H217))</f>
        <v>173</v>
      </c>
      <c r="B217" s="58" t="s">
        <v>2770</v>
      </c>
      <c r="C217" s="58">
        <v>485</v>
      </c>
      <c r="D217" s="58">
        <v>800</v>
      </c>
      <c r="E217" s="61" t="s">
        <v>390</v>
      </c>
      <c r="F217" s="58" t="s">
        <v>16</v>
      </c>
      <c r="G217" s="58" t="s">
        <v>367</v>
      </c>
      <c r="H217" s="58" t="s">
        <v>10</v>
      </c>
      <c r="I217" s="62">
        <v>3486</v>
      </c>
      <c r="J217" s="197"/>
      <c r="K217" s="197">
        <f t="shared" si="12"/>
        <v>0</v>
      </c>
      <c r="L217" s="197"/>
      <c r="M217" s="197"/>
      <c r="N217" s="197">
        <f t="shared" si="13"/>
        <v>0</v>
      </c>
      <c r="O217" s="197">
        <f t="shared" si="14"/>
        <v>0</v>
      </c>
      <c r="P217" s="58"/>
      <c r="Q217" s="58"/>
    </row>
    <row r="218" spans="1:17" ht="37.5" customHeight="1">
      <c r="A218" s="58">
        <f>+IF(H218="","",COUNTA($H$8:$H218))</f>
        <v>174</v>
      </c>
      <c r="B218" s="58" t="s">
        <v>2771</v>
      </c>
      <c r="C218" s="58">
        <v>485</v>
      </c>
      <c r="D218" s="58">
        <v>800</v>
      </c>
      <c r="E218" s="61" t="s">
        <v>390</v>
      </c>
      <c r="F218" s="58" t="s">
        <v>16</v>
      </c>
      <c r="G218" s="58" t="s">
        <v>365</v>
      </c>
      <c r="H218" s="58" t="s">
        <v>10</v>
      </c>
      <c r="I218" s="62">
        <v>4450</v>
      </c>
      <c r="J218" s="197"/>
      <c r="K218" s="197">
        <f t="shared" si="12"/>
        <v>0</v>
      </c>
      <c r="L218" s="197"/>
      <c r="M218" s="197"/>
      <c r="N218" s="197">
        <f t="shared" si="13"/>
        <v>0</v>
      </c>
      <c r="O218" s="197">
        <f t="shared" si="14"/>
        <v>0</v>
      </c>
      <c r="P218" s="58"/>
      <c r="Q218" s="58"/>
    </row>
    <row r="219" spans="1:17" ht="37.5" customHeight="1">
      <c r="A219" s="58">
        <f>+IF(H219="","",COUNTA($H$8:$H219))</f>
        <v>175</v>
      </c>
      <c r="B219" s="58" t="s">
        <v>377</v>
      </c>
      <c r="C219" s="58">
        <v>486</v>
      </c>
      <c r="D219" s="58">
        <v>1130</v>
      </c>
      <c r="E219" s="61" t="s">
        <v>200</v>
      </c>
      <c r="F219" s="58" t="s">
        <v>201</v>
      </c>
      <c r="G219" s="58" t="s">
        <v>1619</v>
      </c>
      <c r="H219" s="58" t="s">
        <v>10</v>
      </c>
      <c r="I219" s="62">
        <v>347</v>
      </c>
      <c r="J219" s="197"/>
      <c r="K219" s="197">
        <f t="shared" si="12"/>
        <v>0</v>
      </c>
      <c r="L219" s="197"/>
      <c r="M219" s="197"/>
      <c r="N219" s="197">
        <f t="shared" si="13"/>
        <v>0</v>
      </c>
      <c r="O219" s="197">
        <f t="shared" si="14"/>
        <v>0</v>
      </c>
      <c r="P219" s="58"/>
      <c r="Q219" s="58" t="s">
        <v>1648</v>
      </c>
    </row>
    <row r="220" spans="1:17" ht="25.5" customHeight="1">
      <c r="A220" s="58" t="str">
        <f>+IF(H220="","",COUNTA($H$8:$H220))</f>
        <v/>
      </c>
      <c r="B220" s="58" t="s">
        <v>2459</v>
      </c>
      <c r="C220" s="58"/>
      <c r="D220" s="58"/>
      <c r="E220" s="235" t="s">
        <v>700</v>
      </c>
      <c r="F220" s="58"/>
      <c r="G220" s="58"/>
      <c r="H220" s="58"/>
      <c r="I220" s="62"/>
      <c r="J220" s="197"/>
      <c r="K220" s="197"/>
      <c r="L220" s="197"/>
      <c r="M220" s="197"/>
      <c r="N220" s="197"/>
      <c r="O220" s="197"/>
      <c r="P220" s="58"/>
      <c r="Q220" s="58"/>
    </row>
    <row r="221" spans="1:17" ht="37.5" customHeight="1">
      <c r="A221" s="58">
        <f>+IF(H221="","",COUNTA($H$8:$H221))</f>
        <v>176</v>
      </c>
      <c r="B221" s="58" t="s">
        <v>488</v>
      </c>
      <c r="C221" s="58">
        <v>487</v>
      </c>
      <c r="D221" s="58">
        <v>28</v>
      </c>
      <c r="E221" s="61" t="s">
        <v>89</v>
      </c>
      <c r="F221" s="58" t="s">
        <v>525</v>
      </c>
      <c r="G221" s="58" t="s">
        <v>454</v>
      </c>
      <c r="H221" s="58" t="s">
        <v>257</v>
      </c>
      <c r="I221" s="62">
        <v>800000</v>
      </c>
      <c r="J221" s="197"/>
      <c r="K221" s="197">
        <f t="shared" si="12"/>
        <v>0</v>
      </c>
      <c r="L221" s="197"/>
      <c r="M221" s="197"/>
      <c r="N221" s="197">
        <f t="shared" si="13"/>
        <v>0</v>
      </c>
      <c r="O221" s="197">
        <f t="shared" si="14"/>
        <v>0</v>
      </c>
      <c r="P221" s="58"/>
      <c r="Q221" s="58"/>
    </row>
    <row r="222" spans="1:17" ht="37.5" customHeight="1">
      <c r="A222" s="58">
        <f>+IF(H222="","",COUNTA($H$8:$H222))</f>
        <v>177</v>
      </c>
      <c r="B222" s="58" t="s">
        <v>595</v>
      </c>
      <c r="C222" s="58">
        <v>488</v>
      </c>
      <c r="D222" s="58">
        <v>60</v>
      </c>
      <c r="E222" s="61" t="s">
        <v>293</v>
      </c>
      <c r="F222" s="58" t="s">
        <v>1624</v>
      </c>
      <c r="G222" s="58" t="s">
        <v>454</v>
      </c>
      <c r="H222" s="58" t="s">
        <v>257</v>
      </c>
      <c r="I222" s="62">
        <v>24000</v>
      </c>
      <c r="J222" s="197"/>
      <c r="K222" s="197">
        <f t="shared" si="12"/>
        <v>0</v>
      </c>
      <c r="L222" s="197"/>
      <c r="M222" s="197"/>
      <c r="N222" s="197">
        <f t="shared" si="13"/>
        <v>0</v>
      </c>
      <c r="O222" s="197">
        <f t="shared" si="14"/>
        <v>0</v>
      </c>
      <c r="P222" s="58"/>
      <c r="Q222" s="58"/>
    </row>
    <row r="223" spans="1:17" ht="37.5" customHeight="1">
      <c r="A223" s="58">
        <f>+IF(H223="","",COUNTA($H$8:$H223))</f>
        <v>178</v>
      </c>
      <c r="B223" s="58" t="s">
        <v>354</v>
      </c>
      <c r="C223" s="58">
        <v>488</v>
      </c>
      <c r="D223" s="58">
        <v>60</v>
      </c>
      <c r="E223" s="61" t="s">
        <v>293</v>
      </c>
      <c r="F223" s="58" t="s">
        <v>13</v>
      </c>
      <c r="G223" s="58" t="s">
        <v>1605</v>
      </c>
      <c r="H223" s="58" t="s">
        <v>205</v>
      </c>
      <c r="I223" s="62">
        <v>2770</v>
      </c>
      <c r="J223" s="197"/>
      <c r="K223" s="197">
        <f t="shared" si="12"/>
        <v>0</v>
      </c>
      <c r="L223" s="197"/>
      <c r="M223" s="197"/>
      <c r="N223" s="197">
        <f t="shared" si="13"/>
        <v>0</v>
      </c>
      <c r="O223" s="197">
        <f t="shared" si="14"/>
        <v>0</v>
      </c>
      <c r="P223" s="58" t="s">
        <v>2415</v>
      </c>
      <c r="Q223" s="58" t="s">
        <v>1648</v>
      </c>
    </row>
    <row r="224" spans="1:17" ht="25.5" customHeight="1">
      <c r="A224" s="58" t="str">
        <f>+IF(H224="","",COUNTA($H$8:$H224))</f>
        <v/>
      </c>
      <c r="B224" s="58" t="s">
        <v>2459</v>
      </c>
      <c r="C224" s="58"/>
      <c r="D224" s="58"/>
      <c r="E224" s="235" t="s">
        <v>701</v>
      </c>
      <c r="F224" s="58"/>
      <c r="G224" s="58"/>
      <c r="H224" s="58"/>
      <c r="I224" s="62"/>
      <c r="J224" s="197"/>
      <c r="K224" s="197"/>
      <c r="L224" s="197"/>
      <c r="M224" s="197"/>
      <c r="N224" s="197"/>
      <c r="O224" s="197"/>
      <c r="P224" s="58"/>
      <c r="Q224" s="58"/>
    </row>
    <row r="225" spans="1:17" ht="37.5" customHeight="1">
      <c r="A225" s="58">
        <f>+IF(H225="","",COUNTA($H$8:$H225))</f>
        <v>179</v>
      </c>
      <c r="B225" s="58" t="s">
        <v>2772</v>
      </c>
      <c r="C225" s="58">
        <v>503</v>
      </c>
      <c r="D225" s="58">
        <v>95</v>
      </c>
      <c r="E225" s="61" t="s">
        <v>1272</v>
      </c>
      <c r="F225" s="69" t="s">
        <v>264</v>
      </c>
      <c r="G225" s="58" t="s">
        <v>367</v>
      </c>
      <c r="H225" s="58" t="s">
        <v>10</v>
      </c>
      <c r="I225" s="62">
        <v>115</v>
      </c>
      <c r="J225" s="197"/>
      <c r="K225" s="197">
        <f t="shared" si="12"/>
        <v>0</v>
      </c>
      <c r="L225" s="197"/>
      <c r="M225" s="197"/>
      <c r="N225" s="197">
        <f t="shared" si="13"/>
        <v>0</v>
      </c>
      <c r="O225" s="197">
        <f t="shared" si="14"/>
        <v>0</v>
      </c>
      <c r="P225" s="58" t="s">
        <v>2415</v>
      </c>
      <c r="Q225" s="58" t="s">
        <v>1648</v>
      </c>
    </row>
    <row r="226" spans="1:17" ht="37.5" customHeight="1">
      <c r="A226" s="58">
        <f>+IF(H226="","",COUNTA($H$8:$H226))</f>
        <v>180</v>
      </c>
      <c r="B226" s="58" t="s">
        <v>2773</v>
      </c>
      <c r="C226" s="123">
        <v>504</v>
      </c>
      <c r="D226" s="58">
        <v>121</v>
      </c>
      <c r="E226" s="61" t="s">
        <v>460</v>
      </c>
      <c r="F226" s="58" t="s">
        <v>16</v>
      </c>
      <c r="G226" s="58" t="s">
        <v>367</v>
      </c>
      <c r="H226" s="58" t="s">
        <v>10</v>
      </c>
      <c r="I226" s="62">
        <v>4500</v>
      </c>
      <c r="J226" s="197"/>
      <c r="K226" s="197">
        <f t="shared" si="12"/>
        <v>0</v>
      </c>
      <c r="L226" s="197"/>
      <c r="M226" s="197"/>
      <c r="N226" s="197">
        <f t="shared" si="13"/>
        <v>0</v>
      </c>
      <c r="O226" s="197">
        <f t="shared" si="14"/>
        <v>0</v>
      </c>
      <c r="P226" s="58"/>
      <c r="Q226" s="58"/>
    </row>
    <row r="227" spans="1:17" ht="37.5" customHeight="1">
      <c r="A227" s="58">
        <f>+IF(H227="","",COUNTA($H$8:$H227))</f>
        <v>181</v>
      </c>
      <c r="B227" s="58" t="s">
        <v>182</v>
      </c>
      <c r="C227" s="58">
        <v>508</v>
      </c>
      <c r="D227" s="58">
        <v>194</v>
      </c>
      <c r="E227" s="61" t="s">
        <v>1651</v>
      </c>
      <c r="F227" s="58" t="s">
        <v>493</v>
      </c>
      <c r="G227" s="58" t="s">
        <v>367</v>
      </c>
      <c r="H227" s="58" t="s">
        <v>10</v>
      </c>
      <c r="I227" s="62">
        <v>2982</v>
      </c>
      <c r="J227" s="197"/>
      <c r="K227" s="197">
        <f t="shared" si="12"/>
        <v>0</v>
      </c>
      <c r="L227" s="197"/>
      <c r="M227" s="197"/>
      <c r="N227" s="197">
        <f t="shared" si="13"/>
        <v>0</v>
      </c>
      <c r="O227" s="197">
        <f t="shared" si="14"/>
        <v>0</v>
      </c>
      <c r="P227" s="58"/>
      <c r="Q227" s="58"/>
    </row>
    <row r="228" spans="1:17" ht="37.5" customHeight="1">
      <c r="A228" s="58">
        <f>+IF(H228="","",COUNTA($H$8:$H228))</f>
        <v>182</v>
      </c>
      <c r="B228" s="58" t="s">
        <v>435</v>
      </c>
      <c r="C228" s="89">
        <v>509</v>
      </c>
      <c r="D228" s="58">
        <v>195</v>
      </c>
      <c r="E228" s="240" t="s">
        <v>1543</v>
      </c>
      <c r="F228" s="239" t="s">
        <v>22</v>
      </c>
      <c r="G228" s="58" t="s">
        <v>1605</v>
      </c>
      <c r="H228" s="239" t="s">
        <v>10</v>
      </c>
      <c r="I228" s="62">
        <v>107</v>
      </c>
      <c r="J228" s="197"/>
      <c r="K228" s="197">
        <f t="shared" si="12"/>
        <v>0</v>
      </c>
      <c r="L228" s="197"/>
      <c r="M228" s="197"/>
      <c r="N228" s="197">
        <f t="shared" si="13"/>
        <v>0</v>
      </c>
      <c r="O228" s="197">
        <f t="shared" si="14"/>
        <v>0</v>
      </c>
      <c r="P228" s="58" t="s">
        <v>2415</v>
      </c>
      <c r="Q228" s="58" t="s">
        <v>1648</v>
      </c>
    </row>
    <row r="229" spans="1:17" ht="37.5" customHeight="1">
      <c r="A229" s="58">
        <f>+IF(H229="","",COUNTA($H$8:$H229))</f>
        <v>183</v>
      </c>
      <c r="B229" s="58" t="s">
        <v>536</v>
      </c>
      <c r="C229" s="58">
        <v>510</v>
      </c>
      <c r="D229" s="58">
        <v>201</v>
      </c>
      <c r="E229" s="61" t="s">
        <v>366</v>
      </c>
      <c r="F229" s="58" t="s">
        <v>447</v>
      </c>
      <c r="G229" s="58" t="s">
        <v>367</v>
      </c>
      <c r="H229" s="58" t="s">
        <v>10</v>
      </c>
      <c r="I229" s="62">
        <v>1430</v>
      </c>
      <c r="J229" s="197"/>
      <c r="K229" s="197">
        <f t="shared" si="12"/>
        <v>0</v>
      </c>
      <c r="L229" s="197"/>
      <c r="M229" s="197"/>
      <c r="N229" s="197">
        <f t="shared" si="13"/>
        <v>0</v>
      </c>
      <c r="O229" s="197">
        <f t="shared" si="14"/>
        <v>0</v>
      </c>
      <c r="P229" s="58"/>
      <c r="Q229" s="58" t="s">
        <v>1648</v>
      </c>
    </row>
    <row r="230" spans="1:17" ht="37.5" customHeight="1">
      <c r="A230" s="58">
        <f>+IF(H230="","",COUNTA($H$8:$H230))</f>
        <v>184</v>
      </c>
      <c r="B230" s="58" t="s">
        <v>2774</v>
      </c>
      <c r="C230" s="58">
        <v>512</v>
      </c>
      <c r="D230" s="58">
        <v>248</v>
      </c>
      <c r="E230" s="61" t="s">
        <v>91</v>
      </c>
      <c r="F230" s="58" t="s">
        <v>18</v>
      </c>
      <c r="G230" s="58" t="s">
        <v>367</v>
      </c>
      <c r="H230" s="58" t="s">
        <v>10</v>
      </c>
      <c r="I230" s="62">
        <v>3700</v>
      </c>
      <c r="J230" s="197"/>
      <c r="K230" s="197">
        <f t="shared" si="12"/>
        <v>0</v>
      </c>
      <c r="L230" s="197"/>
      <c r="M230" s="197"/>
      <c r="N230" s="197">
        <f t="shared" si="13"/>
        <v>0</v>
      </c>
      <c r="O230" s="197">
        <f t="shared" si="14"/>
        <v>0</v>
      </c>
      <c r="P230" s="58"/>
      <c r="Q230" s="58"/>
    </row>
    <row r="231" spans="1:17" ht="37.5" customHeight="1">
      <c r="A231" s="58">
        <f>+IF(H231="","",COUNTA($H$8:$H231))</f>
        <v>185</v>
      </c>
      <c r="B231" s="58" t="s">
        <v>176</v>
      </c>
      <c r="C231" s="58">
        <v>516</v>
      </c>
      <c r="D231" s="58">
        <v>407</v>
      </c>
      <c r="E231" s="61" t="s">
        <v>156</v>
      </c>
      <c r="F231" s="58" t="s">
        <v>611</v>
      </c>
      <c r="G231" s="58" t="s">
        <v>367</v>
      </c>
      <c r="H231" s="58" t="s">
        <v>10</v>
      </c>
      <c r="I231" s="62">
        <v>2100</v>
      </c>
      <c r="J231" s="197"/>
      <c r="K231" s="197">
        <f t="shared" si="12"/>
        <v>0</v>
      </c>
      <c r="L231" s="197"/>
      <c r="M231" s="197"/>
      <c r="N231" s="197">
        <f t="shared" si="13"/>
        <v>0</v>
      </c>
      <c r="O231" s="197">
        <f t="shared" si="14"/>
        <v>0</v>
      </c>
      <c r="P231" s="58"/>
      <c r="Q231" s="58" t="s">
        <v>1648</v>
      </c>
    </row>
    <row r="232" spans="1:17" ht="37.5" customHeight="1">
      <c r="A232" s="58">
        <f>+IF(H232="","",COUNTA($H$8:$H232))</f>
        <v>186</v>
      </c>
      <c r="B232" s="58" t="s">
        <v>157</v>
      </c>
      <c r="C232" s="58">
        <v>516</v>
      </c>
      <c r="D232" s="58">
        <v>407</v>
      </c>
      <c r="E232" s="61" t="s">
        <v>156</v>
      </c>
      <c r="F232" s="58" t="s">
        <v>33</v>
      </c>
      <c r="G232" s="58" t="s">
        <v>367</v>
      </c>
      <c r="H232" s="58" t="s">
        <v>10</v>
      </c>
      <c r="I232" s="62">
        <v>2850</v>
      </c>
      <c r="J232" s="197"/>
      <c r="K232" s="197">
        <f t="shared" si="12"/>
        <v>0</v>
      </c>
      <c r="L232" s="197"/>
      <c r="M232" s="197"/>
      <c r="N232" s="197">
        <f t="shared" si="13"/>
        <v>0</v>
      </c>
      <c r="O232" s="197">
        <f t="shared" si="14"/>
        <v>0</v>
      </c>
      <c r="P232" s="58"/>
      <c r="Q232" s="58" t="s">
        <v>1648</v>
      </c>
    </row>
    <row r="233" spans="1:17" ht="37.5" customHeight="1">
      <c r="A233" s="58">
        <f>+IF(H233="","",COUNTA($H$8:$H233))</f>
        <v>187</v>
      </c>
      <c r="B233" s="58" t="s">
        <v>2775</v>
      </c>
      <c r="C233" s="58">
        <v>516</v>
      </c>
      <c r="D233" s="58">
        <v>407</v>
      </c>
      <c r="E233" s="61" t="s">
        <v>156</v>
      </c>
      <c r="F233" s="58" t="s">
        <v>427</v>
      </c>
      <c r="G233" s="58" t="s">
        <v>367</v>
      </c>
      <c r="H233" s="58" t="s">
        <v>10</v>
      </c>
      <c r="I233" s="62">
        <v>2990</v>
      </c>
      <c r="J233" s="197"/>
      <c r="K233" s="197">
        <f t="shared" si="12"/>
        <v>0</v>
      </c>
      <c r="L233" s="197"/>
      <c r="M233" s="197"/>
      <c r="N233" s="197">
        <f t="shared" si="13"/>
        <v>0</v>
      </c>
      <c r="O233" s="197">
        <f t="shared" si="14"/>
        <v>0</v>
      </c>
      <c r="P233" s="58"/>
      <c r="Q233" s="58" t="s">
        <v>1648</v>
      </c>
    </row>
    <row r="234" spans="1:17" ht="37.5" customHeight="1">
      <c r="A234" s="58">
        <f>+IF(H234="","",COUNTA($H$8:$H234))</f>
        <v>188</v>
      </c>
      <c r="B234" s="58" t="s">
        <v>621</v>
      </c>
      <c r="C234" s="58">
        <v>516</v>
      </c>
      <c r="D234" s="58">
        <v>407</v>
      </c>
      <c r="E234" s="61" t="s">
        <v>156</v>
      </c>
      <c r="F234" s="58" t="s">
        <v>105</v>
      </c>
      <c r="G234" s="58" t="s">
        <v>367</v>
      </c>
      <c r="H234" s="58" t="s">
        <v>10</v>
      </c>
      <c r="I234" s="62">
        <v>3100</v>
      </c>
      <c r="J234" s="197"/>
      <c r="K234" s="197">
        <f t="shared" si="12"/>
        <v>0</v>
      </c>
      <c r="L234" s="197"/>
      <c r="M234" s="197"/>
      <c r="N234" s="197">
        <f t="shared" si="13"/>
        <v>0</v>
      </c>
      <c r="O234" s="197">
        <f t="shared" si="14"/>
        <v>0</v>
      </c>
      <c r="P234" s="58"/>
      <c r="Q234" s="58" t="s">
        <v>1648</v>
      </c>
    </row>
    <row r="235" spans="1:17" ht="37.5" customHeight="1">
      <c r="A235" s="58">
        <f>+IF(H235="","",COUNTA($H$8:$H235))</f>
        <v>189</v>
      </c>
      <c r="B235" s="58" t="s">
        <v>476</v>
      </c>
      <c r="C235" s="58">
        <v>527</v>
      </c>
      <c r="D235" s="58">
        <v>672</v>
      </c>
      <c r="E235" s="61" t="s">
        <v>1731</v>
      </c>
      <c r="F235" s="58" t="s">
        <v>105</v>
      </c>
      <c r="G235" s="58" t="s">
        <v>367</v>
      </c>
      <c r="H235" s="58" t="s">
        <v>10</v>
      </c>
      <c r="I235" s="62">
        <v>1750</v>
      </c>
      <c r="J235" s="197"/>
      <c r="K235" s="197">
        <f t="shared" si="12"/>
        <v>0</v>
      </c>
      <c r="L235" s="197"/>
      <c r="M235" s="197"/>
      <c r="N235" s="197">
        <f t="shared" si="13"/>
        <v>0</v>
      </c>
      <c r="O235" s="197">
        <f t="shared" si="14"/>
        <v>0</v>
      </c>
      <c r="P235" s="58"/>
      <c r="Q235" s="58" t="s">
        <v>1648</v>
      </c>
    </row>
    <row r="236" spans="1:17" ht="37.5" customHeight="1">
      <c r="A236" s="58">
        <f>+IF(H236="","",COUNTA($H$8:$H236))</f>
        <v>190</v>
      </c>
      <c r="B236" s="58" t="s">
        <v>2776</v>
      </c>
      <c r="C236" s="58">
        <v>530</v>
      </c>
      <c r="D236" s="58">
        <v>729</v>
      </c>
      <c r="E236" s="61" t="s">
        <v>997</v>
      </c>
      <c r="F236" s="58" t="s">
        <v>24</v>
      </c>
      <c r="G236" s="58" t="s">
        <v>1605</v>
      </c>
      <c r="H236" s="58" t="s">
        <v>10</v>
      </c>
      <c r="I236" s="62">
        <v>584</v>
      </c>
      <c r="J236" s="197"/>
      <c r="K236" s="197">
        <f t="shared" si="12"/>
        <v>0</v>
      </c>
      <c r="L236" s="197"/>
      <c r="M236" s="197"/>
      <c r="N236" s="197">
        <f t="shared" si="13"/>
        <v>0</v>
      </c>
      <c r="O236" s="197">
        <f t="shared" si="14"/>
        <v>0</v>
      </c>
      <c r="P236" s="58" t="s">
        <v>2415</v>
      </c>
      <c r="Q236" s="58" t="s">
        <v>1648</v>
      </c>
    </row>
    <row r="237" spans="1:17" ht="37.5" customHeight="1">
      <c r="A237" s="58">
        <f>+IF(H237="","",COUNTA($H$8:$H237))</f>
        <v>191</v>
      </c>
      <c r="B237" s="58" t="s">
        <v>2777</v>
      </c>
      <c r="C237" s="77">
        <v>533</v>
      </c>
      <c r="D237" s="58">
        <v>798</v>
      </c>
      <c r="E237" s="61" t="s">
        <v>1581</v>
      </c>
      <c r="F237" s="58" t="s">
        <v>288</v>
      </c>
      <c r="G237" s="58" t="s">
        <v>454</v>
      </c>
      <c r="H237" s="58" t="s">
        <v>257</v>
      </c>
      <c r="I237" s="62">
        <v>84000</v>
      </c>
      <c r="J237" s="197"/>
      <c r="K237" s="197">
        <f t="shared" si="12"/>
        <v>0</v>
      </c>
      <c r="L237" s="197"/>
      <c r="M237" s="197"/>
      <c r="N237" s="197">
        <f t="shared" si="13"/>
        <v>0</v>
      </c>
      <c r="O237" s="197">
        <f t="shared" si="14"/>
        <v>0</v>
      </c>
      <c r="P237" s="58"/>
      <c r="Q237" s="58"/>
    </row>
    <row r="238" spans="1:17" ht="37.5" customHeight="1">
      <c r="A238" s="58">
        <f>+IF(H238="","",COUNTA($H$8:$H238))</f>
        <v>192</v>
      </c>
      <c r="B238" s="58" t="s">
        <v>545</v>
      </c>
      <c r="C238" s="77">
        <v>533</v>
      </c>
      <c r="D238" s="58">
        <v>798</v>
      </c>
      <c r="E238" s="61" t="s">
        <v>1581</v>
      </c>
      <c r="F238" s="58" t="s">
        <v>2560</v>
      </c>
      <c r="G238" s="58" t="s">
        <v>454</v>
      </c>
      <c r="H238" s="58" t="s">
        <v>1556</v>
      </c>
      <c r="I238" s="62">
        <v>94983</v>
      </c>
      <c r="J238" s="197"/>
      <c r="K238" s="197">
        <f t="shared" si="12"/>
        <v>0</v>
      </c>
      <c r="L238" s="197"/>
      <c r="M238" s="197"/>
      <c r="N238" s="197">
        <f t="shared" si="13"/>
        <v>0</v>
      </c>
      <c r="O238" s="197">
        <f t="shared" si="14"/>
        <v>0</v>
      </c>
      <c r="P238" s="58"/>
      <c r="Q238" s="58"/>
    </row>
    <row r="239" spans="1:17" ht="37.5" customHeight="1">
      <c r="A239" s="58">
        <f>+IF(H239="","",COUNTA($H$8:$H239))</f>
        <v>193</v>
      </c>
      <c r="B239" s="58" t="s">
        <v>2778</v>
      </c>
      <c r="C239" s="58">
        <v>537</v>
      </c>
      <c r="D239" s="58">
        <v>886</v>
      </c>
      <c r="E239" s="61" t="s">
        <v>1582</v>
      </c>
      <c r="F239" s="58" t="s">
        <v>423</v>
      </c>
      <c r="G239" s="58" t="s">
        <v>367</v>
      </c>
      <c r="H239" s="58" t="s">
        <v>10</v>
      </c>
      <c r="I239" s="62">
        <v>3450</v>
      </c>
      <c r="J239" s="197"/>
      <c r="K239" s="197">
        <f t="shared" si="12"/>
        <v>0</v>
      </c>
      <c r="L239" s="197"/>
      <c r="M239" s="197"/>
      <c r="N239" s="197">
        <f t="shared" si="13"/>
        <v>0</v>
      </c>
      <c r="O239" s="197">
        <f t="shared" si="14"/>
        <v>0</v>
      </c>
      <c r="P239" s="58"/>
      <c r="Q239" s="58"/>
    </row>
    <row r="240" spans="1:17" ht="37.5" customHeight="1">
      <c r="A240" s="58">
        <f>+IF(H240="","",COUNTA($H$8:$H240))</f>
        <v>194</v>
      </c>
      <c r="B240" s="58" t="s">
        <v>597</v>
      </c>
      <c r="C240" s="58">
        <v>539</v>
      </c>
      <c r="D240" s="58">
        <v>948</v>
      </c>
      <c r="E240" s="61" t="s">
        <v>34</v>
      </c>
      <c r="F240" s="58" t="s">
        <v>93</v>
      </c>
      <c r="G240" s="58" t="s">
        <v>365</v>
      </c>
      <c r="H240" s="58" t="s">
        <v>10</v>
      </c>
      <c r="I240" s="62">
        <v>2324</v>
      </c>
      <c r="J240" s="197"/>
      <c r="K240" s="197">
        <f t="shared" si="12"/>
        <v>0</v>
      </c>
      <c r="L240" s="197"/>
      <c r="M240" s="197"/>
      <c r="N240" s="197">
        <f t="shared" si="13"/>
        <v>0</v>
      </c>
      <c r="O240" s="197">
        <f t="shared" si="14"/>
        <v>0</v>
      </c>
      <c r="P240" s="58" t="s">
        <v>2417</v>
      </c>
      <c r="Q240" s="58" t="s">
        <v>1648</v>
      </c>
    </row>
    <row r="241" spans="1:17" ht="25.5" customHeight="1">
      <c r="A241" s="58" t="str">
        <f>+IF(H241="","",COUNTA($H$8:$H241))</f>
        <v/>
      </c>
      <c r="B241" s="58" t="s">
        <v>2459</v>
      </c>
      <c r="C241" s="58"/>
      <c r="D241" s="58"/>
      <c r="E241" s="235" t="s">
        <v>702</v>
      </c>
      <c r="F241" s="58"/>
      <c r="G241" s="58"/>
      <c r="H241" s="58"/>
      <c r="I241" s="62"/>
      <c r="J241" s="197"/>
      <c r="K241" s="197"/>
      <c r="L241" s="197"/>
      <c r="M241" s="197"/>
      <c r="N241" s="197"/>
      <c r="O241" s="197"/>
      <c r="P241" s="58"/>
      <c r="Q241" s="58"/>
    </row>
    <row r="242" spans="1:17" ht="37.5" customHeight="1">
      <c r="A242" s="58">
        <f>+IF(H242="","",COUNTA($H$8:$H242))</f>
        <v>195</v>
      </c>
      <c r="B242" s="58" t="s">
        <v>324</v>
      </c>
      <c r="C242" s="58">
        <v>547</v>
      </c>
      <c r="D242" s="58">
        <v>358</v>
      </c>
      <c r="E242" s="61" t="s">
        <v>119</v>
      </c>
      <c r="F242" s="58" t="s">
        <v>562</v>
      </c>
      <c r="G242" s="58" t="s">
        <v>454</v>
      </c>
      <c r="H242" s="58" t="s">
        <v>257</v>
      </c>
      <c r="I242" s="62">
        <v>16000</v>
      </c>
      <c r="J242" s="197"/>
      <c r="K242" s="197">
        <f t="shared" ref="K242:K285" si="15">J242*I242</f>
        <v>0</v>
      </c>
      <c r="L242" s="197"/>
      <c r="M242" s="197"/>
      <c r="N242" s="197">
        <f t="shared" ref="N242:N285" si="16">M242+L242</f>
        <v>0</v>
      </c>
      <c r="O242" s="197">
        <f t="shared" ref="O242:O285" si="17">N242*I242</f>
        <v>0</v>
      </c>
      <c r="P242" s="58"/>
      <c r="Q242" s="58" t="s">
        <v>1648</v>
      </c>
    </row>
    <row r="243" spans="1:17" ht="37.5" customHeight="1">
      <c r="A243" s="58">
        <f>+IF(H243="","",COUNTA($H$8:$H243))</f>
        <v>196</v>
      </c>
      <c r="B243" s="58" t="s">
        <v>623</v>
      </c>
      <c r="C243" s="58">
        <v>547</v>
      </c>
      <c r="D243" s="58">
        <v>358</v>
      </c>
      <c r="E243" s="61" t="s">
        <v>119</v>
      </c>
      <c r="F243" s="58" t="s">
        <v>158</v>
      </c>
      <c r="G243" s="58" t="s">
        <v>367</v>
      </c>
      <c r="H243" s="58" t="s">
        <v>10</v>
      </c>
      <c r="I243" s="62">
        <v>650</v>
      </c>
      <c r="J243" s="197"/>
      <c r="K243" s="197">
        <f t="shared" si="15"/>
        <v>0</v>
      </c>
      <c r="L243" s="197"/>
      <c r="M243" s="197"/>
      <c r="N243" s="197">
        <f t="shared" si="16"/>
        <v>0</v>
      </c>
      <c r="O243" s="197">
        <f t="shared" si="17"/>
        <v>0</v>
      </c>
      <c r="P243" s="58"/>
      <c r="Q243" s="58" t="s">
        <v>1648</v>
      </c>
    </row>
    <row r="244" spans="1:17" ht="37.5" customHeight="1">
      <c r="A244" s="58">
        <f>+IF(H244="","",COUNTA($H$8:$H244))</f>
        <v>197</v>
      </c>
      <c r="B244" s="58" t="s">
        <v>546</v>
      </c>
      <c r="C244" s="58">
        <v>548</v>
      </c>
      <c r="D244" s="58">
        <v>373</v>
      </c>
      <c r="E244" s="61" t="s">
        <v>144</v>
      </c>
      <c r="F244" s="58" t="s">
        <v>81</v>
      </c>
      <c r="G244" s="58" t="s">
        <v>454</v>
      </c>
      <c r="H244" s="58" t="s">
        <v>257</v>
      </c>
      <c r="I244" s="62">
        <v>55000</v>
      </c>
      <c r="J244" s="197"/>
      <c r="K244" s="197">
        <f t="shared" si="15"/>
        <v>0</v>
      </c>
      <c r="L244" s="197"/>
      <c r="M244" s="197"/>
      <c r="N244" s="197">
        <f t="shared" si="16"/>
        <v>0</v>
      </c>
      <c r="O244" s="197">
        <f t="shared" si="17"/>
        <v>0</v>
      </c>
      <c r="P244" s="58" t="s">
        <v>2415</v>
      </c>
      <c r="Q244" s="58"/>
    </row>
    <row r="245" spans="1:17" ht="37.5" customHeight="1">
      <c r="A245" s="58">
        <f>+IF(H245="","",COUNTA($H$8:$H245))</f>
        <v>198</v>
      </c>
      <c r="B245" s="58" t="s">
        <v>645</v>
      </c>
      <c r="C245" s="58">
        <v>548</v>
      </c>
      <c r="D245" s="58">
        <v>373</v>
      </c>
      <c r="E245" s="61" t="s">
        <v>144</v>
      </c>
      <c r="F245" s="58" t="s">
        <v>255</v>
      </c>
      <c r="G245" s="58" t="s">
        <v>454</v>
      </c>
      <c r="H245" s="58" t="s">
        <v>1556</v>
      </c>
      <c r="I245" s="62">
        <v>85000</v>
      </c>
      <c r="J245" s="197"/>
      <c r="K245" s="197">
        <f t="shared" si="15"/>
        <v>0</v>
      </c>
      <c r="L245" s="197"/>
      <c r="M245" s="197"/>
      <c r="N245" s="197">
        <f t="shared" si="16"/>
        <v>0</v>
      </c>
      <c r="O245" s="197">
        <f t="shared" si="17"/>
        <v>0</v>
      </c>
      <c r="P245" s="58" t="s">
        <v>2415</v>
      </c>
      <c r="Q245" s="58"/>
    </row>
    <row r="246" spans="1:17" ht="37.5" customHeight="1">
      <c r="A246" s="58">
        <f>+IF(H246="","",COUNTA($H$8:$H246))</f>
        <v>199</v>
      </c>
      <c r="B246" s="58" t="s">
        <v>490</v>
      </c>
      <c r="C246" s="58">
        <v>548</v>
      </c>
      <c r="D246" s="58">
        <v>373</v>
      </c>
      <c r="E246" s="61" t="s">
        <v>144</v>
      </c>
      <c r="F246" s="58" t="s">
        <v>173</v>
      </c>
      <c r="G246" s="58" t="s">
        <v>454</v>
      </c>
      <c r="H246" s="58" t="s">
        <v>1556</v>
      </c>
      <c r="I246" s="62">
        <v>100000</v>
      </c>
      <c r="J246" s="197"/>
      <c r="K246" s="197">
        <f t="shared" si="15"/>
        <v>0</v>
      </c>
      <c r="L246" s="197"/>
      <c r="M246" s="197"/>
      <c r="N246" s="197">
        <f t="shared" si="16"/>
        <v>0</v>
      </c>
      <c r="O246" s="197">
        <f t="shared" si="17"/>
        <v>0</v>
      </c>
      <c r="P246" s="58" t="s">
        <v>2415</v>
      </c>
      <c r="Q246" s="58"/>
    </row>
    <row r="247" spans="1:17" ht="27.75" customHeight="1">
      <c r="A247" s="58" t="str">
        <f>+IF(H247="","",COUNTA($H$8:$H247))</f>
        <v/>
      </c>
      <c r="B247" s="58" t="s">
        <v>2459</v>
      </c>
      <c r="C247" s="83"/>
      <c r="D247" s="58"/>
      <c r="E247" s="235" t="s">
        <v>703</v>
      </c>
      <c r="F247" s="58"/>
      <c r="G247" s="58"/>
      <c r="H247" s="58"/>
      <c r="I247" s="62"/>
      <c r="J247" s="197"/>
      <c r="K247" s="197"/>
      <c r="L247" s="197"/>
      <c r="M247" s="197"/>
      <c r="N247" s="197"/>
      <c r="O247" s="197"/>
      <c r="P247" s="58"/>
      <c r="Q247" s="58"/>
    </row>
    <row r="248" spans="1:17" ht="37.5" customHeight="1">
      <c r="A248" s="58">
        <f>+IF(H248="","",COUNTA($H$8:$H248))</f>
        <v>200</v>
      </c>
      <c r="B248" s="58" t="s">
        <v>2779</v>
      </c>
      <c r="C248" s="58">
        <v>551</v>
      </c>
      <c r="D248" s="58">
        <v>740</v>
      </c>
      <c r="E248" s="61" t="s">
        <v>298</v>
      </c>
      <c r="F248" s="58" t="s">
        <v>288</v>
      </c>
      <c r="G248" s="58" t="s">
        <v>454</v>
      </c>
      <c r="H248" s="58" t="s">
        <v>257</v>
      </c>
      <c r="I248" s="62">
        <v>980000</v>
      </c>
      <c r="J248" s="197"/>
      <c r="K248" s="197">
        <f t="shared" si="15"/>
        <v>0</v>
      </c>
      <c r="L248" s="197"/>
      <c r="M248" s="197"/>
      <c r="N248" s="197">
        <f t="shared" si="16"/>
        <v>0</v>
      </c>
      <c r="O248" s="197">
        <f t="shared" si="17"/>
        <v>0</v>
      </c>
      <c r="P248" s="58"/>
      <c r="Q248" s="58"/>
    </row>
    <row r="249" spans="1:17" ht="37.5" customHeight="1">
      <c r="A249" s="58">
        <f>+IF(H249="","",COUNTA($H$8:$H249))</f>
        <v>201</v>
      </c>
      <c r="B249" s="58" t="s">
        <v>2780</v>
      </c>
      <c r="C249" s="82">
        <v>553</v>
      </c>
      <c r="D249" s="58">
        <v>11</v>
      </c>
      <c r="E249" s="61" t="s">
        <v>1732</v>
      </c>
      <c r="F249" s="58" t="s">
        <v>9</v>
      </c>
      <c r="G249" s="58" t="s">
        <v>2556</v>
      </c>
      <c r="H249" s="58" t="s">
        <v>1696</v>
      </c>
      <c r="I249" s="62">
        <v>1389</v>
      </c>
      <c r="J249" s="197"/>
      <c r="K249" s="197">
        <f t="shared" si="15"/>
        <v>0</v>
      </c>
      <c r="L249" s="197"/>
      <c r="M249" s="197"/>
      <c r="N249" s="197">
        <f t="shared" si="16"/>
        <v>0</v>
      </c>
      <c r="O249" s="197">
        <f t="shared" si="17"/>
        <v>0</v>
      </c>
      <c r="P249" s="58"/>
      <c r="Q249" s="58" t="s">
        <v>1648</v>
      </c>
    </row>
    <row r="250" spans="1:17" ht="37.5" customHeight="1">
      <c r="A250" s="58">
        <f>+IF(H250="","",COUNTA($H$8:$H250))</f>
        <v>202</v>
      </c>
      <c r="B250" s="58" t="s">
        <v>2781</v>
      </c>
      <c r="C250" s="82">
        <v>553</v>
      </c>
      <c r="D250" s="58">
        <v>11</v>
      </c>
      <c r="E250" s="61" t="s">
        <v>1732</v>
      </c>
      <c r="F250" s="58" t="s">
        <v>9</v>
      </c>
      <c r="G250" s="58" t="s">
        <v>1737</v>
      </c>
      <c r="H250" s="58" t="s">
        <v>10</v>
      </c>
      <c r="I250" s="62">
        <v>450</v>
      </c>
      <c r="J250" s="197"/>
      <c r="K250" s="197">
        <f t="shared" si="15"/>
        <v>0</v>
      </c>
      <c r="L250" s="197"/>
      <c r="M250" s="197"/>
      <c r="N250" s="197">
        <f t="shared" si="16"/>
        <v>0</v>
      </c>
      <c r="O250" s="197">
        <f t="shared" si="17"/>
        <v>0</v>
      </c>
      <c r="P250" s="58"/>
      <c r="Q250" s="58" t="s">
        <v>1648</v>
      </c>
    </row>
    <row r="251" spans="1:17" ht="37.5" customHeight="1">
      <c r="A251" s="58">
        <f>+IF(H251="","",COUNTA($H$8:$H251))</f>
        <v>203</v>
      </c>
      <c r="B251" s="58" t="s">
        <v>235</v>
      </c>
      <c r="C251" s="58">
        <v>561</v>
      </c>
      <c r="D251" s="58">
        <v>970</v>
      </c>
      <c r="E251" s="61" t="s">
        <v>358</v>
      </c>
      <c r="F251" s="58" t="s">
        <v>16</v>
      </c>
      <c r="G251" s="58" t="s">
        <v>367</v>
      </c>
      <c r="H251" s="58" t="s">
        <v>10</v>
      </c>
      <c r="I251" s="62">
        <v>19000</v>
      </c>
      <c r="J251" s="197"/>
      <c r="K251" s="197">
        <f t="shared" si="15"/>
        <v>0</v>
      </c>
      <c r="L251" s="197"/>
      <c r="M251" s="197"/>
      <c r="N251" s="197">
        <f t="shared" si="16"/>
        <v>0</v>
      </c>
      <c r="O251" s="197">
        <f t="shared" si="17"/>
        <v>0</v>
      </c>
      <c r="P251" s="58"/>
      <c r="Q251" s="58"/>
    </row>
    <row r="252" spans="1:17" ht="27.75" customHeight="1">
      <c r="A252" s="58" t="str">
        <f>+IF(H252="","",COUNTA($H$8:$H252))</f>
        <v/>
      </c>
      <c r="B252" s="58" t="s">
        <v>2459</v>
      </c>
      <c r="C252" s="58"/>
      <c r="D252" s="58"/>
      <c r="E252" s="235" t="s">
        <v>704</v>
      </c>
      <c r="F252" s="58"/>
      <c r="G252" s="58"/>
      <c r="H252" s="58"/>
      <c r="I252" s="62"/>
      <c r="J252" s="197"/>
      <c r="K252" s="197"/>
      <c r="L252" s="197"/>
      <c r="M252" s="197"/>
      <c r="N252" s="197"/>
      <c r="O252" s="197"/>
      <c r="P252" s="58"/>
      <c r="Q252" s="58"/>
    </row>
    <row r="253" spans="1:17" ht="27.75" customHeight="1">
      <c r="A253" s="58">
        <f>+IF(H253="","",COUNTA($H$8:$H253))</f>
        <v>204</v>
      </c>
      <c r="B253" s="58" t="s">
        <v>237</v>
      </c>
      <c r="C253" s="58">
        <v>566</v>
      </c>
      <c r="D253" s="58">
        <v>96</v>
      </c>
      <c r="E253" s="61" t="s">
        <v>1274</v>
      </c>
      <c r="F253" s="58" t="s">
        <v>11</v>
      </c>
      <c r="G253" s="58" t="s">
        <v>367</v>
      </c>
      <c r="H253" s="58" t="s">
        <v>10</v>
      </c>
      <c r="I253" s="62">
        <v>173</v>
      </c>
      <c r="J253" s="197"/>
      <c r="K253" s="197">
        <f t="shared" si="15"/>
        <v>0</v>
      </c>
      <c r="L253" s="197"/>
      <c r="M253" s="197"/>
      <c r="N253" s="197">
        <f t="shared" si="16"/>
        <v>0</v>
      </c>
      <c r="O253" s="197">
        <f t="shared" si="17"/>
        <v>0</v>
      </c>
      <c r="P253" s="58" t="s">
        <v>2415</v>
      </c>
      <c r="Q253" s="58"/>
    </row>
    <row r="254" spans="1:17" ht="37.5" customHeight="1">
      <c r="A254" s="58">
        <f>+IF(H254="","",COUNTA($H$8:$H254))</f>
        <v>205</v>
      </c>
      <c r="B254" s="58" t="s">
        <v>2782</v>
      </c>
      <c r="C254" s="58">
        <v>572</v>
      </c>
      <c r="D254" s="58">
        <v>486</v>
      </c>
      <c r="E254" s="61" t="s">
        <v>35</v>
      </c>
      <c r="F254" s="58" t="s">
        <v>11</v>
      </c>
      <c r="G254" s="58" t="s">
        <v>365</v>
      </c>
      <c r="H254" s="58" t="s">
        <v>10</v>
      </c>
      <c r="I254" s="62">
        <v>4599</v>
      </c>
      <c r="J254" s="197"/>
      <c r="K254" s="197">
        <f t="shared" si="15"/>
        <v>0</v>
      </c>
      <c r="L254" s="197"/>
      <c r="M254" s="197"/>
      <c r="N254" s="197">
        <f t="shared" si="16"/>
        <v>0</v>
      </c>
      <c r="O254" s="197">
        <f t="shared" si="17"/>
        <v>0</v>
      </c>
      <c r="P254" s="58"/>
      <c r="Q254" s="58"/>
    </row>
    <row r="255" spans="1:17" ht="37.5" customHeight="1">
      <c r="A255" s="58">
        <f>+IF(H255="","",COUNTA($H$8:$H255))</f>
        <v>206</v>
      </c>
      <c r="B255" s="58" t="s">
        <v>238</v>
      </c>
      <c r="C255" s="58">
        <v>572</v>
      </c>
      <c r="D255" s="58">
        <v>486</v>
      </c>
      <c r="E255" s="61" t="s">
        <v>35</v>
      </c>
      <c r="F255" s="58" t="s">
        <v>32</v>
      </c>
      <c r="G255" s="58" t="s">
        <v>365</v>
      </c>
      <c r="H255" s="58" t="s">
        <v>10</v>
      </c>
      <c r="I255" s="62">
        <v>6200</v>
      </c>
      <c r="J255" s="197"/>
      <c r="K255" s="197">
        <f t="shared" si="15"/>
        <v>0</v>
      </c>
      <c r="L255" s="197"/>
      <c r="M255" s="197"/>
      <c r="N255" s="197">
        <f t="shared" si="16"/>
        <v>0</v>
      </c>
      <c r="O255" s="197">
        <f t="shared" si="17"/>
        <v>0</v>
      </c>
      <c r="P255" s="58"/>
      <c r="Q255" s="58"/>
    </row>
    <row r="256" spans="1:17" ht="37.5" customHeight="1">
      <c r="A256" s="58">
        <f>+IF(H256="","",COUNTA($H$8:$H256))</f>
        <v>207</v>
      </c>
      <c r="B256" s="58" t="s">
        <v>239</v>
      </c>
      <c r="C256" s="58">
        <v>574</v>
      </c>
      <c r="D256" s="58">
        <v>685</v>
      </c>
      <c r="E256" s="61" t="s">
        <v>496</v>
      </c>
      <c r="F256" s="58" t="s">
        <v>16</v>
      </c>
      <c r="G256" s="58" t="s">
        <v>367</v>
      </c>
      <c r="H256" s="58" t="s">
        <v>124</v>
      </c>
      <c r="I256" s="62">
        <v>1197</v>
      </c>
      <c r="J256" s="197"/>
      <c r="K256" s="197">
        <f t="shared" si="15"/>
        <v>0</v>
      </c>
      <c r="L256" s="197"/>
      <c r="M256" s="197"/>
      <c r="N256" s="197">
        <f t="shared" si="16"/>
        <v>0</v>
      </c>
      <c r="O256" s="197">
        <f t="shared" si="17"/>
        <v>0</v>
      </c>
      <c r="P256" s="58"/>
      <c r="Q256" s="58"/>
    </row>
    <row r="257" spans="1:17" ht="37.5" customHeight="1">
      <c r="A257" s="58">
        <f>+IF(H257="","",COUNTA($H$8:$H257))</f>
        <v>208</v>
      </c>
      <c r="B257" s="58" t="s">
        <v>240</v>
      </c>
      <c r="C257" s="58">
        <v>575</v>
      </c>
      <c r="D257" s="58">
        <v>907</v>
      </c>
      <c r="E257" s="61" t="s">
        <v>146</v>
      </c>
      <c r="F257" s="58" t="s">
        <v>68</v>
      </c>
      <c r="G257" s="58" t="s">
        <v>365</v>
      </c>
      <c r="H257" s="58" t="s">
        <v>10</v>
      </c>
      <c r="I257" s="62">
        <v>3250</v>
      </c>
      <c r="J257" s="197"/>
      <c r="K257" s="197">
        <f t="shared" si="15"/>
        <v>0</v>
      </c>
      <c r="L257" s="197"/>
      <c r="M257" s="197"/>
      <c r="N257" s="197">
        <f t="shared" si="16"/>
        <v>0</v>
      </c>
      <c r="O257" s="197">
        <f t="shared" si="17"/>
        <v>0</v>
      </c>
      <c r="P257" s="58"/>
      <c r="Q257" s="58"/>
    </row>
    <row r="258" spans="1:17" ht="37.5" customHeight="1">
      <c r="A258" s="58">
        <f>+IF(H258="","",COUNTA($H$8:$H258))</f>
        <v>209</v>
      </c>
      <c r="B258" s="58" t="s">
        <v>241</v>
      </c>
      <c r="C258" s="58">
        <v>575</v>
      </c>
      <c r="D258" s="58">
        <v>907</v>
      </c>
      <c r="E258" s="61" t="s">
        <v>146</v>
      </c>
      <c r="F258" s="58" t="s">
        <v>429</v>
      </c>
      <c r="G258" s="58" t="s">
        <v>365</v>
      </c>
      <c r="H258" s="58" t="s">
        <v>10</v>
      </c>
      <c r="I258" s="62">
        <v>5980</v>
      </c>
      <c r="J258" s="197"/>
      <c r="K258" s="197">
        <f t="shared" si="15"/>
        <v>0</v>
      </c>
      <c r="L258" s="197"/>
      <c r="M258" s="197"/>
      <c r="N258" s="197">
        <f t="shared" si="16"/>
        <v>0</v>
      </c>
      <c r="O258" s="197">
        <f t="shared" si="17"/>
        <v>0</v>
      </c>
      <c r="P258" s="58"/>
      <c r="Q258" s="58"/>
    </row>
    <row r="259" spans="1:17" ht="37.5" customHeight="1">
      <c r="A259" s="58">
        <f>+IF(H259="","",COUNTA($H$8:$H259))</f>
        <v>210</v>
      </c>
      <c r="B259" s="58" t="s">
        <v>2783</v>
      </c>
      <c r="C259" s="58">
        <v>577</v>
      </c>
      <c r="D259" s="58">
        <v>1010</v>
      </c>
      <c r="E259" s="61" t="s">
        <v>1216</v>
      </c>
      <c r="F259" s="58" t="s">
        <v>16</v>
      </c>
      <c r="G259" s="58" t="s">
        <v>367</v>
      </c>
      <c r="H259" s="58" t="s">
        <v>10</v>
      </c>
      <c r="I259" s="62">
        <v>156</v>
      </c>
      <c r="J259" s="197"/>
      <c r="K259" s="197">
        <f t="shared" si="15"/>
        <v>0</v>
      </c>
      <c r="L259" s="197"/>
      <c r="M259" s="197"/>
      <c r="N259" s="197">
        <f t="shared" si="16"/>
        <v>0</v>
      </c>
      <c r="O259" s="197">
        <f t="shared" si="17"/>
        <v>0</v>
      </c>
      <c r="P259" s="58" t="s">
        <v>2415</v>
      </c>
      <c r="Q259" s="58"/>
    </row>
    <row r="260" spans="1:17" ht="37.5" customHeight="1">
      <c r="A260" s="58">
        <f>+IF(H260="","",COUNTA($H$8:$H260))</f>
        <v>211</v>
      </c>
      <c r="B260" s="58" t="s">
        <v>2784</v>
      </c>
      <c r="C260" s="58">
        <v>577</v>
      </c>
      <c r="D260" s="58">
        <v>1010</v>
      </c>
      <c r="E260" s="61" t="s">
        <v>1216</v>
      </c>
      <c r="F260" s="58" t="s">
        <v>11</v>
      </c>
      <c r="G260" s="58" t="s">
        <v>367</v>
      </c>
      <c r="H260" s="58" t="s">
        <v>10</v>
      </c>
      <c r="I260" s="62">
        <v>300</v>
      </c>
      <c r="J260" s="197"/>
      <c r="K260" s="197">
        <f t="shared" si="15"/>
        <v>0</v>
      </c>
      <c r="L260" s="197"/>
      <c r="M260" s="197"/>
      <c r="N260" s="197">
        <f t="shared" si="16"/>
        <v>0</v>
      </c>
      <c r="O260" s="197">
        <f t="shared" si="17"/>
        <v>0</v>
      </c>
      <c r="P260" s="58" t="s">
        <v>2415</v>
      </c>
      <c r="Q260" s="58"/>
    </row>
    <row r="261" spans="1:17" ht="27.75" customHeight="1">
      <c r="A261" s="58" t="str">
        <f>+IF(H261="","",COUNTA($H$8:$H261))</f>
        <v/>
      </c>
      <c r="B261" s="58" t="s">
        <v>2459</v>
      </c>
      <c r="C261" s="58"/>
      <c r="D261" s="58"/>
      <c r="E261" s="235" t="s">
        <v>705</v>
      </c>
      <c r="F261" s="58"/>
      <c r="G261" s="58"/>
      <c r="H261" s="58"/>
      <c r="I261" s="62"/>
      <c r="J261" s="197"/>
      <c r="K261" s="197"/>
      <c r="L261" s="197"/>
      <c r="M261" s="197"/>
      <c r="N261" s="197"/>
      <c r="O261" s="197"/>
      <c r="P261" s="58"/>
      <c r="Q261" s="58"/>
    </row>
    <row r="262" spans="1:17" ht="37.5" customHeight="1">
      <c r="A262" s="58">
        <f>+IF(H262="","",COUNTA($H$8:$H262))</f>
        <v>212</v>
      </c>
      <c r="B262" s="58" t="s">
        <v>382</v>
      </c>
      <c r="C262" s="58">
        <v>580</v>
      </c>
      <c r="D262" s="58">
        <v>570</v>
      </c>
      <c r="E262" s="61" t="s">
        <v>300</v>
      </c>
      <c r="F262" s="58" t="s">
        <v>1733</v>
      </c>
      <c r="G262" s="58" t="s">
        <v>454</v>
      </c>
      <c r="H262" s="58" t="s">
        <v>257</v>
      </c>
      <c r="I262" s="62">
        <v>126000</v>
      </c>
      <c r="J262" s="197"/>
      <c r="K262" s="197">
        <f t="shared" si="15"/>
        <v>0</v>
      </c>
      <c r="L262" s="197"/>
      <c r="M262" s="197"/>
      <c r="N262" s="197">
        <f t="shared" si="16"/>
        <v>0</v>
      </c>
      <c r="O262" s="197">
        <f t="shared" si="17"/>
        <v>0</v>
      </c>
      <c r="P262" s="58"/>
      <c r="Q262" s="58"/>
    </row>
    <row r="263" spans="1:17" ht="37.5" customHeight="1">
      <c r="A263" s="58" t="str">
        <f>+IF(H263="","",COUNTA($H$8:$H263))</f>
        <v/>
      </c>
      <c r="B263" s="58" t="s">
        <v>2459</v>
      </c>
      <c r="C263" s="58"/>
      <c r="D263" s="58"/>
      <c r="E263" s="235" t="s">
        <v>706</v>
      </c>
      <c r="F263" s="58"/>
      <c r="G263" s="58"/>
      <c r="H263" s="58"/>
      <c r="I263" s="62"/>
      <c r="J263" s="197"/>
      <c r="K263" s="197"/>
      <c r="L263" s="197"/>
      <c r="M263" s="197"/>
      <c r="N263" s="197"/>
      <c r="O263" s="197"/>
      <c r="P263" s="58"/>
      <c r="Q263" s="58"/>
    </row>
    <row r="264" spans="1:17" ht="37.5" customHeight="1">
      <c r="A264" s="58">
        <f>+IF(H264="","",COUNTA($H$8:$H264))</f>
        <v>213</v>
      </c>
      <c r="B264" s="58" t="s">
        <v>455</v>
      </c>
      <c r="C264" s="77">
        <v>591</v>
      </c>
      <c r="D264" s="58">
        <v>23</v>
      </c>
      <c r="E264" s="61" t="s">
        <v>604</v>
      </c>
      <c r="F264" s="58" t="s">
        <v>22</v>
      </c>
      <c r="G264" s="58" t="s">
        <v>365</v>
      </c>
      <c r="H264" s="58" t="s">
        <v>10</v>
      </c>
      <c r="I264" s="62">
        <v>17000</v>
      </c>
      <c r="J264" s="197"/>
      <c r="K264" s="197">
        <f t="shared" si="15"/>
        <v>0</v>
      </c>
      <c r="L264" s="197"/>
      <c r="M264" s="197"/>
      <c r="N264" s="197">
        <f t="shared" si="16"/>
        <v>0</v>
      </c>
      <c r="O264" s="197">
        <f t="shared" si="17"/>
        <v>0</v>
      </c>
      <c r="P264" s="58"/>
      <c r="Q264" s="58" t="s">
        <v>1648</v>
      </c>
    </row>
    <row r="265" spans="1:17" ht="37.5" customHeight="1">
      <c r="A265" s="58">
        <f>+IF(H265="","",COUNTA($H$8:$H265))</f>
        <v>214</v>
      </c>
      <c r="B265" s="58" t="s">
        <v>2785</v>
      </c>
      <c r="C265" s="77">
        <v>599</v>
      </c>
      <c r="D265" s="58">
        <v>186</v>
      </c>
      <c r="E265" s="61" t="s">
        <v>360</v>
      </c>
      <c r="F265" s="58" t="s">
        <v>2380</v>
      </c>
      <c r="G265" s="58" t="s">
        <v>1617</v>
      </c>
      <c r="H265" s="58" t="s">
        <v>1717</v>
      </c>
      <c r="I265" s="62">
        <v>120000</v>
      </c>
      <c r="J265" s="197"/>
      <c r="K265" s="197">
        <f t="shared" si="15"/>
        <v>0</v>
      </c>
      <c r="L265" s="197"/>
      <c r="M265" s="197"/>
      <c r="N265" s="197">
        <f t="shared" si="16"/>
        <v>0</v>
      </c>
      <c r="O265" s="197">
        <f t="shared" si="17"/>
        <v>0</v>
      </c>
      <c r="P265" s="58"/>
      <c r="Q265" s="58"/>
    </row>
    <row r="266" spans="1:17" ht="37.5" customHeight="1">
      <c r="A266" s="58">
        <f>+IF(H266="","",COUNTA($H$8:$H266))</f>
        <v>215</v>
      </c>
      <c r="B266" s="58" t="s">
        <v>432</v>
      </c>
      <c r="C266" s="58">
        <v>602</v>
      </c>
      <c r="D266" s="58">
        <v>276</v>
      </c>
      <c r="E266" s="61" t="s">
        <v>374</v>
      </c>
      <c r="F266" s="58" t="s">
        <v>2410</v>
      </c>
      <c r="G266" s="58" t="s">
        <v>1617</v>
      </c>
      <c r="H266" s="58" t="s">
        <v>59</v>
      </c>
      <c r="I266" s="62">
        <v>5779</v>
      </c>
      <c r="J266" s="197"/>
      <c r="K266" s="197">
        <f t="shared" si="15"/>
        <v>0</v>
      </c>
      <c r="L266" s="197"/>
      <c r="M266" s="197"/>
      <c r="N266" s="197">
        <f t="shared" si="16"/>
        <v>0</v>
      </c>
      <c r="O266" s="197">
        <f t="shared" si="17"/>
        <v>0</v>
      </c>
      <c r="P266" s="58" t="s">
        <v>2415</v>
      </c>
      <c r="Q266" s="58" t="s">
        <v>1648</v>
      </c>
    </row>
    <row r="267" spans="1:17" ht="37.5" customHeight="1">
      <c r="A267" s="58">
        <f>+IF(H267="","",COUNTA($H$8:$H267))</f>
        <v>216</v>
      </c>
      <c r="B267" s="58" t="s">
        <v>383</v>
      </c>
      <c r="C267" s="58">
        <v>603</v>
      </c>
      <c r="D267" s="58">
        <v>263</v>
      </c>
      <c r="E267" s="61" t="s">
        <v>629</v>
      </c>
      <c r="F267" s="58" t="s">
        <v>376</v>
      </c>
      <c r="G267" s="58" t="s">
        <v>1617</v>
      </c>
      <c r="H267" s="58" t="s">
        <v>1717</v>
      </c>
      <c r="I267" s="62">
        <v>31500</v>
      </c>
      <c r="J267" s="197"/>
      <c r="K267" s="197">
        <f t="shared" si="15"/>
        <v>0</v>
      </c>
      <c r="L267" s="197"/>
      <c r="M267" s="197"/>
      <c r="N267" s="197">
        <f t="shared" si="16"/>
        <v>0</v>
      </c>
      <c r="O267" s="197">
        <f t="shared" si="17"/>
        <v>0</v>
      </c>
      <c r="P267" s="58"/>
      <c r="Q267" s="58"/>
    </row>
    <row r="268" spans="1:17" ht="37.5" customHeight="1">
      <c r="A268" s="58">
        <f>+IF(H268="","",COUNTA($H$8:$H268))</f>
        <v>217</v>
      </c>
      <c r="B268" s="58" t="s">
        <v>2786</v>
      </c>
      <c r="C268" s="58">
        <v>617</v>
      </c>
      <c r="D268" s="58">
        <v>499</v>
      </c>
      <c r="E268" s="61" t="s">
        <v>630</v>
      </c>
      <c r="F268" s="58" t="s">
        <v>2561</v>
      </c>
      <c r="G268" s="58" t="s">
        <v>1617</v>
      </c>
      <c r="H268" s="58" t="s">
        <v>1717</v>
      </c>
      <c r="I268" s="62">
        <v>39000</v>
      </c>
      <c r="J268" s="197"/>
      <c r="K268" s="197">
        <f t="shared" si="15"/>
        <v>0</v>
      </c>
      <c r="L268" s="197"/>
      <c r="M268" s="197"/>
      <c r="N268" s="197">
        <f t="shared" si="16"/>
        <v>0</v>
      </c>
      <c r="O268" s="197">
        <f t="shared" si="17"/>
        <v>0</v>
      </c>
      <c r="P268" s="58"/>
      <c r="Q268" s="58"/>
    </row>
    <row r="269" spans="1:17" ht="37.5" customHeight="1">
      <c r="A269" s="58">
        <f>+IF(H269="","",COUNTA($H$8:$H269))</f>
        <v>218</v>
      </c>
      <c r="B269" s="58" t="s">
        <v>568</v>
      </c>
      <c r="C269" s="94">
        <v>623</v>
      </c>
      <c r="D269" s="58">
        <v>756</v>
      </c>
      <c r="E269" s="61" t="s">
        <v>375</v>
      </c>
      <c r="F269" s="58" t="s">
        <v>439</v>
      </c>
      <c r="G269" s="58" t="s">
        <v>1617</v>
      </c>
      <c r="H269" s="58" t="s">
        <v>1717</v>
      </c>
      <c r="I269" s="62">
        <v>35000</v>
      </c>
      <c r="J269" s="197"/>
      <c r="K269" s="197">
        <f t="shared" si="15"/>
        <v>0</v>
      </c>
      <c r="L269" s="197"/>
      <c r="M269" s="197"/>
      <c r="N269" s="197">
        <f t="shared" si="16"/>
        <v>0</v>
      </c>
      <c r="O269" s="197">
        <f t="shared" si="17"/>
        <v>0</v>
      </c>
      <c r="P269" s="58"/>
      <c r="Q269" s="58"/>
    </row>
    <row r="270" spans="1:17" ht="37.5" customHeight="1">
      <c r="A270" s="58">
        <f>+IF(H270="","",COUNTA($H$8:$H270))</f>
        <v>219</v>
      </c>
      <c r="B270" s="58" t="s">
        <v>558</v>
      </c>
      <c r="C270" s="58">
        <v>630</v>
      </c>
      <c r="D270" s="58">
        <v>987</v>
      </c>
      <c r="E270" s="61" t="s">
        <v>94</v>
      </c>
      <c r="F270" s="58" t="s">
        <v>632</v>
      </c>
      <c r="G270" s="58" t="s">
        <v>1617</v>
      </c>
      <c r="H270" s="58" t="s">
        <v>1717</v>
      </c>
      <c r="I270" s="62">
        <v>11500</v>
      </c>
      <c r="J270" s="197"/>
      <c r="K270" s="197">
        <f t="shared" si="15"/>
        <v>0</v>
      </c>
      <c r="L270" s="197"/>
      <c r="M270" s="197"/>
      <c r="N270" s="197">
        <f t="shared" si="16"/>
        <v>0</v>
      </c>
      <c r="O270" s="197">
        <f t="shared" si="17"/>
        <v>0</v>
      </c>
      <c r="P270" s="58"/>
      <c r="Q270" s="58" t="s">
        <v>1648</v>
      </c>
    </row>
    <row r="271" spans="1:17" ht="37.5" customHeight="1">
      <c r="A271" s="58">
        <f>+IF(H271="","",COUNTA($H$8:$H271))</f>
        <v>220</v>
      </c>
      <c r="B271" s="58" t="s">
        <v>2787</v>
      </c>
      <c r="C271" s="58">
        <v>630</v>
      </c>
      <c r="D271" s="58">
        <v>987</v>
      </c>
      <c r="E271" s="61" t="s">
        <v>94</v>
      </c>
      <c r="F271" s="58" t="s">
        <v>166</v>
      </c>
      <c r="G271" s="58" t="s">
        <v>1617</v>
      </c>
      <c r="H271" s="58" t="s">
        <v>1717</v>
      </c>
      <c r="I271" s="62">
        <v>14300</v>
      </c>
      <c r="J271" s="197"/>
      <c r="K271" s="197">
        <f t="shared" si="15"/>
        <v>0</v>
      </c>
      <c r="L271" s="197"/>
      <c r="M271" s="197"/>
      <c r="N271" s="197">
        <f t="shared" si="16"/>
        <v>0</v>
      </c>
      <c r="O271" s="197">
        <f t="shared" si="17"/>
        <v>0</v>
      </c>
      <c r="P271" s="58"/>
      <c r="Q271" s="58" t="s">
        <v>1648</v>
      </c>
    </row>
    <row r="272" spans="1:17" ht="37.5" customHeight="1">
      <c r="A272" s="58">
        <f>+IF(H272="","",COUNTA($H$8:$H272))</f>
        <v>221</v>
      </c>
      <c r="B272" s="58" t="s">
        <v>552</v>
      </c>
      <c r="C272" s="58">
        <v>632</v>
      </c>
      <c r="D272" s="58">
        <v>1049</v>
      </c>
      <c r="E272" s="61" t="s">
        <v>327</v>
      </c>
      <c r="F272" s="58" t="s">
        <v>2562</v>
      </c>
      <c r="G272" s="58" t="s">
        <v>1617</v>
      </c>
      <c r="H272" s="58" t="s">
        <v>1717</v>
      </c>
      <c r="I272" s="62">
        <v>298000</v>
      </c>
      <c r="J272" s="197"/>
      <c r="K272" s="197">
        <f t="shared" si="15"/>
        <v>0</v>
      </c>
      <c r="L272" s="197"/>
      <c r="M272" s="197"/>
      <c r="N272" s="197">
        <f t="shared" si="16"/>
        <v>0</v>
      </c>
      <c r="O272" s="197">
        <f t="shared" si="17"/>
        <v>0</v>
      </c>
      <c r="P272" s="58"/>
      <c r="Q272" s="58"/>
    </row>
    <row r="273" spans="1:17" ht="37.5" customHeight="1">
      <c r="A273" s="58">
        <f>+IF(H273="","",COUNTA($H$8:$H273))</f>
        <v>222</v>
      </c>
      <c r="B273" s="58" t="s">
        <v>598</v>
      </c>
      <c r="C273" s="58">
        <v>632</v>
      </c>
      <c r="D273" s="58">
        <v>1049</v>
      </c>
      <c r="E273" s="61" t="s">
        <v>327</v>
      </c>
      <c r="F273" s="58" t="s">
        <v>2563</v>
      </c>
      <c r="G273" s="58" t="s">
        <v>1617</v>
      </c>
      <c r="H273" s="58" t="s">
        <v>1717</v>
      </c>
      <c r="I273" s="62">
        <v>80000</v>
      </c>
      <c r="J273" s="197"/>
      <c r="K273" s="197">
        <f t="shared" si="15"/>
        <v>0</v>
      </c>
      <c r="L273" s="197"/>
      <c r="M273" s="197"/>
      <c r="N273" s="197">
        <f t="shared" si="16"/>
        <v>0</v>
      </c>
      <c r="O273" s="197">
        <f t="shared" si="17"/>
        <v>0</v>
      </c>
      <c r="P273" s="58"/>
      <c r="Q273" s="58"/>
    </row>
    <row r="274" spans="1:17" ht="37.5" customHeight="1">
      <c r="A274" s="58" t="str">
        <f>+IF(H274="","",COUNTA($H$8:$H274))</f>
        <v/>
      </c>
      <c r="B274" s="58" t="s">
        <v>2459</v>
      </c>
      <c r="C274" s="58"/>
      <c r="D274" s="58"/>
      <c r="E274" s="235" t="s">
        <v>707</v>
      </c>
      <c r="F274" s="58"/>
      <c r="G274" s="58"/>
      <c r="H274" s="58"/>
      <c r="I274" s="62"/>
      <c r="J274" s="197"/>
      <c r="K274" s="197"/>
      <c r="L274" s="197"/>
      <c r="M274" s="197"/>
      <c r="N274" s="197"/>
      <c r="O274" s="197"/>
      <c r="P274" s="58"/>
      <c r="Q274" s="58"/>
    </row>
    <row r="275" spans="1:17" ht="37.5" customHeight="1">
      <c r="A275" s="58">
        <f>+IF(H275="","",COUNTA($H$8:$H275))</f>
        <v>223</v>
      </c>
      <c r="B275" s="58" t="s">
        <v>608</v>
      </c>
      <c r="C275" s="58">
        <v>657</v>
      </c>
      <c r="D275" s="58">
        <v>903</v>
      </c>
      <c r="E275" s="61" t="s">
        <v>95</v>
      </c>
      <c r="F275" s="58" t="s">
        <v>328</v>
      </c>
      <c r="G275" s="58" t="s">
        <v>1617</v>
      </c>
      <c r="H275" s="58" t="s">
        <v>1556</v>
      </c>
      <c r="I275" s="62">
        <v>10400</v>
      </c>
      <c r="J275" s="197"/>
      <c r="K275" s="197">
        <f t="shared" si="15"/>
        <v>0</v>
      </c>
      <c r="L275" s="197"/>
      <c r="M275" s="197"/>
      <c r="N275" s="197">
        <f t="shared" si="16"/>
        <v>0</v>
      </c>
      <c r="O275" s="197">
        <f t="shared" si="17"/>
        <v>0</v>
      </c>
      <c r="P275" s="58" t="s">
        <v>2415</v>
      </c>
      <c r="Q275" s="58" t="s">
        <v>1648</v>
      </c>
    </row>
    <row r="276" spans="1:17" ht="37.5" customHeight="1">
      <c r="A276" s="58">
        <f>+IF(H276="","",COUNTA($H$8:$H276))</f>
        <v>224</v>
      </c>
      <c r="B276" s="58" t="s">
        <v>2788</v>
      </c>
      <c r="C276" s="58">
        <v>657</v>
      </c>
      <c r="D276" s="58">
        <v>903</v>
      </c>
      <c r="E276" s="61" t="s">
        <v>95</v>
      </c>
      <c r="F276" s="58" t="s">
        <v>1754</v>
      </c>
      <c r="G276" s="58" t="s">
        <v>1617</v>
      </c>
      <c r="H276" s="58" t="s">
        <v>1717</v>
      </c>
      <c r="I276" s="62">
        <v>8200</v>
      </c>
      <c r="J276" s="197"/>
      <c r="K276" s="197">
        <f t="shared" si="15"/>
        <v>0</v>
      </c>
      <c r="L276" s="197"/>
      <c r="M276" s="197"/>
      <c r="N276" s="197">
        <f t="shared" si="16"/>
        <v>0</v>
      </c>
      <c r="O276" s="197">
        <f t="shared" si="17"/>
        <v>0</v>
      </c>
      <c r="P276" s="58" t="s">
        <v>2415</v>
      </c>
      <c r="Q276" s="58" t="s">
        <v>1648</v>
      </c>
    </row>
    <row r="277" spans="1:17" ht="37.5" customHeight="1">
      <c r="A277" s="58">
        <f>+IF(H277="","",COUNTA($H$8:$H277))</f>
        <v>225</v>
      </c>
      <c r="B277" s="58" t="s">
        <v>2789</v>
      </c>
      <c r="C277" s="58">
        <v>657</v>
      </c>
      <c r="D277" s="58">
        <v>903</v>
      </c>
      <c r="E277" s="61" t="s">
        <v>95</v>
      </c>
      <c r="F277" s="58" t="s">
        <v>2401</v>
      </c>
      <c r="G277" s="58" t="s">
        <v>1617</v>
      </c>
      <c r="H277" s="58" t="s">
        <v>1717</v>
      </c>
      <c r="I277" s="62">
        <v>2870</v>
      </c>
      <c r="J277" s="197"/>
      <c r="K277" s="197">
        <f t="shared" si="15"/>
        <v>0</v>
      </c>
      <c r="L277" s="197"/>
      <c r="M277" s="197"/>
      <c r="N277" s="197">
        <f t="shared" si="16"/>
        <v>0</v>
      </c>
      <c r="O277" s="197">
        <f t="shared" si="17"/>
        <v>0</v>
      </c>
      <c r="P277" s="58" t="s">
        <v>2415</v>
      </c>
      <c r="Q277" s="58" t="s">
        <v>1648</v>
      </c>
    </row>
    <row r="278" spans="1:17" ht="26.25" customHeight="1">
      <c r="A278" s="58" t="str">
        <f>+IF(H278="","",COUNTA($H$8:$H278))</f>
        <v/>
      </c>
      <c r="B278" s="58" t="s">
        <v>2459</v>
      </c>
      <c r="C278" s="58"/>
      <c r="D278" s="58"/>
      <c r="E278" s="235" t="s">
        <v>708</v>
      </c>
      <c r="F278" s="58"/>
      <c r="G278" s="58"/>
      <c r="H278" s="58"/>
      <c r="I278" s="62"/>
      <c r="J278" s="197"/>
      <c r="K278" s="197"/>
      <c r="L278" s="197"/>
      <c r="M278" s="197"/>
      <c r="N278" s="197"/>
      <c r="O278" s="197"/>
      <c r="P278" s="58"/>
      <c r="Q278" s="58"/>
    </row>
    <row r="279" spans="1:17" ht="37.5" customHeight="1">
      <c r="A279" s="58">
        <f>+IF(H279="","",COUNTA($H$8:$H279))</f>
        <v>226</v>
      </c>
      <c r="B279" s="58" t="s">
        <v>626</v>
      </c>
      <c r="C279" s="58">
        <v>660</v>
      </c>
      <c r="D279" s="58">
        <v>496</v>
      </c>
      <c r="E279" s="61" t="s">
        <v>107</v>
      </c>
      <c r="F279" s="58" t="s">
        <v>167</v>
      </c>
      <c r="G279" s="58" t="s">
        <v>454</v>
      </c>
      <c r="H279" s="58" t="s">
        <v>257</v>
      </c>
      <c r="I279" s="62">
        <v>690</v>
      </c>
      <c r="J279" s="197"/>
      <c r="K279" s="197">
        <f t="shared" si="15"/>
        <v>0</v>
      </c>
      <c r="L279" s="197"/>
      <c r="M279" s="197"/>
      <c r="N279" s="197">
        <f t="shared" si="16"/>
        <v>0</v>
      </c>
      <c r="O279" s="197">
        <f t="shared" si="17"/>
        <v>0</v>
      </c>
      <c r="P279" s="58" t="s">
        <v>2415</v>
      </c>
      <c r="Q279" s="58" t="s">
        <v>1648</v>
      </c>
    </row>
    <row r="280" spans="1:17" ht="37.5" customHeight="1">
      <c r="A280" s="58">
        <f>+IF(H280="","",COUNTA($H$8:$H280))</f>
        <v>227</v>
      </c>
      <c r="B280" s="58" t="s">
        <v>444</v>
      </c>
      <c r="C280" s="58">
        <v>660</v>
      </c>
      <c r="D280" s="58">
        <v>496</v>
      </c>
      <c r="E280" s="61" t="s">
        <v>107</v>
      </c>
      <c r="F280" s="58" t="s">
        <v>32</v>
      </c>
      <c r="G280" s="58" t="s">
        <v>367</v>
      </c>
      <c r="H280" s="58" t="s">
        <v>10</v>
      </c>
      <c r="I280" s="62">
        <v>110</v>
      </c>
      <c r="J280" s="197"/>
      <c r="K280" s="197">
        <f t="shared" si="15"/>
        <v>0</v>
      </c>
      <c r="L280" s="197"/>
      <c r="M280" s="197"/>
      <c r="N280" s="197">
        <f t="shared" si="16"/>
        <v>0</v>
      </c>
      <c r="O280" s="197">
        <f t="shared" si="17"/>
        <v>0</v>
      </c>
      <c r="P280" s="58" t="s">
        <v>2415</v>
      </c>
      <c r="Q280" s="58" t="s">
        <v>1648</v>
      </c>
    </row>
    <row r="281" spans="1:17" ht="37.5" customHeight="1">
      <c r="A281" s="58">
        <f>+IF(H281="","",COUNTA($H$8:$H281))</f>
        <v>228</v>
      </c>
      <c r="B281" s="58" t="s">
        <v>457</v>
      </c>
      <c r="C281" s="58">
        <v>663</v>
      </c>
      <c r="D281" s="58">
        <v>1028</v>
      </c>
      <c r="E281" s="61" t="s">
        <v>451</v>
      </c>
      <c r="F281" s="58" t="s">
        <v>350</v>
      </c>
      <c r="G281" s="58" t="s">
        <v>367</v>
      </c>
      <c r="H281" s="58" t="s">
        <v>10</v>
      </c>
      <c r="I281" s="62">
        <v>369</v>
      </c>
      <c r="J281" s="197"/>
      <c r="K281" s="197">
        <f t="shared" si="15"/>
        <v>0</v>
      </c>
      <c r="L281" s="197"/>
      <c r="M281" s="197"/>
      <c r="N281" s="197">
        <f t="shared" si="16"/>
        <v>0</v>
      </c>
      <c r="O281" s="197">
        <f t="shared" si="17"/>
        <v>0</v>
      </c>
      <c r="P281" s="58" t="s">
        <v>2415</v>
      </c>
      <c r="Q281" s="58" t="s">
        <v>1648</v>
      </c>
    </row>
    <row r="282" spans="1:17" ht="30" customHeight="1">
      <c r="A282" s="58" t="str">
        <f>+IF(H282="","",COUNTA($H$8:$H282))</f>
        <v/>
      </c>
      <c r="B282" s="58" t="s">
        <v>2459</v>
      </c>
      <c r="C282" s="58"/>
      <c r="D282" s="58"/>
      <c r="E282" s="235" t="s">
        <v>711</v>
      </c>
      <c r="F282" s="58"/>
      <c r="G282" s="58"/>
      <c r="H282" s="58"/>
      <c r="I282" s="62"/>
      <c r="J282" s="197"/>
      <c r="K282" s="197"/>
      <c r="L282" s="197"/>
      <c r="M282" s="197"/>
      <c r="N282" s="197"/>
      <c r="O282" s="197"/>
      <c r="P282" s="58"/>
      <c r="Q282" s="58"/>
    </row>
    <row r="283" spans="1:17" ht="37.5" customHeight="1">
      <c r="A283" s="58" t="str">
        <f>+IF(H283="","",COUNTA($H$8:$H283))</f>
        <v/>
      </c>
      <c r="B283" s="58" t="s">
        <v>2459</v>
      </c>
      <c r="C283" s="58"/>
      <c r="D283" s="58"/>
      <c r="E283" s="235" t="s">
        <v>712</v>
      </c>
      <c r="F283" s="58"/>
      <c r="G283" s="58"/>
      <c r="H283" s="58"/>
      <c r="I283" s="62"/>
      <c r="J283" s="197"/>
      <c r="K283" s="197"/>
      <c r="L283" s="197"/>
      <c r="M283" s="197"/>
      <c r="N283" s="197"/>
      <c r="O283" s="197"/>
      <c r="P283" s="58"/>
      <c r="Q283" s="58"/>
    </row>
    <row r="284" spans="1:17" ht="37.5" customHeight="1">
      <c r="A284" s="58">
        <f>+IF(H284="","",COUNTA($H$8:$H284))</f>
        <v>229</v>
      </c>
      <c r="B284" s="58" t="s">
        <v>2790</v>
      </c>
      <c r="C284" s="58">
        <v>665</v>
      </c>
      <c r="D284" s="58">
        <v>100</v>
      </c>
      <c r="E284" s="61" t="s">
        <v>1734</v>
      </c>
      <c r="F284" s="58" t="s">
        <v>405</v>
      </c>
      <c r="G284" s="58" t="s">
        <v>2556</v>
      </c>
      <c r="H284" s="58" t="s">
        <v>1696</v>
      </c>
      <c r="I284" s="62">
        <v>1530</v>
      </c>
      <c r="J284" s="197"/>
      <c r="K284" s="197">
        <f t="shared" si="15"/>
        <v>0</v>
      </c>
      <c r="L284" s="197"/>
      <c r="M284" s="197"/>
      <c r="N284" s="197">
        <f t="shared" si="16"/>
        <v>0</v>
      </c>
      <c r="O284" s="197">
        <f t="shared" si="17"/>
        <v>0</v>
      </c>
      <c r="P284" s="58"/>
      <c r="Q284" s="58" t="s">
        <v>1648</v>
      </c>
    </row>
    <row r="285" spans="1:17" ht="37.5" customHeight="1">
      <c r="A285" s="58">
        <f>+IF(H285="","",COUNTA($H$8:$H285))</f>
        <v>230</v>
      </c>
      <c r="B285" s="58" t="s">
        <v>469</v>
      </c>
      <c r="C285" s="58">
        <v>665</v>
      </c>
      <c r="D285" s="58">
        <v>100</v>
      </c>
      <c r="E285" s="61" t="s">
        <v>2381</v>
      </c>
      <c r="F285" s="58" t="s">
        <v>498</v>
      </c>
      <c r="G285" s="58" t="s">
        <v>2556</v>
      </c>
      <c r="H285" s="58" t="s">
        <v>1696</v>
      </c>
      <c r="I285" s="62">
        <v>1533</v>
      </c>
      <c r="J285" s="197"/>
      <c r="K285" s="197">
        <f t="shared" si="15"/>
        <v>0</v>
      </c>
      <c r="L285" s="197"/>
      <c r="M285" s="197"/>
      <c r="N285" s="197">
        <f t="shared" si="16"/>
        <v>0</v>
      </c>
      <c r="O285" s="197">
        <f t="shared" si="17"/>
        <v>0</v>
      </c>
      <c r="P285" s="58"/>
      <c r="Q285" s="58" t="s">
        <v>1648</v>
      </c>
    </row>
    <row r="286" spans="1:17" ht="37.5" customHeight="1">
      <c r="A286" s="58">
        <f>+IF(H286="","",COUNTA($H$8:$H286))</f>
        <v>231</v>
      </c>
      <c r="B286" s="58" t="s">
        <v>2791</v>
      </c>
      <c r="C286" s="77">
        <v>667</v>
      </c>
      <c r="D286" s="58">
        <v>245</v>
      </c>
      <c r="E286" s="240" t="s">
        <v>1545</v>
      </c>
      <c r="F286" s="239" t="s">
        <v>13</v>
      </c>
      <c r="G286" s="239" t="s">
        <v>1605</v>
      </c>
      <c r="H286" s="239" t="s">
        <v>10</v>
      </c>
      <c r="I286" s="62">
        <v>350</v>
      </c>
      <c r="J286" s="197"/>
      <c r="K286" s="197">
        <f t="shared" ref="K286:K322" si="18">J286*I286</f>
        <v>0</v>
      </c>
      <c r="L286" s="197"/>
      <c r="M286" s="197"/>
      <c r="N286" s="197">
        <f t="shared" ref="N286:N322" si="19">M286+L286</f>
        <v>0</v>
      </c>
      <c r="O286" s="197">
        <f t="shared" ref="O286:O322" si="20">N286*I286</f>
        <v>0</v>
      </c>
      <c r="P286" s="58" t="s">
        <v>2415</v>
      </c>
      <c r="Q286" s="58" t="s">
        <v>1648</v>
      </c>
    </row>
    <row r="287" spans="1:17" ht="37.5" customHeight="1">
      <c r="A287" s="58">
        <f>+IF(H287="","",COUNTA($H$8:$H287))</f>
        <v>232</v>
      </c>
      <c r="B287" s="58" t="s">
        <v>513</v>
      </c>
      <c r="C287" s="58">
        <v>668</v>
      </c>
      <c r="D287" s="58">
        <v>453</v>
      </c>
      <c r="E287" s="61" t="s">
        <v>37</v>
      </c>
      <c r="F287" s="58" t="s">
        <v>38</v>
      </c>
      <c r="G287" s="58" t="s">
        <v>454</v>
      </c>
      <c r="H287" s="58" t="s">
        <v>15</v>
      </c>
      <c r="I287" s="62">
        <v>66000</v>
      </c>
      <c r="J287" s="197"/>
      <c r="K287" s="197">
        <f t="shared" si="18"/>
        <v>0</v>
      </c>
      <c r="L287" s="197"/>
      <c r="M287" s="197"/>
      <c r="N287" s="197">
        <f t="shared" si="19"/>
        <v>0</v>
      </c>
      <c r="O287" s="197">
        <f t="shared" si="20"/>
        <v>0</v>
      </c>
      <c r="P287" s="58" t="s">
        <v>2415</v>
      </c>
      <c r="Q287" s="58" t="s">
        <v>1648</v>
      </c>
    </row>
    <row r="288" spans="1:17" ht="37.5" customHeight="1">
      <c r="A288" s="58">
        <f>+IF(H288="","",COUNTA($H$8:$H288))</f>
        <v>233</v>
      </c>
      <c r="B288" s="58" t="s">
        <v>341</v>
      </c>
      <c r="C288" s="58">
        <v>668</v>
      </c>
      <c r="D288" s="58">
        <v>453</v>
      </c>
      <c r="E288" s="61" t="s">
        <v>2382</v>
      </c>
      <c r="F288" s="58" t="s">
        <v>11</v>
      </c>
      <c r="G288" s="58" t="s">
        <v>454</v>
      </c>
      <c r="H288" s="58" t="s">
        <v>15</v>
      </c>
      <c r="I288" s="62">
        <v>32900</v>
      </c>
      <c r="J288" s="197"/>
      <c r="K288" s="197">
        <f t="shared" si="18"/>
        <v>0</v>
      </c>
      <c r="L288" s="197"/>
      <c r="M288" s="197"/>
      <c r="N288" s="197">
        <f t="shared" si="19"/>
        <v>0</v>
      </c>
      <c r="O288" s="197">
        <f t="shared" si="20"/>
        <v>0</v>
      </c>
      <c r="P288" s="58" t="s">
        <v>2415</v>
      </c>
      <c r="Q288" s="58" t="s">
        <v>1648</v>
      </c>
    </row>
    <row r="289" spans="1:17" ht="37.5" customHeight="1">
      <c r="A289" s="58">
        <f>+IF(H289="","",COUNTA($H$8:$H289))</f>
        <v>234</v>
      </c>
      <c r="B289" s="58" t="s">
        <v>131</v>
      </c>
      <c r="C289" s="58">
        <v>671</v>
      </c>
      <c r="D289" s="58">
        <v>695</v>
      </c>
      <c r="E289" s="61" t="s">
        <v>556</v>
      </c>
      <c r="F289" s="58" t="s">
        <v>557</v>
      </c>
      <c r="G289" s="58" t="s">
        <v>1616</v>
      </c>
      <c r="H289" s="58" t="s">
        <v>1696</v>
      </c>
      <c r="I289" s="62">
        <v>2394</v>
      </c>
      <c r="J289" s="197"/>
      <c r="K289" s="197">
        <f t="shared" si="18"/>
        <v>0</v>
      </c>
      <c r="L289" s="197"/>
      <c r="M289" s="197"/>
      <c r="N289" s="197">
        <f t="shared" si="19"/>
        <v>0</v>
      </c>
      <c r="O289" s="197">
        <f t="shared" si="20"/>
        <v>0</v>
      </c>
      <c r="P289" s="58"/>
      <c r="Q289" s="58" t="s">
        <v>1648</v>
      </c>
    </row>
    <row r="290" spans="1:17" ht="37.5" customHeight="1">
      <c r="A290" s="58">
        <f>+IF(H290="","",COUNTA($H$8:$H290))</f>
        <v>235</v>
      </c>
      <c r="B290" s="58" t="s">
        <v>290</v>
      </c>
      <c r="C290" s="58">
        <v>672</v>
      </c>
      <c r="D290" s="58">
        <v>696</v>
      </c>
      <c r="E290" s="61" t="s">
        <v>1660</v>
      </c>
      <c r="F290" s="58" t="s">
        <v>407</v>
      </c>
      <c r="G290" s="58" t="s">
        <v>367</v>
      </c>
      <c r="H290" s="58" t="s">
        <v>10</v>
      </c>
      <c r="I290" s="62">
        <v>2980</v>
      </c>
      <c r="J290" s="197"/>
      <c r="K290" s="197">
        <f t="shared" si="18"/>
        <v>0</v>
      </c>
      <c r="L290" s="197"/>
      <c r="M290" s="197"/>
      <c r="N290" s="197">
        <f t="shared" si="19"/>
        <v>0</v>
      </c>
      <c r="O290" s="197">
        <f t="shared" si="20"/>
        <v>0</v>
      </c>
      <c r="P290" s="58"/>
      <c r="Q290" s="58" t="s">
        <v>1648</v>
      </c>
    </row>
    <row r="291" spans="1:17" ht="37.5" customHeight="1">
      <c r="A291" s="58">
        <f>+IF(H291="","",COUNTA($H$8:$H291))</f>
        <v>236</v>
      </c>
      <c r="B291" s="58" t="s">
        <v>112</v>
      </c>
      <c r="C291" s="58">
        <v>672</v>
      </c>
      <c r="D291" s="58">
        <v>696</v>
      </c>
      <c r="E291" s="61" t="s">
        <v>1660</v>
      </c>
      <c r="F291" s="58" t="s">
        <v>409</v>
      </c>
      <c r="G291" s="58" t="s">
        <v>1616</v>
      </c>
      <c r="H291" s="58" t="s">
        <v>1696</v>
      </c>
      <c r="I291" s="62">
        <v>2850</v>
      </c>
      <c r="J291" s="197"/>
      <c r="K291" s="197">
        <f t="shared" si="18"/>
        <v>0</v>
      </c>
      <c r="L291" s="197"/>
      <c r="M291" s="197"/>
      <c r="N291" s="197">
        <f t="shared" si="19"/>
        <v>0</v>
      </c>
      <c r="O291" s="197">
        <f t="shared" si="20"/>
        <v>0</v>
      </c>
      <c r="P291" s="58"/>
      <c r="Q291" s="58" t="s">
        <v>1648</v>
      </c>
    </row>
    <row r="292" spans="1:17" ht="37.5" customHeight="1">
      <c r="A292" s="58">
        <f>+IF(H292="","",COUNTA($H$8:$H292))</f>
        <v>237</v>
      </c>
      <c r="B292" s="58" t="s">
        <v>113</v>
      </c>
      <c r="C292" s="84">
        <v>677</v>
      </c>
      <c r="D292" s="58">
        <v>851</v>
      </c>
      <c r="E292" s="61" t="s">
        <v>39</v>
      </c>
      <c r="F292" s="58" t="s">
        <v>32</v>
      </c>
      <c r="G292" s="58" t="s">
        <v>367</v>
      </c>
      <c r="H292" s="58" t="s">
        <v>10</v>
      </c>
      <c r="I292" s="62">
        <v>335</v>
      </c>
      <c r="J292" s="197"/>
      <c r="K292" s="197">
        <f t="shared" si="18"/>
        <v>0</v>
      </c>
      <c r="L292" s="197"/>
      <c r="M292" s="197"/>
      <c r="N292" s="197">
        <f t="shared" si="19"/>
        <v>0</v>
      </c>
      <c r="O292" s="197">
        <f t="shared" si="20"/>
        <v>0</v>
      </c>
      <c r="P292" s="58" t="s">
        <v>2415</v>
      </c>
      <c r="Q292" s="58"/>
    </row>
    <row r="293" spans="1:17" ht="37.5" customHeight="1">
      <c r="A293" s="58">
        <f>+IF(H293="","",COUNTA($H$8:$H293))</f>
        <v>238</v>
      </c>
      <c r="B293" s="58" t="s">
        <v>585</v>
      </c>
      <c r="C293" s="84">
        <v>678</v>
      </c>
      <c r="D293" s="58">
        <v>944</v>
      </c>
      <c r="E293" s="61" t="s">
        <v>330</v>
      </c>
      <c r="F293" s="58" t="s">
        <v>16</v>
      </c>
      <c r="G293" s="58" t="s">
        <v>367</v>
      </c>
      <c r="H293" s="58" t="s">
        <v>10</v>
      </c>
      <c r="I293" s="62">
        <v>1470</v>
      </c>
      <c r="J293" s="197"/>
      <c r="K293" s="197">
        <f t="shared" si="18"/>
        <v>0</v>
      </c>
      <c r="L293" s="197"/>
      <c r="M293" s="197"/>
      <c r="N293" s="197">
        <f t="shared" si="19"/>
        <v>0</v>
      </c>
      <c r="O293" s="197">
        <f t="shared" si="20"/>
        <v>0</v>
      </c>
      <c r="P293" s="58"/>
      <c r="Q293" s="58"/>
    </row>
    <row r="294" spans="1:17" ht="22.5" customHeight="1">
      <c r="A294" s="58" t="str">
        <f>+IF(H294="","",COUNTA($H$8:$H294))</f>
        <v/>
      </c>
      <c r="B294" s="58" t="s">
        <v>2459</v>
      </c>
      <c r="C294" s="58"/>
      <c r="D294" s="58"/>
      <c r="E294" s="235" t="s">
        <v>713</v>
      </c>
      <c r="F294" s="58"/>
      <c r="G294" s="58"/>
      <c r="H294" s="58"/>
      <c r="I294" s="62"/>
      <c r="J294" s="197"/>
      <c r="K294" s="197"/>
      <c r="L294" s="197"/>
      <c r="M294" s="197"/>
      <c r="N294" s="197"/>
      <c r="O294" s="197"/>
      <c r="P294" s="58"/>
      <c r="Q294" s="58"/>
    </row>
    <row r="295" spans="1:17" ht="37.5" customHeight="1">
      <c r="A295" s="58">
        <f>+IF(H295="","",COUNTA($H$8:$H295))</f>
        <v>239</v>
      </c>
      <c r="B295" s="58" t="s">
        <v>2792</v>
      </c>
      <c r="C295" s="63">
        <v>685</v>
      </c>
      <c r="D295" s="58">
        <v>534</v>
      </c>
      <c r="E295" s="61" t="s">
        <v>526</v>
      </c>
      <c r="F295" s="58" t="s">
        <v>30</v>
      </c>
      <c r="G295" s="58" t="s">
        <v>454</v>
      </c>
      <c r="H295" s="58" t="s">
        <v>257</v>
      </c>
      <c r="I295" s="62">
        <v>48000</v>
      </c>
      <c r="J295" s="197"/>
      <c r="K295" s="197">
        <f t="shared" si="18"/>
        <v>0</v>
      </c>
      <c r="L295" s="197"/>
      <c r="M295" s="197"/>
      <c r="N295" s="197">
        <f t="shared" si="19"/>
        <v>0</v>
      </c>
      <c r="O295" s="197">
        <f t="shared" si="20"/>
        <v>0</v>
      </c>
      <c r="P295" s="58"/>
      <c r="Q295" s="58"/>
    </row>
    <row r="296" spans="1:17" ht="37.5" customHeight="1">
      <c r="A296" s="58">
        <f>+IF(H296="","",COUNTA($H$8:$H296))</f>
        <v>240</v>
      </c>
      <c r="B296" s="58" t="s">
        <v>519</v>
      </c>
      <c r="C296" s="58">
        <v>688</v>
      </c>
      <c r="D296" s="58">
        <v>847</v>
      </c>
      <c r="E296" s="61" t="s">
        <v>1664</v>
      </c>
      <c r="F296" s="58" t="s">
        <v>1735</v>
      </c>
      <c r="G296" s="58" t="s">
        <v>454</v>
      </c>
      <c r="H296" s="58" t="s">
        <v>257</v>
      </c>
      <c r="I296" s="62">
        <v>388000</v>
      </c>
      <c r="J296" s="197"/>
      <c r="K296" s="197">
        <f t="shared" si="18"/>
        <v>0</v>
      </c>
      <c r="L296" s="197"/>
      <c r="M296" s="197"/>
      <c r="N296" s="197">
        <f t="shared" si="19"/>
        <v>0</v>
      </c>
      <c r="O296" s="197">
        <f t="shared" si="20"/>
        <v>0</v>
      </c>
      <c r="P296" s="58"/>
      <c r="Q296" s="58"/>
    </row>
    <row r="297" spans="1:17" ht="22.5" customHeight="1">
      <c r="A297" s="58" t="str">
        <f>+IF(H297="","",COUNTA($H$8:$H297))</f>
        <v/>
      </c>
      <c r="B297" s="58" t="s">
        <v>2459</v>
      </c>
      <c r="C297" s="58"/>
      <c r="D297" s="58"/>
      <c r="E297" s="235" t="s">
        <v>714</v>
      </c>
      <c r="F297" s="58"/>
      <c r="G297" s="58"/>
      <c r="H297" s="58"/>
      <c r="I297" s="62"/>
      <c r="J297" s="197"/>
      <c r="K297" s="197"/>
      <c r="L297" s="197"/>
      <c r="M297" s="197"/>
      <c r="N297" s="197"/>
      <c r="O297" s="197"/>
      <c r="P297" s="58"/>
      <c r="Q297" s="58"/>
    </row>
    <row r="298" spans="1:17" ht="31.15" customHeight="1">
      <c r="A298" s="58">
        <f>+IF(H298="","",COUNTA($H$8:$H298))</f>
        <v>241</v>
      </c>
      <c r="B298" s="58" t="s">
        <v>478</v>
      </c>
      <c r="C298" s="58">
        <v>689</v>
      </c>
      <c r="D298" s="58">
        <v>53</v>
      </c>
      <c r="E298" s="61" t="s">
        <v>331</v>
      </c>
      <c r="F298" s="58" t="s">
        <v>32</v>
      </c>
      <c r="G298" s="58" t="s">
        <v>367</v>
      </c>
      <c r="H298" s="58" t="s">
        <v>10</v>
      </c>
      <c r="I298" s="62">
        <v>185</v>
      </c>
      <c r="J298" s="197"/>
      <c r="K298" s="197">
        <f t="shared" si="18"/>
        <v>0</v>
      </c>
      <c r="L298" s="197"/>
      <c r="M298" s="197"/>
      <c r="N298" s="197">
        <f t="shared" si="19"/>
        <v>0</v>
      </c>
      <c r="O298" s="197">
        <f t="shared" si="20"/>
        <v>0</v>
      </c>
      <c r="P298" s="58" t="s">
        <v>2415</v>
      </c>
      <c r="Q298" s="58" t="s">
        <v>1648</v>
      </c>
    </row>
    <row r="299" spans="1:17" ht="37.5" customHeight="1">
      <c r="A299" s="58">
        <f>+IF(H299="","",COUNTA($H$8:$H299))</f>
        <v>242</v>
      </c>
      <c r="B299" s="58" t="s">
        <v>480</v>
      </c>
      <c r="C299" s="77">
        <v>690</v>
      </c>
      <c r="D299" s="58">
        <v>54</v>
      </c>
      <c r="E299" s="61" t="s">
        <v>634</v>
      </c>
      <c r="F299" s="58" t="s">
        <v>635</v>
      </c>
      <c r="G299" s="58" t="s">
        <v>365</v>
      </c>
      <c r="H299" s="58" t="s">
        <v>10</v>
      </c>
      <c r="I299" s="62">
        <v>1500</v>
      </c>
      <c r="J299" s="197"/>
      <c r="K299" s="197">
        <f t="shared" si="18"/>
        <v>0</v>
      </c>
      <c r="L299" s="197"/>
      <c r="M299" s="197"/>
      <c r="N299" s="197">
        <f t="shared" si="19"/>
        <v>0</v>
      </c>
      <c r="O299" s="197">
        <f t="shared" si="20"/>
        <v>0</v>
      </c>
      <c r="P299" s="58"/>
      <c r="Q299" s="58" t="s">
        <v>1648</v>
      </c>
    </row>
    <row r="300" spans="1:17" ht="37.5" customHeight="1">
      <c r="A300" s="58">
        <f>+IF(H300="","",COUNTA($H$8:$H300))</f>
        <v>243</v>
      </c>
      <c r="B300" s="58" t="s">
        <v>384</v>
      </c>
      <c r="C300" s="58">
        <v>692</v>
      </c>
      <c r="D300" s="58">
        <v>386</v>
      </c>
      <c r="E300" s="61" t="s">
        <v>96</v>
      </c>
      <c r="F300" s="58" t="s">
        <v>40</v>
      </c>
      <c r="G300" s="58" t="s">
        <v>454</v>
      </c>
      <c r="H300" s="58" t="s">
        <v>257</v>
      </c>
      <c r="I300" s="62">
        <v>2200</v>
      </c>
      <c r="J300" s="197"/>
      <c r="K300" s="197">
        <f t="shared" si="18"/>
        <v>0</v>
      </c>
      <c r="L300" s="197"/>
      <c r="M300" s="197"/>
      <c r="N300" s="197">
        <f t="shared" si="19"/>
        <v>0</v>
      </c>
      <c r="O300" s="197">
        <f t="shared" si="20"/>
        <v>0</v>
      </c>
      <c r="P300" s="58"/>
      <c r="Q300" s="58" t="s">
        <v>1648</v>
      </c>
    </row>
    <row r="301" spans="1:17" ht="37.5" customHeight="1">
      <c r="A301" s="58">
        <f>+IF(H301="","",COUNTA($H$8:$H301))</f>
        <v>244</v>
      </c>
      <c r="B301" s="58" t="s">
        <v>599</v>
      </c>
      <c r="C301" s="58">
        <v>692</v>
      </c>
      <c r="D301" s="58">
        <v>386</v>
      </c>
      <c r="E301" s="61" t="s">
        <v>96</v>
      </c>
      <c r="F301" s="58" t="s">
        <v>80</v>
      </c>
      <c r="G301" s="58" t="s">
        <v>365</v>
      </c>
      <c r="H301" s="58" t="s">
        <v>10</v>
      </c>
      <c r="I301" s="62">
        <v>1200</v>
      </c>
      <c r="J301" s="197"/>
      <c r="K301" s="197">
        <f t="shared" si="18"/>
        <v>0</v>
      </c>
      <c r="L301" s="197"/>
      <c r="M301" s="197"/>
      <c r="N301" s="197">
        <f t="shared" si="19"/>
        <v>0</v>
      </c>
      <c r="O301" s="197">
        <f t="shared" si="20"/>
        <v>0</v>
      </c>
      <c r="P301" s="58"/>
      <c r="Q301" s="58" t="s">
        <v>1648</v>
      </c>
    </row>
    <row r="302" spans="1:17" ht="37.5" customHeight="1">
      <c r="A302" s="58">
        <f>+IF(H302="","",COUNTA($H$8:$H302))</f>
        <v>245</v>
      </c>
      <c r="B302" s="58" t="s">
        <v>531</v>
      </c>
      <c r="C302" s="58">
        <v>693</v>
      </c>
      <c r="D302" s="58">
        <v>562</v>
      </c>
      <c r="E302" s="61" t="s">
        <v>637</v>
      </c>
      <c r="F302" s="58" t="s">
        <v>638</v>
      </c>
      <c r="G302" s="58" t="s">
        <v>454</v>
      </c>
      <c r="H302" s="58" t="s">
        <v>257</v>
      </c>
      <c r="I302" s="62">
        <v>14700</v>
      </c>
      <c r="J302" s="197"/>
      <c r="K302" s="197">
        <f t="shared" si="18"/>
        <v>0</v>
      </c>
      <c r="L302" s="197"/>
      <c r="M302" s="197"/>
      <c r="N302" s="197">
        <f t="shared" si="19"/>
        <v>0</v>
      </c>
      <c r="O302" s="197">
        <f t="shared" si="20"/>
        <v>0</v>
      </c>
      <c r="P302" s="58" t="s">
        <v>2415</v>
      </c>
      <c r="Q302" s="58"/>
    </row>
    <row r="303" spans="1:17" ht="37.5" customHeight="1">
      <c r="A303" s="58">
        <f>+IF(H303="","",COUNTA($H$8:$H303))</f>
        <v>246</v>
      </c>
      <c r="B303" s="58" t="s">
        <v>402</v>
      </c>
      <c r="C303" s="58">
        <v>693</v>
      </c>
      <c r="D303" s="58">
        <v>562</v>
      </c>
      <c r="E303" s="61" t="s">
        <v>637</v>
      </c>
      <c r="F303" s="58" t="s">
        <v>16</v>
      </c>
      <c r="G303" s="58" t="s">
        <v>367</v>
      </c>
      <c r="H303" s="58" t="s">
        <v>10</v>
      </c>
      <c r="I303" s="62">
        <v>882</v>
      </c>
      <c r="J303" s="197"/>
      <c r="K303" s="197">
        <f t="shared" si="18"/>
        <v>0</v>
      </c>
      <c r="L303" s="197"/>
      <c r="M303" s="197"/>
      <c r="N303" s="197">
        <f t="shared" si="19"/>
        <v>0</v>
      </c>
      <c r="O303" s="197">
        <f t="shared" si="20"/>
        <v>0</v>
      </c>
      <c r="P303" s="58" t="s">
        <v>2415</v>
      </c>
      <c r="Q303" s="58"/>
    </row>
    <row r="304" spans="1:17" ht="37.5" customHeight="1">
      <c r="A304" s="58">
        <f>+IF(H304="","",COUNTA($H$8:$H304))</f>
        <v>247</v>
      </c>
      <c r="B304" s="58" t="s">
        <v>602</v>
      </c>
      <c r="C304" s="58">
        <v>695</v>
      </c>
      <c r="D304" s="58">
        <v>852</v>
      </c>
      <c r="E304" s="61" t="s">
        <v>123</v>
      </c>
      <c r="F304" s="58" t="s">
        <v>40</v>
      </c>
      <c r="G304" s="58" t="s">
        <v>454</v>
      </c>
      <c r="H304" s="58" t="s">
        <v>257</v>
      </c>
      <c r="I304" s="62">
        <v>2198</v>
      </c>
      <c r="J304" s="197"/>
      <c r="K304" s="197">
        <f t="shared" si="18"/>
        <v>0</v>
      </c>
      <c r="L304" s="197"/>
      <c r="M304" s="197"/>
      <c r="N304" s="197">
        <f t="shared" si="19"/>
        <v>0</v>
      </c>
      <c r="O304" s="197">
        <f t="shared" si="20"/>
        <v>0</v>
      </c>
      <c r="P304" s="58"/>
      <c r="Q304" s="58" t="s">
        <v>1648</v>
      </c>
    </row>
    <row r="305" spans="1:17" ht="37.5" customHeight="1">
      <c r="A305" s="58">
        <f>+IF(H305="","",COUNTA($H$8:$H305))</f>
        <v>248</v>
      </c>
      <c r="B305" s="58" t="s">
        <v>491</v>
      </c>
      <c r="C305" s="58">
        <v>696</v>
      </c>
      <c r="D305" s="58">
        <v>938</v>
      </c>
      <c r="E305" s="61" t="s">
        <v>1669</v>
      </c>
      <c r="F305" s="58" t="s">
        <v>534</v>
      </c>
      <c r="G305" s="58" t="s">
        <v>454</v>
      </c>
      <c r="H305" s="58" t="s">
        <v>257</v>
      </c>
      <c r="I305" s="62">
        <v>27990</v>
      </c>
      <c r="J305" s="197"/>
      <c r="K305" s="197">
        <f t="shared" si="18"/>
        <v>0</v>
      </c>
      <c r="L305" s="197"/>
      <c r="M305" s="197"/>
      <c r="N305" s="197">
        <f t="shared" si="19"/>
        <v>0</v>
      </c>
      <c r="O305" s="197">
        <f t="shared" si="20"/>
        <v>0</v>
      </c>
      <c r="P305" s="58"/>
      <c r="Q305" s="58"/>
    </row>
    <row r="306" spans="1:17" ht="22.5" customHeight="1">
      <c r="A306" s="58" t="str">
        <f>+IF(H306="","",COUNTA($H$8:$H306))</f>
        <v/>
      </c>
      <c r="B306" s="58" t="s">
        <v>2459</v>
      </c>
      <c r="C306" s="58"/>
      <c r="D306" s="58"/>
      <c r="E306" s="235" t="s">
        <v>715</v>
      </c>
      <c r="F306" s="58"/>
      <c r="G306" s="58"/>
      <c r="H306" s="58"/>
      <c r="I306" s="62"/>
      <c r="J306" s="197"/>
      <c r="K306" s="197"/>
      <c r="L306" s="197"/>
      <c r="M306" s="197"/>
      <c r="N306" s="197"/>
      <c r="O306" s="197"/>
      <c r="P306" s="58"/>
      <c r="Q306" s="58"/>
    </row>
    <row r="307" spans="1:17" ht="37.5" customHeight="1">
      <c r="A307" s="58">
        <f>+IF(H307="","",COUNTA($H$8:$H307))</f>
        <v>249</v>
      </c>
      <c r="B307" s="58" t="s">
        <v>515</v>
      </c>
      <c r="C307" s="58">
        <v>701</v>
      </c>
      <c r="D307" s="58">
        <v>527</v>
      </c>
      <c r="E307" s="61" t="s">
        <v>303</v>
      </c>
      <c r="F307" s="58" t="s">
        <v>1736</v>
      </c>
      <c r="G307" s="58" t="s">
        <v>1630</v>
      </c>
      <c r="H307" s="58" t="s">
        <v>1717</v>
      </c>
      <c r="I307" s="62">
        <v>6930</v>
      </c>
      <c r="J307" s="197"/>
      <c r="K307" s="197">
        <f t="shared" si="18"/>
        <v>0</v>
      </c>
      <c r="L307" s="197"/>
      <c r="M307" s="197"/>
      <c r="N307" s="197">
        <f t="shared" si="19"/>
        <v>0</v>
      </c>
      <c r="O307" s="197">
        <f t="shared" si="20"/>
        <v>0</v>
      </c>
      <c r="P307" s="58"/>
      <c r="Q307" s="58" t="s">
        <v>1648</v>
      </c>
    </row>
    <row r="308" spans="1:17" ht="37.5" customHeight="1">
      <c r="A308" s="58">
        <f>+IF(H308="","",COUNTA($H$8:$H308))</f>
        <v>250</v>
      </c>
      <c r="B308" s="58" t="s">
        <v>199</v>
      </c>
      <c r="C308" s="77">
        <v>702</v>
      </c>
      <c r="D308" s="58">
        <v>631</v>
      </c>
      <c r="E308" s="61" t="s">
        <v>305</v>
      </c>
      <c r="F308" s="58" t="s">
        <v>306</v>
      </c>
      <c r="G308" s="58" t="s">
        <v>1616</v>
      </c>
      <c r="H308" s="58" t="s">
        <v>257</v>
      </c>
      <c r="I308" s="62">
        <v>3300</v>
      </c>
      <c r="J308" s="197"/>
      <c r="K308" s="197">
        <f t="shared" si="18"/>
        <v>0</v>
      </c>
      <c r="L308" s="197"/>
      <c r="M308" s="197"/>
      <c r="N308" s="197">
        <f t="shared" si="19"/>
        <v>0</v>
      </c>
      <c r="O308" s="197">
        <f t="shared" si="20"/>
        <v>0</v>
      </c>
      <c r="P308" s="58"/>
      <c r="Q308" s="58" t="s">
        <v>1648</v>
      </c>
    </row>
    <row r="309" spans="1:17" ht="37.5" customHeight="1">
      <c r="A309" s="58">
        <f>+IF(H309="","",COUNTA($H$8:$H309))</f>
        <v>251</v>
      </c>
      <c r="B309" s="58" t="s">
        <v>2793</v>
      </c>
      <c r="C309" s="58">
        <v>707</v>
      </c>
      <c r="D309" s="58">
        <v>1023</v>
      </c>
      <c r="E309" s="61" t="s">
        <v>20</v>
      </c>
      <c r="F309" s="58" t="s">
        <v>344</v>
      </c>
      <c r="G309" s="58" t="s">
        <v>2556</v>
      </c>
      <c r="H309" s="58" t="s">
        <v>1696</v>
      </c>
      <c r="I309" s="62">
        <v>420</v>
      </c>
      <c r="J309" s="197"/>
      <c r="K309" s="197">
        <f t="shared" si="18"/>
        <v>0</v>
      </c>
      <c r="L309" s="197"/>
      <c r="M309" s="197"/>
      <c r="N309" s="197">
        <f t="shared" si="19"/>
        <v>0</v>
      </c>
      <c r="O309" s="197">
        <f t="shared" si="20"/>
        <v>0</v>
      </c>
      <c r="P309" s="58"/>
      <c r="Q309" s="58" t="s">
        <v>1648</v>
      </c>
    </row>
    <row r="310" spans="1:17" ht="22.5" customHeight="1">
      <c r="A310" s="58" t="str">
        <f>+IF(H310="","",COUNTA($H$8:$H310))</f>
        <v/>
      </c>
      <c r="B310" s="58" t="s">
        <v>2459</v>
      </c>
      <c r="C310" s="58"/>
      <c r="D310" s="58"/>
      <c r="E310" s="235" t="s">
        <v>716</v>
      </c>
      <c r="F310" s="58"/>
      <c r="G310" s="58"/>
      <c r="H310" s="58"/>
      <c r="I310" s="62"/>
      <c r="J310" s="197"/>
      <c r="K310" s="197"/>
      <c r="L310" s="197"/>
      <c r="M310" s="197"/>
      <c r="N310" s="197"/>
      <c r="O310" s="197"/>
      <c r="P310" s="58"/>
      <c r="Q310" s="58"/>
    </row>
    <row r="311" spans="1:17" ht="37.5" customHeight="1">
      <c r="A311" s="58">
        <f>+IF(H311="","",COUNTA($H$8:$H311))</f>
        <v>252</v>
      </c>
      <c r="B311" s="58" t="s">
        <v>291</v>
      </c>
      <c r="C311" s="58">
        <v>710</v>
      </c>
      <c r="D311" s="58">
        <v>112</v>
      </c>
      <c r="E311" s="61" t="s">
        <v>226</v>
      </c>
      <c r="F311" s="58" t="s">
        <v>2882</v>
      </c>
      <c r="G311" s="58" t="s">
        <v>365</v>
      </c>
      <c r="H311" s="58" t="s">
        <v>10</v>
      </c>
      <c r="I311" s="62">
        <v>2900</v>
      </c>
      <c r="J311" s="197"/>
      <c r="K311" s="197">
        <f t="shared" si="18"/>
        <v>0</v>
      </c>
      <c r="L311" s="197"/>
      <c r="M311" s="197"/>
      <c r="N311" s="197">
        <f t="shared" si="19"/>
        <v>0</v>
      </c>
      <c r="O311" s="197">
        <f t="shared" si="20"/>
        <v>0</v>
      </c>
      <c r="P311" s="58"/>
      <c r="Q311" s="58" t="s">
        <v>1648</v>
      </c>
    </row>
    <row r="312" spans="1:17" ht="37.5" customHeight="1">
      <c r="A312" s="58">
        <f>+IF(H312="","",COUNTA($H$8:$H312))</f>
        <v>253</v>
      </c>
      <c r="B312" s="58" t="s">
        <v>292</v>
      </c>
      <c r="C312" s="58">
        <v>710</v>
      </c>
      <c r="D312" s="58">
        <v>112</v>
      </c>
      <c r="E312" s="61" t="s">
        <v>226</v>
      </c>
      <c r="F312" s="58" t="s">
        <v>2883</v>
      </c>
      <c r="G312" s="58" t="s">
        <v>2556</v>
      </c>
      <c r="H312" s="58" t="s">
        <v>1696</v>
      </c>
      <c r="I312" s="62">
        <v>1596</v>
      </c>
      <c r="J312" s="197"/>
      <c r="K312" s="197">
        <f t="shared" si="18"/>
        <v>0</v>
      </c>
      <c r="L312" s="197"/>
      <c r="M312" s="197"/>
      <c r="N312" s="197">
        <f t="shared" si="19"/>
        <v>0</v>
      </c>
      <c r="O312" s="197">
        <f t="shared" si="20"/>
        <v>0</v>
      </c>
      <c r="P312" s="58"/>
      <c r="Q312" s="58" t="s">
        <v>1648</v>
      </c>
    </row>
    <row r="313" spans="1:17" ht="37.5" customHeight="1">
      <c r="A313" s="58">
        <f>+IF(H313="","",COUNTA($H$8:$H313))</f>
        <v>254</v>
      </c>
      <c r="B313" s="58" t="s">
        <v>2794</v>
      </c>
      <c r="C313" s="58">
        <v>710</v>
      </c>
      <c r="D313" s="58">
        <v>112</v>
      </c>
      <c r="E313" s="61" t="s">
        <v>226</v>
      </c>
      <c r="F313" s="58" t="s">
        <v>2884</v>
      </c>
      <c r="G313" s="58" t="s">
        <v>1616</v>
      </c>
      <c r="H313" s="58" t="s">
        <v>257</v>
      </c>
      <c r="I313" s="62">
        <v>5250</v>
      </c>
      <c r="J313" s="197"/>
      <c r="K313" s="197">
        <f t="shared" si="18"/>
        <v>0</v>
      </c>
      <c r="L313" s="197"/>
      <c r="M313" s="197"/>
      <c r="N313" s="197">
        <f t="shared" si="19"/>
        <v>0</v>
      </c>
      <c r="O313" s="197">
        <f t="shared" si="20"/>
        <v>0</v>
      </c>
      <c r="P313" s="58"/>
      <c r="Q313" s="58" t="s">
        <v>1648</v>
      </c>
    </row>
    <row r="314" spans="1:17" ht="37.5" customHeight="1">
      <c r="A314" s="58">
        <f>+IF(H314="","",COUNTA($H$8:$H314))</f>
        <v>255</v>
      </c>
      <c r="B314" s="58" t="s">
        <v>2795</v>
      </c>
      <c r="C314" s="58">
        <v>711</v>
      </c>
      <c r="D314" s="58">
        <v>111</v>
      </c>
      <c r="E314" s="61" t="s">
        <v>228</v>
      </c>
      <c r="F314" s="58" t="s">
        <v>229</v>
      </c>
      <c r="G314" s="58" t="s">
        <v>2556</v>
      </c>
      <c r="H314" s="58" t="s">
        <v>1696</v>
      </c>
      <c r="I314" s="62">
        <v>3250</v>
      </c>
      <c r="J314" s="197"/>
      <c r="K314" s="197">
        <f t="shared" si="18"/>
        <v>0</v>
      </c>
      <c r="L314" s="197"/>
      <c r="M314" s="197"/>
      <c r="N314" s="197">
        <f t="shared" si="19"/>
        <v>0</v>
      </c>
      <c r="O314" s="197">
        <f t="shared" si="20"/>
        <v>0</v>
      </c>
      <c r="P314" s="58"/>
      <c r="Q314" s="58" t="s">
        <v>1648</v>
      </c>
    </row>
    <row r="315" spans="1:17" ht="37.5" customHeight="1">
      <c r="A315" s="58">
        <f>+IF(H315="","",COUNTA($H$8:$H315))</f>
        <v>256</v>
      </c>
      <c r="B315" s="58" t="s">
        <v>2796</v>
      </c>
      <c r="C315" s="58">
        <v>717</v>
      </c>
      <c r="D315" s="58">
        <v>615</v>
      </c>
      <c r="E315" s="61" t="s">
        <v>41</v>
      </c>
      <c r="F315" s="58" t="s">
        <v>97</v>
      </c>
      <c r="G315" s="58" t="s">
        <v>1616</v>
      </c>
      <c r="H315" s="58" t="s">
        <v>257</v>
      </c>
      <c r="I315" s="62">
        <v>23500</v>
      </c>
      <c r="J315" s="197"/>
      <c r="K315" s="197">
        <f t="shared" si="18"/>
        <v>0</v>
      </c>
      <c r="L315" s="197"/>
      <c r="M315" s="197"/>
      <c r="N315" s="197">
        <f t="shared" si="19"/>
        <v>0</v>
      </c>
      <c r="O315" s="197">
        <f t="shared" si="20"/>
        <v>0</v>
      </c>
      <c r="P315" s="58"/>
      <c r="Q315" s="58" t="s">
        <v>1648</v>
      </c>
    </row>
    <row r="316" spans="1:17" ht="37.5" customHeight="1">
      <c r="A316" s="58">
        <f>+IF(H316="","",COUNTA($H$8:$H316))</f>
        <v>257</v>
      </c>
      <c r="B316" s="58" t="s">
        <v>459</v>
      </c>
      <c r="C316" s="58">
        <v>717</v>
      </c>
      <c r="D316" s="58">
        <v>615</v>
      </c>
      <c r="E316" s="61" t="s">
        <v>41</v>
      </c>
      <c r="F316" s="58" t="s">
        <v>411</v>
      </c>
      <c r="G316" s="58" t="s">
        <v>2556</v>
      </c>
      <c r="H316" s="58" t="s">
        <v>1696</v>
      </c>
      <c r="I316" s="62">
        <v>3250</v>
      </c>
      <c r="J316" s="197"/>
      <c r="K316" s="197">
        <f t="shared" si="18"/>
        <v>0</v>
      </c>
      <c r="L316" s="197"/>
      <c r="M316" s="197"/>
      <c r="N316" s="197">
        <f t="shared" si="19"/>
        <v>0</v>
      </c>
      <c r="O316" s="197">
        <f t="shared" si="20"/>
        <v>0</v>
      </c>
      <c r="P316" s="58"/>
      <c r="Q316" s="58" t="s">
        <v>1648</v>
      </c>
    </row>
    <row r="317" spans="1:17" ht="37.5" customHeight="1">
      <c r="A317" s="58">
        <f>+IF(H317="","",COUNTA($H$8:$H317))</f>
        <v>258</v>
      </c>
      <c r="B317" s="58" t="s">
        <v>492</v>
      </c>
      <c r="C317" s="77">
        <v>718</v>
      </c>
      <c r="D317" s="58">
        <v>630</v>
      </c>
      <c r="E317" s="61" t="s">
        <v>115</v>
      </c>
      <c r="F317" s="58" t="s">
        <v>2564</v>
      </c>
      <c r="G317" s="58" t="s">
        <v>2556</v>
      </c>
      <c r="H317" s="58" t="s">
        <v>1696</v>
      </c>
      <c r="I317" s="62">
        <v>798</v>
      </c>
      <c r="J317" s="197"/>
      <c r="K317" s="197">
        <f t="shared" si="18"/>
        <v>0</v>
      </c>
      <c r="L317" s="197"/>
      <c r="M317" s="197"/>
      <c r="N317" s="197">
        <f t="shared" si="19"/>
        <v>0</v>
      </c>
      <c r="O317" s="197">
        <f t="shared" si="20"/>
        <v>0</v>
      </c>
      <c r="P317" s="58"/>
      <c r="Q317" s="58" t="s">
        <v>1648</v>
      </c>
    </row>
    <row r="318" spans="1:17" ht="37.5" customHeight="1">
      <c r="A318" s="58">
        <f>+IF(H318="","",COUNTA($H$8:$H318))</f>
        <v>259</v>
      </c>
      <c r="B318" s="58" t="s">
        <v>446</v>
      </c>
      <c r="C318" s="58">
        <v>722</v>
      </c>
      <c r="D318" s="58">
        <v>981</v>
      </c>
      <c r="E318" s="61" t="s">
        <v>162</v>
      </c>
      <c r="F318" s="58" t="s">
        <v>2565</v>
      </c>
      <c r="G318" s="58" t="s">
        <v>2556</v>
      </c>
      <c r="H318" s="58" t="s">
        <v>1696</v>
      </c>
      <c r="I318" s="62">
        <v>3591</v>
      </c>
      <c r="J318" s="197"/>
      <c r="K318" s="197">
        <f t="shared" si="18"/>
        <v>0</v>
      </c>
      <c r="L318" s="197"/>
      <c r="M318" s="197"/>
      <c r="N318" s="197">
        <f t="shared" si="19"/>
        <v>0</v>
      </c>
      <c r="O318" s="197">
        <f t="shared" si="20"/>
        <v>0</v>
      </c>
      <c r="P318" s="58"/>
      <c r="Q318" s="58" t="s">
        <v>1648</v>
      </c>
    </row>
    <row r="319" spans="1:17" ht="47.25" customHeight="1">
      <c r="A319" s="58" t="str">
        <f>+IF(H319="","",COUNTA($H$8:$H319))</f>
        <v/>
      </c>
      <c r="B319" s="58" t="s">
        <v>2459</v>
      </c>
      <c r="C319" s="58"/>
      <c r="D319" s="58"/>
      <c r="E319" s="235" t="s">
        <v>719</v>
      </c>
      <c r="F319" s="58"/>
      <c r="G319" s="58"/>
      <c r="H319" s="58"/>
      <c r="I319" s="62"/>
      <c r="J319" s="197"/>
      <c r="K319" s="197"/>
      <c r="L319" s="197"/>
      <c r="M319" s="197"/>
      <c r="N319" s="197"/>
      <c r="O319" s="197"/>
      <c r="P319" s="58"/>
      <c r="Q319" s="58"/>
    </row>
    <row r="320" spans="1:17" ht="37.5" customHeight="1">
      <c r="A320" s="58" t="str">
        <f>+IF(H320="","",COUNTA($H$8:$H320))</f>
        <v/>
      </c>
      <c r="B320" s="58" t="s">
        <v>2459</v>
      </c>
      <c r="C320" s="58"/>
      <c r="D320" s="58"/>
      <c r="E320" s="235" t="s">
        <v>720</v>
      </c>
      <c r="F320" s="58"/>
      <c r="G320" s="58"/>
      <c r="H320" s="58"/>
      <c r="I320" s="62"/>
      <c r="J320" s="197"/>
      <c r="K320" s="197"/>
      <c r="L320" s="197"/>
      <c r="M320" s="197"/>
      <c r="N320" s="197"/>
      <c r="O320" s="197"/>
      <c r="P320" s="58"/>
      <c r="Q320" s="58"/>
    </row>
    <row r="321" spans="1:17" ht="37.5" customHeight="1">
      <c r="A321" s="58">
        <f>+IF(H321="","",COUNTA($H$8:$H321))</f>
        <v>260</v>
      </c>
      <c r="B321" s="58" t="s">
        <v>2797</v>
      </c>
      <c r="C321" s="83">
        <v>742</v>
      </c>
      <c r="D321" s="58">
        <v>334</v>
      </c>
      <c r="E321" s="61" t="s">
        <v>42</v>
      </c>
      <c r="F321" s="58" t="s">
        <v>43</v>
      </c>
      <c r="G321" s="58" t="s">
        <v>454</v>
      </c>
      <c r="H321" s="58" t="s">
        <v>257</v>
      </c>
      <c r="I321" s="62">
        <v>748</v>
      </c>
      <c r="J321" s="197"/>
      <c r="K321" s="197">
        <f t="shared" si="18"/>
        <v>0</v>
      </c>
      <c r="L321" s="197"/>
      <c r="M321" s="197"/>
      <c r="N321" s="197">
        <f t="shared" si="19"/>
        <v>0</v>
      </c>
      <c r="O321" s="197">
        <f t="shared" si="20"/>
        <v>0</v>
      </c>
      <c r="P321" s="58"/>
      <c r="Q321" s="58"/>
    </row>
    <row r="322" spans="1:17" ht="37.5" customHeight="1">
      <c r="A322" s="58">
        <f>+IF(H322="","",COUNTA($H$8:$H322))</f>
        <v>261</v>
      </c>
      <c r="B322" s="58" t="s">
        <v>138</v>
      </c>
      <c r="C322" s="124">
        <v>744</v>
      </c>
      <c r="D322" s="58">
        <v>132</v>
      </c>
      <c r="E322" s="61" t="s">
        <v>516</v>
      </c>
      <c r="F322" s="58" t="s">
        <v>517</v>
      </c>
      <c r="G322" s="58" t="s">
        <v>1616</v>
      </c>
      <c r="H322" s="58" t="s">
        <v>1556</v>
      </c>
      <c r="I322" s="62">
        <v>31500</v>
      </c>
      <c r="J322" s="197"/>
      <c r="K322" s="197">
        <f t="shared" si="18"/>
        <v>0</v>
      </c>
      <c r="L322" s="197"/>
      <c r="M322" s="197"/>
      <c r="N322" s="197">
        <f t="shared" si="19"/>
        <v>0</v>
      </c>
      <c r="O322" s="197">
        <f t="shared" si="20"/>
        <v>0</v>
      </c>
      <c r="P322" s="58"/>
      <c r="Q322" s="58"/>
    </row>
    <row r="323" spans="1:17" ht="37.5" customHeight="1">
      <c r="A323" s="58">
        <f>+IF(H323="","",COUNTA($H$8:$H323))</f>
        <v>262</v>
      </c>
      <c r="B323" s="58" t="s">
        <v>2798</v>
      </c>
      <c r="C323" s="58">
        <v>747</v>
      </c>
      <c r="D323" s="58">
        <v>553</v>
      </c>
      <c r="E323" s="61" t="s">
        <v>44</v>
      </c>
      <c r="F323" s="58" t="s">
        <v>9</v>
      </c>
      <c r="G323" s="58" t="s">
        <v>454</v>
      </c>
      <c r="H323" s="58" t="s">
        <v>15</v>
      </c>
      <c r="I323" s="62">
        <v>5796</v>
      </c>
      <c r="J323" s="197"/>
      <c r="K323" s="197">
        <f t="shared" ref="K323:K374" si="21">J323*I323</f>
        <v>0</v>
      </c>
      <c r="L323" s="197"/>
      <c r="M323" s="197"/>
      <c r="N323" s="197">
        <f t="shared" ref="N323:N374" si="22">M323+L323</f>
        <v>0</v>
      </c>
      <c r="O323" s="197">
        <f t="shared" ref="O323:O374" si="23">N323*I323</f>
        <v>0</v>
      </c>
      <c r="P323" s="58" t="s">
        <v>2415</v>
      </c>
      <c r="Q323" s="58"/>
    </row>
    <row r="324" spans="1:17" ht="37.5" customHeight="1">
      <c r="A324" s="58">
        <f>+IF(H324="","",COUNTA($H$8:$H324))</f>
        <v>263</v>
      </c>
      <c r="B324" s="58" t="s">
        <v>610</v>
      </c>
      <c r="C324" s="77">
        <v>748</v>
      </c>
      <c r="D324" s="58">
        <v>727</v>
      </c>
      <c r="E324" s="61" t="s">
        <v>45</v>
      </c>
      <c r="F324" s="58" t="s">
        <v>46</v>
      </c>
      <c r="G324" s="58" t="s">
        <v>454</v>
      </c>
      <c r="H324" s="58" t="s">
        <v>15</v>
      </c>
      <c r="I324" s="62">
        <v>21520</v>
      </c>
      <c r="J324" s="197"/>
      <c r="K324" s="197">
        <f t="shared" si="21"/>
        <v>0</v>
      </c>
      <c r="L324" s="197"/>
      <c r="M324" s="197"/>
      <c r="N324" s="197">
        <f t="shared" si="22"/>
        <v>0</v>
      </c>
      <c r="O324" s="197">
        <f t="shared" si="23"/>
        <v>0</v>
      </c>
      <c r="P324" s="58"/>
      <c r="Q324" s="58"/>
    </row>
    <row r="325" spans="1:17" ht="37.5" customHeight="1">
      <c r="A325" s="58">
        <f>+IF(H325="","",COUNTA($H$8:$H325))</f>
        <v>264</v>
      </c>
      <c r="B325" s="58" t="s">
        <v>612</v>
      </c>
      <c r="C325" s="77">
        <v>748</v>
      </c>
      <c r="D325" s="58">
        <v>727</v>
      </c>
      <c r="E325" s="61" t="s">
        <v>45</v>
      </c>
      <c r="F325" s="58" t="s">
        <v>121</v>
      </c>
      <c r="G325" s="58" t="s">
        <v>367</v>
      </c>
      <c r="H325" s="58" t="s">
        <v>10</v>
      </c>
      <c r="I325" s="62">
        <v>627.9</v>
      </c>
      <c r="J325" s="197"/>
      <c r="K325" s="197">
        <f t="shared" si="21"/>
        <v>0</v>
      </c>
      <c r="L325" s="197"/>
      <c r="M325" s="197"/>
      <c r="N325" s="197">
        <f t="shared" si="22"/>
        <v>0</v>
      </c>
      <c r="O325" s="197">
        <f t="shared" si="23"/>
        <v>0</v>
      </c>
      <c r="P325" s="58" t="s">
        <v>2415</v>
      </c>
      <c r="Q325" s="58" t="s">
        <v>1648</v>
      </c>
    </row>
    <row r="326" spans="1:17" ht="37.5" customHeight="1">
      <c r="A326" s="58">
        <f>+IF(H326="","",COUNTA($H$8:$H326))</f>
        <v>265</v>
      </c>
      <c r="B326" s="58" t="s">
        <v>426</v>
      </c>
      <c r="C326" s="77">
        <v>748</v>
      </c>
      <c r="D326" s="58">
        <v>727</v>
      </c>
      <c r="E326" s="61" t="s">
        <v>109</v>
      </c>
      <c r="F326" s="58" t="s">
        <v>32</v>
      </c>
      <c r="G326" s="58" t="s">
        <v>454</v>
      </c>
      <c r="H326" s="58" t="s">
        <v>15</v>
      </c>
      <c r="I326" s="62">
        <v>6050</v>
      </c>
      <c r="J326" s="197"/>
      <c r="K326" s="197">
        <f t="shared" si="21"/>
        <v>0</v>
      </c>
      <c r="L326" s="197"/>
      <c r="M326" s="197"/>
      <c r="N326" s="197">
        <f t="shared" si="22"/>
        <v>0</v>
      </c>
      <c r="O326" s="197">
        <f t="shared" si="23"/>
        <v>0</v>
      </c>
      <c r="P326" s="58" t="s">
        <v>2415</v>
      </c>
      <c r="Q326" s="58" t="s">
        <v>1648</v>
      </c>
    </row>
    <row r="327" spans="1:17" ht="37.5" customHeight="1">
      <c r="A327" s="58">
        <f>+IF(H327="","",COUNTA($H$8:$H327))</f>
        <v>266</v>
      </c>
      <c r="B327" s="58" t="s">
        <v>126</v>
      </c>
      <c r="C327" s="77">
        <v>748</v>
      </c>
      <c r="D327" s="58">
        <v>727</v>
      </c>
      <c r="E327" s="61" t="s">
        <v>45</v>
      </c>
      <c r="F327" s="58" t="s">
        <v>17</v>
      </c>
      <c r="G327" s="58" t="s">
        <v>365</v>
      </c>
      <c r="H327" s="58" t="s">
        <v>10</v>
      </c>
      <c r="I327" s="62">
        <v>850</v>
      </c>
      <c r="J327" s="197"/>
      <c r="K327" s="197">
        <f t="shared" si="21"/>
        <v>0</v>
      </c>
      <c r="L327" s="197"/>
      <c r="M327" s="197"/>
      <c r="N327" s="197">
        <f t="shared" si="22"/>
        <v>0</v>
      </c>
      <c r="O327" s="197">
        <f t="shared" si="23"/>
        <v>0</v>
      </c>
      <c r="P327" s="58" t="s">
        <v>2415</v>
      </c>
      <c r="Q327" s="58" t="s">
        <v>1648</v>
      </c>
    </row>
    <row r="328" spans="1:17" ht="37.5" customHeight="1">
      <c r="A328" s="58">
        <f>+IF(H328="","",COUNTA($H$8:$H328))</f>
        <v>267</v>
      </c>
      <c r="B328" s="58" t="s">
        <v>2799</v>
      </c>
      <c r="C328" s="77">
        <v>749</v>
      </c>
      <c r="D328" s="58">
        <v>909</v>
      </c>
      <c r="E328" s="61" t="s">
        <v>1557</v>
      </c>
      <c r="F328" s="58" t="s">
        <v>18</v>
      </c>
      <c r="G328" s="58" t="s">
        <v>367</v>
      </c>
      <c r="H328" s="58" t="s">
        <v>10</v>
      </c>
      <c r="I328" s="62">
        <v>90</v>
      </c>
      <c r="J328" s="197"/>
      <c r="K328" s="197">
        <f t="shared" si="21"/>
        <v>0</v>
      </c>
      <c r="L328" s="197"/>
      <c r="M328" s="197"/>
      <c r="N328" s="197">
        <f t="shared" si="22"/>
        <v>0</v>
      </c>
      <c r="O328" s="197">
        <f t="shared" si="23"/>
        <v>0</v>
      </c>
      <c r="P328" s="58" t="s">
        <v>2415</v>
      </c>
      <c r="Q328" s="58" t="s">
        <v>1648</v>
      </c>
    </row>
    <row r="329" spans="1:17" ht="37.5" customHeight="1">
      <c r="A329" s="58">
        <f>+IF(H329="","",COUNTA($H$8:$H329))</f>
        <v>268</v>
      </c>
      <c r="B329" s="58" t="s">
        <v>202</v>
      </c>
      <c r="C329" s="58">
        <v>751</v>
      </c>
      <c r="D329" s="58">
        <v>1124</v>
      </c>
      <c r="E329" s="61" t="s">
        <v>1676</v>
      </c>
      <c r="F329" s="58" t="s">
        <v>243</v>
      </c>
      <c r="G329" s="58" t="s">
        <v>454</v>
      </c>
      <c r="H329" s="58" t="s">
        <v>257</v>
      </c>
      <c r="I329" s="62">
        <v>42000</v>
      </c>
      <c r="J329" s="197"/>
      <c r="K329" s="197">
        <f t="shared" si="21"/>
        <v>0</v>
      </c>
      <c r="L329" s="197"/>
      <c r="M329" s="197"/>
      <c r="N329" s="197">
        <f t="shared" si="22"/>
        <v>0</v>
      </c>
      <c r="O329" s="197">
        <f t="shared" si="23"/>
        <v>0</v>
      </c>
      <c r="P329" s="58"/>
      <c r="Q329" s="58"/>
    </row>
    <row r="330" spans="1:17" ht="44.25" customHeight="1">
      <c r="A330" s="58" t="str">
        <f>+IF(H330="","",COUNTA($H$8:$H330))</f>
        <v/>
      </c>
      <c r="B330" s="58" t="s">
        <v>2459</v>
      </c>
      <c r="C330" s="58"/>
      <c r="D330" s="58"/>
      <c r="E330" s="235" t="s">
        <v>721</v>
      </c>
      <c r="F330" s="58"/>
      <c r="G330" s="58"/>
      <c r="H330" s="58"/>
      <c r="I330" s="62"/>
      <c r="J330" s="197"/>
      <c r="K330" s="197"/>
      <c r="L330" s="197"/>
      <c r="M330" s="197"/>
      <c r="N330" s="197"/>
      <c r="O330" s="197"/>
      <c r="P330" s="58"/>
      <c r="Q330" s="58"/>
    </row>
    <row r="331" spans="1:17" ht="37.5" customHeight="1">
      <c r="A331" s="58">
        <f>+IF(H331="","",COUNTA($H$8:$H331))</f>
        <v>269</v>
      </c>
      <c r="B331" s="58" t="s">
        <v>294</v>
      </c>
      <c r="C331" s="58">
        <v>767</v>
      </c>
      <c r="D331" s="58">
        <v>917</v>
      </c>
      <c r="E331" s="61" t="s">
        <v>424</v>
      </c>
      <c r="F331" s="58" t="s">
        <v>98</v>
      </c>
      <c r="G331" s="58" t="s">
        <v>365</v>
      </c>
      <c r="H331" s="58" t="s">
        <v>10</v>
      </c>
      <c r="I331" s="62">
        <v>5300</v>
      </c>
      <c r="J331" s="197"/>
      <c r="K331" s="197">
        <f t="shared" si="21"/>
        <v>0</v>
      </c>
      <c r="L331" s="197"/>
      <c r="M331" s="197"/>
      <c r="N331" s="197">
        <f t="shared" si="22"/>
        <v>0</v>
      </c>
      <c r="O331" s="197">
        <f t="shared" si="23"/>
        <v>0</v>
      </c>
      <c r="P331" s="58"/>
      <c r="Q331" s="58"/>
    </row>
    <row r="332" spans="1:17" ht="37.5" customHeight="1">
      <c r="A332" s="58" t="str">
        <f>+IF(H332="","",COUNTA($H$8:$H332))</f>
        <v/>
      </c>
      <c r="B332" s="58" t="s">
        <v>2459</v>
      </c>
      <c r="C332" s="58"/>
      <c r="D332" s="58"/>
      <c r="E332" s="235" t="s">
        <v>722</v>
      </c>
      <c r="F332" s="58"/>
      <c r="G332" s="58"/>
      <c r="H332" s="58"/>
      <c r="I332" s="62"/>
      <c r="J332" s="197"/>
      <c r="K332" s="197"/>
      <c r="L332" s="197"/>
      <c r="M332" s="197"/>
      <c r="N332" s="197"/>
      <c r="O332" s="197"/>
      <c r="P332" s="58"/>
      <c r="Q332" s="58"/>
    </row>
    <row r="333" spans="1:17" ht="37.5" customHeight="1">
      <c r="A333" s="58">
        <f>+IF(H333="","",COUNTA($H$8:$H333))</f>
        <v>270</v>
      </c>
      <c r="B333" s="58" t="s">
        <v>474</v>
      </c>
      <c r="C333" s="58">
        <v>770</v>
      </c>
      <c r="D333" s="58">
        <v>3</v>
      </c>
      <c r="E333" s="61" t="s">
        <v>1071</v>
      </c>
      <c r="F333" s="58" t="s">
        <v>29</v>
      </c>
      <c r="G333" s="58" t="s">
        <v>1605</v>
      </c>
      <c r="H333" s="58" t="s">
        <v>10</v>
      </c>
      <c r="I333" s="62">
        <v>664</v>
      </c>
      <c r="J333" s="197"/>
      <c r="K333" s="197">
        <f t="shared" si="21"/>
        <v>0</v>
      </c>
      <c r="L333" s="197"/>
      <c r="M333" s="197"/>
      <c r="N333" s="197">
        <f t="shared" si="22"/>
        <v>0</v>
      </c>
      <c r="O333" s="197">
        <f t="shared" si="23"/>
        <v>0</v>
      </c>
      <c r="P333" s="58" t="s">
        <v>2415</v>
      </c>
      <c r="Q333" s="58" t="s">
        <v>1648</v>
      </c>
    </row>
    <row r="334" spans="1:17" ht="37.5" customHeight="1">
      <c r="A334" s="58">
        <f>+IF(H334="","",COUNTA($H$8:$H334))</f>
        <v>271</v>
      </c>
      <c r="B334" s="58" t="s">
        <v>2800</v>
      </c>
      <c r="C334" s="58">
        <v>777</v>
      </c>
      <c r="D334" s="58">
        <v>520</v>
      </c>
      <c r="E334" s="61" t="s">
        <v>1699</v>
      </c>
      <c r="F334" s="58" t="s">
        <v>413</v>
      </c>
      <c r="G334" s="58" t="s">
        <v>367</v>
      </c>
      <c r="H334" s="58" t="s">
        <v>10</v>
      </c>
      <c r="I334" s="62">
        <v>2480</v>
      </c>
      <c r="J334" s="197"/>
      <c r="K334" s="197">
        <f t="shared" si="21"/>
        <v>0</v>
      </c>
      <c r="L334" s="197"/>
      <c r="M334" s="197"/>
      <c r="N334" s="197">
        <f t="shared" si="22"/>
        <v>0</v>
      </c>
      <c r="O334" s="197">
        <f t="shared" si="23"/>
        <v>0</v>
      </c>
      <c r="P334" s="58"/>
      <c r="Q334" s="58" t="s">
        <v>1648</v>
      </c>
    </row>
    <row r="335" spans="1:17" ht="37.5" customHeight="1">
      <c r="A335" s="58">
        <f>+IF(H335="","",COUNTA($H$8:$H335))</f>
        <v>272</v>
      </c>
      <c r="B335" s="58" t="s">
        <v>422</v>
      </c>
      <c r="C335" s="58">
        <v>778</v>
      </c>
      <c r="D335" s="58">
        <v>521</v>
      </c>
      <c r="E335" s="61" t="s">
        <v>191</v>
      </c>
      <c r="F335" s="58" t="s">
        <v>18</v>
      </c>
      <c r="G335" s="58" t="s">
        <v>367</v>
      </c>
      <c r="H335" s="58" t="s">
        <v>10</v>
      </c>
      <c r="I335" s="62">
        <v>2140</v>
      </c>
      <c r="J335" s="197"/>
      <c r="K335" s="197">
        <f t="shared" si="21"/>
        <v>0</v>
      </c>
      <c r="L335" s="197"/>
      <c r="M335" s="197"/>
      <c r="N335" s="197">
        <f t="shared" si="22"/>
        <v>0</v>
      </c>
      <c r="O335" s="197">
        <f t="shared" si="23"/>
        <v>0</v>
      </c>
      <c r="P335" s="58"/>
      <c r="Q335" s="58"/>
    </row>
    <row r="336" spans="1:17" ht="44.25" customHeight="1">
      <c r="A336" s="58" t="str">
        <f>+IF(H336="","",COUNTA($H$8:$H336))</f>
        <v/>
      </c>
      <c r="B336" s="58" t="s">
        <v>2459</v>
      </c>
      <c r="C336" s="58"/>
      <c r="D336" s="58"/>
      <c r="E336" s="235" t="s">
        <v>723</v>
      </c>
      <c r="F336" s="58"/>
      <c r="G336" s="58"/>
      <c r="H336" s="58"/>
      <c r="I336" s="62"/>
      <c r="J336" s="197"/>
      <c r="K336" s="197"/>
      <c r="L336" s="197"/>
      <c r="M336" s="197"/>
      <c r="N336" s="197"/>
      <c r="O336" s="197"/>
      <c r="P336" s="58"/>
      <c r="Q336" s="58"/>
    </row>
    <row r="337" spans="1:17" ht="44.25" customHeight="1">
      <c r="A337" s="58">
        <f>+IF(H337="","",COUNTA($H$8:$H337))</f>
        <v>273</v>
      </c>
      <c r="B337" s="58" t="s">
        <v>2801</v>
      </c>
      <c r="C337" s="58">
        <v>796</v>
      </c>
      <c r="D337" s="58">
        <v>205</v>
      </c>
      <c r="E337" s="61" t="s">
        <v>1075</v>
      </c>
      <c r="F337" s="58" t="s">
        <v>18</v>
      </c>
      <c r="G337" s="58" t="s">
        <v>1605</v>
      </c>
      <c r="H337" s="58" t="s">
        <v>10</v>
      </c>
      <c r="I337" s="62">
        <v>525</v>
      </c>
      <c r="J337" s="197"/>
      <c r="K337" s="197">
        <f t="shared" si="21"/>
        <v>0</v>
      </c>
      <c r="L337" s="197"/>
      <c r="M337" s="197"/>
      <c r="N337" s="197">
        <f t="shared" si="22"/>
        <v>0</v>
      </c>
      <c r="O337" s="197">
        <f t="shared" si="23"/>
        <v>0</v>
      </c>
      <c r="P337" s="58" t="s">
        <v>2415</v>
      </c>
      <c r="Q337" s="58"/>
    </row>
    <row r="338" spans="1:17" ht="37.5" customHeight="1">
      <c r="A338" s="58">
        <f>+IF(H338="","",COUNTA($H$8:$H338))</f>
        <v>274</v>
      </c>
      <c r="B338" s="58" t="s">
        <v>494</v>
      </c>
      <c r="C338" s="58">
        <v>797</v>
      </c>
      <c r="D338" s="58">
        <v>660</v>
      </c>
      <c r="E338" s="61" t="s">
        <v>499</v>
      </c>
      <c r="F338" s="58" t="s">
        <v>500</v>
      </c>
      <c r="G338" s="58" t="s">
        <v>367</v>
      </c>
      <c r="H338" s="58" t="s">
        <v>10</v>
      </c>
      <c r="I338" s="62">
        <v>294</v>
      </c>
      <c r="J338" s="197"/>
      <c r="K338" s="197">
        <f t="shared" si="21"/>
        <v>0</v>
      </c>
      <c r="L338" s="197"/>
      <c r="M338" s="197"/>
      <c r="N338" s="197">
        <f t="shared" si="22"/>
        <v>0</v>
      </c>
      <c r="O338" s="197">
        <f t="shared" si="23"/>
        <v>0</v>
      </c>
      <c r="P338" s="58"/>
      <c r="Q338" s="58"/>
    </row>
    <row r="339" spans="1:17" ht="37.5" customHeight="1">
      <c r="A339" s="58">
        <f>+IF(H339="","",COUNTA($H$8:$H339))</f>
        <v>275</v>
      </c>
      <c r="B339" s="58" t="s">
        <v>2802</v>
      </c>
      <c r="C339" s="58">
        <v>798</v>
      </c>
      <c r="D339" s="58">
        <v>924</v>
      </c>
      <c r="E339" s="61" t="s">
        <v>501</v>
      </c>
      <c r="F339" s="58" t="s">
        <v>29</v>
      </c>
      <c r="G339" s="58" t="s">
        <v>367</v>
      </c>
      <c r="H339" s="58" t="s">
        <v>10</v>
      </c>
      <c r="I339" s="62">
        <v>320</v>
      </c>
      <c r="J339" s="197"/>
      <c r="K339" s="197">
        <f t="shared" si="21"/>
        <v>0</v>
      </c>
      <c r="L339" s="197"/>
      <c r="M339" s="197"/>
      <c r="N339" s="197">
        <f t="shared" si="22"/>
        <v>0</v>
      </c>
      <c r="O339" s="197">
        <f t="shared" si="23"/>
        <v>0</v>
      </c>
      <c r="P339" s="58" t="s">
        <v>2415</v>
      </c>
      <c r="Q339" s="58"/>
    </row>
    <row r="340" spans="1:17" ht="37.5" customHeight="1">
      <c r="A340" s="58">
        <f>+IF(H340="","",COUNTA($H$8:$H340))</f>
        <v>276</v>
      </c>
      <c r="B340" s="58" t="s">
        <v>2803</v>
      </c>
      <c r="C340" s="58">
        <v>798</v>
      </c>
      <c r="D340" s="58">
        <v>924</v>
      </c>
      <c r="E340" s="61" t="s">
        <v>501</v>
      </c>
      <c r="F340" s="58" t="s">
        <v>98</v>
      </c>
      <c r="G340" s="58" t="s">
        <v>367</v>
      </c>
      <c r="H340" s="58" t="s">
        <v>10</v>
      </c>
      <c r="I340" s="62">
        <v>735</v>
      </c>
      <c r="J340" s="197"/>
      <c r="K340" s="197">
        <f t="shared" si="21"/>
        <v>0</v>
      </c>
      <c r="L340" s="197"/>
      <c r="M340" s="197"/>
      <c r="N340" s="197">
        <f t="shared" si="22"/>
        <v>0</v>
      </c>
      <c r="O340" s="197">
        <f t="shared" si="23"/>
        <v>0</v>
      </c>
      <c r="P340" s="58"/>
      <c r="Q340" s="58"/>
    </row>
    <row r="341" spans="1:17" ht="37.5" customHeight="1">
      <c r="A341" s="58">
        <f>+IF(H341="","",COUNTA($H$8:$H341))</f>
        <v>277</v>
      </c>
      <c r="B341" s="58" t="s">
        <v>2804</v>
      </c>
      <c r="C341" s="58">
        <v>799</v>
      </c>
      <c r="D341" s="58">
        <v>1109</v>
      </c>
      <c r="E341" s="61" t="s">
        <v>502</v>
      </c>
      <c r="F341" s="58" t="s">
        <v>204</v>
      </c>
      <c r="G341" s="58" t="s">
        <v>367</v>
      </c>
      <c r="H341" s="58" t="s">
        <v>10</v>
      </c>
      <c r="I341" s="62">
        <v>525</v>
      </c>
      <c r="J341" s="197"/>
      <c r="K341" s="197">
        <f t="shared" si="21"/>
        <v>0</v>
      </c>
      <c r="L341" s="197"/>
      <c r="M341" s="197"/>
      <c r="N341" s="197">
        <f t="shared" si="22"/>
        <v>0</v>
      </c>
      <c r="O341" s="197">
        <f t="shared" si="23"/>
        <v>0</v>
      </c>
      <c r="P341" s="58"/>
      <c r="Q341" s="58"/>
    </row>
    <row r="342" spans="1:17" ht="37.5" customHeight="1">
      <c r="A342" s="58" t="str">
        <f>+IF(H342="","",COUNTA($H$8:$H342))</f>
        <v/>
      </c>
      <c r="B342" s="58" t="s">
        <v>2459</v>
      </c>
      <c r="C342" s="58"/>
      <c r="D342" s="58"/>
      <c r="E342" s="235" t="s">
        <v>724</v>
      </c>
      <c r="F342" s="58"/>
      <c r="G342" s="58"/>
      <c r="H342" s="58"/>
      <c r="I342" s="62"/>
      <c r="J342" s="197"/>
      <c r="K342" s="197"/>
      <c r="L342" s="197"/>
      <c r="M342" s="197"/>
      <c r="N342" s="197"/>
      <c r="O342" s="197"/>
      <c r="P342" s="58"/>
      <c r="Q342" s="58"/>
    </row>
    <row r="343" spans="1:17" ht="37.5" customHeight="1">
      <c r="A343" s="58">
        <f>+IF(H343="","",COUNTA($H$8:$H343))</f>
        <v>278</v>
      </c>
      <c r="B343" s="58" t="s">
        <v>2805</v>
      </c>
      <c r="C343" s="77">
        <v>800</v>
      </c>
      <c r="D343" s="58">
        <v>330</v>
      </c>
      <c r="E343" s="61" t="s">
        <v>99</v>
      </c>
      <c r="F343" s="58" t="s">
        <v>100</v>
      </c>
      <c r="G343" s="58" t="s">
        <v>367</v>
      </c>
      <c r="H343" s="58" t="s">
        <v>10</v>
      </c>
      <c r="I343" s="62">
        <v>33000</v>
      </c>
      <c r="J343" s="197"/>
      <c r="K343" s="197">
        <f t="shared" si="21"/>
        <v>0</v>
      </c>
      <c r="L343" s="197"/>
      <c r="M343" s="197"/>
      <c r="N343" s="197">
        <f t="shared" si="22"/>
        <v>0</v>
      </c>
      <c r="O343" s="197">
        <f t="shared" si="23"/>
        <v>0</v>
      </c>
      <c r="P343" s="58"/>
      <c r="Q343" s="58"/>
    </row>
    <row r="344" spans="1:17" ht="47.25" customHeight="1">
      <c r="A344" s="58" t="str">
        <f>+IF(H344="","",COUNTA($H$8:$H344))</f>
        <v/>
      </c>
      <c r="B344" s="58" t="s">
        <v>2459</v>
      </c>
      <c r="C344" s="58"/>
      <c r="D344" s="58"/>
      <c r="E344" s="235" t="s">
        <v>725</v>
      </c>
      <c r="F344" s="58"/>
      <c r="G344" s="58"/>
      <c r="H344" s="58"/>
      <c r="I344" s="62"/>
      <c r="J344" s="197"/>
      <c r="K344" s="197"/>
      <c r="L344" s="197"/>
      <c r="M344" s="197"/>
      <c r="N344" s="197"/>
      <c r="O344" s="197"/>
      <c r="P344" s="58"/>
      <c r="Q344" s="58"/>
    </row>
    <row r="345" spans="1:17" ht="37.5" customHeight="1">
      <c r="A345" s="58">
        <f>+IF(H345="","",COUNTA($H$8:$H345))</f>
        <v>279</v>
      </c>
      <c r="B345" s="58" t="s">
        <v>295</v>
      </c>
      <c r="C345" s="58">
        <v>814</v>
      </c>
      <c r="D345" s="58">
        <v>1090</v>
      </c>
      <c r="E345" s="61" t="s">
        <v>1738</v>
      </c>
      <c r="F345" s="58" t="s">
        <v>17</v>
      </c>
      <c r="G345" s="58" t="s">
        <v>367</v>
      </c>
      <c r="H345" s="58" t="s">
        <v>10</v>
      </c>
      <c r="I345" s="62">
        <v>1575</v>
      </c>
      <c r="J345" s="197"/>
      <c r="K345" s="197">
        <f t="shared" si="21"/>
        <v>0</v>
      </c>
      <c r="L345" s="197"/>
      <c r="M345" s="197"/>
      <c r="N345" s="197">
        <f t="shared" si="22"/>
        <v>0</v>
      </c>
      <c r="O345" s="197">
        <f t="shared" si="23"/>
        <v>0</v>
      </c>
      <c r="P345" s="58"/>
      <c r="Q345" s="58"/>
    </row>
    <row r="346" spans="1:17" ht="37.5" customHeight="1">
      <c r="A346" s="58">
        <f>+IF(H346="","",COUNTA($H$8:$H346))</f>
        <v>280</v>
      </c>
      <c r="B346" s="58" t="s">
        <v>177</v>
      </c>
      <c r="C346" s="63">
        <v>815</v>
      </c>
      <c r="D346" s="58">
        <v>1110</v>
      </c>
      <c r="E346" s="61" t="s">
        <v>586</v>
      </c>
      <c r="F346" s="58" t="s">
        <v>506</v>
      </c>
      <c r="G346" s="58" t="s">
        <v>454</v>
      </c>
      <c r="H346" s="58" t="s">
        <v>257</v>
      </c>
      <c r="I346" s="62">
        <v>29600</v>
      </c>
      <c r="J346" s="197"/>
      <c r="K346" s="197">
        <f t="shared" si="21"/>
        <v>0</v>
      </c>
      <c r="L346" s="197"/>
      <c r="M346" s="197"/>
      <c r="N346" s="197">
        <f t="shared" si="22"/>
        <v>0</v>
      </c>
      <c r="O346" s="197">
        <f t="shared" si="23"/>
        <v>0</v>
      </c>
      <c r="P346" s="58"/>
      <c r="Q346" s="58"/>
    </row>
    <row r="347" spans="1:17" ht="37.5" customHeight="1">
      <c r="A347" s="58" t="str">
        <f>+IF(H347="","",COUNTA($H$8:$H347))</f>
        <v/>
      </c>
      <c r="B347" s="58" t="s">
        <v>2459</v>
      </c>
      <c r="C347" s="58"/>
      <c r="D347" s="58"/>
      <c r="E347" s="235" t="s">
        <v>726</v>
      </c>
      <c r="F347" s="58"/>
      <c r="G347" s="58"/>
      <c r="H347" s="58"/>
      <c r="I347" s="62"/>
      <c r="J347" s="197"/>
      <c r="K347" s="197"/>
      <c r="L347" s="197"/>
      <c r="M347" s="197"/>
      <c r="N347" s="197"/>
      <c r="O347" s="197"/>
      <c r="P347" s="58"/>
      <c r="Q347" s="58"/>
    </row>
    <row r="348" spans="1:17" ht="24" customHeight="1">
      <c r="A348" s="58" t="str">
        <f>+IF(H348="","",COUNTA($H$8:$H348))</f>
        <v/>
      </c>
      <c r="B348" s="58" t="s">
        <v>2459</v>
      </c>
      <c r="C348" s="58"/>
      <c r="D348" s="58"/>
      <c r="E348" s="235" t="s">
        <v>727</v>
      </c>
      <c r="F348" s="58"/>
      <c r="G348" s="58"/>
      <c r="H348" s="58"/>
      <c r="I348" s="62"/>
      <c r="J348" s="197"/>
      <c r="K348" s="197"/>
      <c r="L348" s="197"/>
      <c r="M348" s="197"/>
      <c r="N348" s="197"/>
      <c r="O348" s="197"/>
      <c r="P348" s="58"/>
      <c r="Q348" s="58"/>
    </row>
    <row r="349" spans="1:17" ht="37.5" customHeight="1">
      <c r="A349" s="58">
        <f>+IF(H349="","",COUNTA($H$8:$H349))</f>
        <v>281</v>
      </c>
      <c r="B349" s="58" t="s">
        <v>296</v>
      </c>
      <c r="C349" s="71">
        <v>843</v>
      </c>
      <c r="D349" s="58">
        <v>752</v>
      </c>
      <c r="E349" s="61" t="s">
        <v>1662</v>
      </c>
      <c r="F349" s="58" t="s">
        <v>543</v>
      </c>
      <c r="G349" s="58" t="s">
        <v>1611</v>
      </c>
      <c r="H349" s="58" t="s">
        <v>257</v>
      </c>
      <c r="I349" s="62">
        <v>20000</v>
      </c>
      <c r="J349" s="197"/>
      <c r="K349" s="197">
        <f t="shared" si="21"/>
        <v>0</v>
      </c>
      <c r="L349" s="197"/>
      <c r="M349" s="197"/>
      <c r="N349" s="197">
        <f t="shared" si="22"/>
        <v>0</v>
      </c>
      <c r="O349" s="197">
        <f t="shared" si="23"/>
        <v>0</v>
      </c>
      <c r="P349" s="58"/>
      <c r="Q349" s="58"/>
    </row>
    <row r="350" spans="1:17" ht="37.5" customHeight="1">
      <c r="A350" s="58">
        <f>+IF(H350="","",COUNTA($H$8:$H350))</f>
        <v>282</v>
      </c>
      <c r="B350" s="58" t="s">
        <v>462</v>
      </c>
      <c r="C350" s="58">
        <v>847</v>
      </c>
      <c r="D350" s="58">
        <v>773</v>
      </c>
      <c r="E350" s="61" t="s">
        <v>315</v>
      </c>
      <c r="F350" s="58" t="s">
        <v>571</v>
      </c>
      <c r="G350" s="58" t="s">
        <v>1611</v>
      </c>
      <c r="H350" s="58" t="s">
        <v>257</v>
      </c>
      <c r="I350" s="62">
        <v>1200</v>
      </c>
      <c r="J350" s="197"/>
      <c r="K350" s="197">
        <f t="shared" si="21"/>
        <v>0</v>
      </c>
      <c r="L350" s="197"/>
      <c r="M350" s="197"/>
      <c r="N350" s="197">
        <f t="shared" si="22"/>
        <v>0</v>
      </c>
      <c r="O350" s="197">
        <f t="shared" si="23"/>
        <v>0</v>
      </c>
      <c r="P350" s="58"/>
      <c r="Q350" s="58" t="s">
        <v>1648</v>
      </c>
    </row>
    <row r="351" spans="1:17" ht="37.5" customHeight="1">
      <c r="A351" s="58">
        <f>+IF(H351="","",COUNTA($H$8:$H351))</f>
        <v>283</v>
      </c>
      <c r="B351" s="58" t="s">
        <v>90</v>
      </c>
      <c r="C351" s="94">
        <v>849</v>
      </c>
      <c r="D351" s="58">
        <v>780</v>
      </c>
      <c r="E351" s="61" t="s">
        <v>308</v>
      </c>
      <c r="F351" s="58" t="s">
        <v>2566</v>
      </c>
      <c r="G351" s="58" t="s">
        <v>1611</v>
      </c>
      <c r="H351" s="58" t="s">
        <v>257</v>
      </c>
      <c r="I351" s="62">
        <v>25000</v>
      </c>
      <c r="J351" s="197"/>
      <c r="K351" s="197">
        <f t="shared" si="21"/>
        <v>0</v>
      </c>
      <c r="L351" s="197"/>
      <c r="M351" s="197"/>
      <c r="N351" s="197">
        <f t="shared" si="22"/>
        <v>0</v>
      </c>
      <c r="O351" s="197">
        <f t="shared" si="23"/>
        <v>0</v>
      </c>
      <c r="P351" s="58"/>
      <c r="Q351" s="58"/>
    </row>
    <row r="352" spans="1:17" ht="37.5" customHeight="1">
      <c r="A352" s="58">
        <f>+IF(H352="","",COUNTA($H$8:$H352))</f>
        <v>284</v>
      </c>
      <c r="B352" s="58" t="s">
        <v>2806</v>
      </c>
      <c r="C352" s="94">
        <v>849</v>
      </c>
      <c r="D352" s="58">
        <v>780</v>
      </c>
      <c r="E352" s="61" t="s">
        <v>308</v>
      </c>
      <c r="F352" s="58" t="s">
        <v>16</v>
      </c>
      <c r="G352" s="58" t="s">
        <v>454</v>
      </c>
      <c r="H352" s="58" t="s">
        <v>257</v>
      </c>
      <c r="I352" s="62">
        <v>500000</v>
      </c>
      <c r="J352" s="197"/>
      <c r="K352" s="197">
        <f t="shared" si="21"/>
        <v>0</v>
      </c>
      <c r="L352" s="197"/>
      <c r="M352" s="197"/>
      <c r="N352" s="197">
        <f t="shared" si="22"/>
        <v>0</v>
      </c>
      <c r="O352" s="197">
        <f t="shared" si="23"/>
        <v>0</v>
      </c>
      <c r="P352" s="58"/>
      <c r="Q352" s="58"/>
    </row>
    <row r="353" spans="1:17" ht="37.5" customHeight="1">
      <c r="A353" s="58">
        <f>+IF(H353="","",COUNTA($H$8:$H353))</f>
        <v>285</v>
      </c>
      <c r="B353" s="58" t="s">
        <v>297</v>
      </c>
      <c r="C353" s="58">
        <v>855</v>
      </c>
      <c r="D353" s="58">
        <v>900</v>
      </c>
      <c r="E353" s="61" t="s">
        <v>414</v>
      </c>
      <c r="F353" s="58" t="s">
        <v>415</v>
      </c>
      <c r="G353" s="58" t="s">
        <v>1611</v>
      </c>
      <c r="H353" s="58" t="s">
        <v>257</v>
      </c>
      <c r="I353" s="62">
        <v>49800</v>
      </c>
      <c r="J353" s="197"/>
      <c r="K353" s="197">
        <f t="shared" si="21"/>
        <v>0</v>
      </c>
      <c r="L353" s="197"/>
      <c r="M353" s="197"/>
      <c r="N353" s="197">
        <f t="shared" si="22"/>
        <v>0</v>
      </c>
      <c r="O353" s="197">
        <f t="shared" si="23"/>
        <v>0</v>
      </c>
      <c r="P353" s="58"/>
      <c r="Q353" s="58"/>
    </row>
    <row r="354" spans="1:17" ht="24" customHeight="1">
      <c r="A354" s="58" t="str">
        <f>+IF(H354="","",COUNTA($H$8:$H354))</f>
        <v/>
      </c>
      <c r="B354" s="58" t="s">
        <v>2459</v>
      </c>
      <c r="C354" s="58"/>
      <c r="D354" s="58"/>
      <c r="E354" s="235" t="s">
        <v>728</v>
      </c>
      <c r="F354" s="58"/>
      <c r="G354" s="58"/>
      <c r="H354" s="58"/>
      <c r="I354" s="62"/>
      <c r="J354" s="197"/>
      <c r="K354" s="197"/>
      <c r="L354" s="197"/>
      <c r="M354" s="197"/>
      <c r="N354" s="197"/>
      <c r="O354" s="197"/>
      <c r="P354" s="58"/>
      <c r="Q354" s="58"/>
    </row>
    <row r="355" spans="1:17" ht="37.5" customHeight="1">
      <c r="A355" s="58">
        <f>+IF(H355="","",COUNTA($H$8:$H355))</f>
        <v>286</v>
      </c>
      <c r="B355" s="58" t="s">
        <v>2807</v>
      </c>
      <c r="C355" s="58">
        <v>876</v>
      </c>
      <c r="D355" s="58">
        <v>1181</v>
      </c>
      <c r="E355" s="61" t="s">
        <v>539</v>
      </c>
      <c r="F355" s="239" t="s">
        <v>2400</v>
      </c>
      <c r="G355" s="58" t="s">
        <v>1637</v>
      </c>
      <c r="H355" s="58" t="s">
        <v>257</v>
      </c>
      <c r="I355" s="62">
        <v>3000</v>
      </c>
      <c r="J355" s="197"/>
      <c r="K355" s="197">
        <f t="shared" si="21"/>
        <v>0</v>
      </c>
      <c r="L355" s="197"/>
      <c r="M355" s="197"/>
      <c r="N355" s="197">
        <f t="shared" si="22"/>
        <v>0</v>
      </c>
      <c r="O355" s="197">
        <f t="shared" si="23"/>
        <v>0</v>
      </c>
      <c r="P355" s="58" t="s">
        <v>2415</v>
      </c>
      <c r="Q355" s="58" t="s">
        <v>1648</v>
      </c>
    </row>
    <row r="356" spans="1:17" ht="37.5" customHeight="1">
      <c r="A356" s="58">
        <f>+IF(H356="","",COUNTA($H$8:$H356))</f>
        <v>287</v>
      </c>
      <c r="B356" s="58" t="s">
        <v>403</v>
      </c>
      <c r="C356" s="58">
        <v>876</v>
      </c>
      <c r="D356" s="58">
        <v>1212</v>
      </c>
      <c r="E356" s="61" t="s">
        <v>539</v>
      </c>
      <c r="F356" s="58" t="s">
        <v>2567</v>
      </c>
      <c r="G356" s="58" t="s">
        <v>1739</v>
      </c>
      <c r="H356" s="58" t="s">
        <v>257</v>
      </c>
      <c r="I356" s="62">
        <v>27000</v>
      </c>
      <c r="J356" s="197"/>
      <c r="K356" s="197">
        <f t="shared" si="21"/>
        <v>0</v>
      </c>
      <c r="L356" s="197"/>
      <c r="M356" s="197"/>
      <c r="N356" s="197">
        <f t="shared" si="22"/>
        <v>0</v>
      </c>
      <c r="O356" s="197">
        <f t="shared" si="23"/>
        <v>0</v>
      </c>
      <c r="P356" s="58" t="s">
        <v>2415</v>
      </c>
      <c r="Q356" s="58" t="s">
        <v>1648</v>
      </c>
    </row>
    <row r="357" spans="1:17" ht="46.5" customHeight="1">
      <c r="A357" s="58" t="str">
        <f>+IF(H357="","",COUNTA($H$8:$H357))</f>
        <v/>
      </c>
      <c r="B357" s="58" t="s">
        <v>2459</v>
      </c>
      <c r="C357" s="58"/>
      <c r="D357" s="58"/>
      <c r="E357" s="235" t="s">
        <v>729</v>
      </c>
      <c r="F357" s="58"/>
      <c r="G357" s="58"/>
      <c r="H357" s="58"/>
      <c r="I357" s="62"/>
      <c r="J357" s="197"/>
      <c r="K357" s="197"/>
      <c r="L357" s="197"/>
      <c r="M357" s="197"/>
      <c r="N357" s="197"/>
      <c r="O357" s="197"/>
      <c r="P357" s="58"/>
      <c r="Q357" s="58"/>
    </row>
    <row r="358" spans="1:17" ht="30.75" customHeight="1">
      <c r="A358" s="58" t="str">
        <f>+IF(H358="","",COUNTA($H$8:$H358))</f>
        <v/>
      </c>
      <c r="B358" s="58" t="s">
        <v>2459</v>
      </c>
      <c r="C358" s="58"/>
      <c r="D358" s="58"/>
      <c r="E358" s="235" t="s">
        <v>730</v>
      </c>
      <c r="F358" s="58"/>
      <c r="G358" s="58"/>
      <c r="H358" s="58"/>
      <c r="I358" s="62"/>
      <c r="J358" s="197"/>
      <c r="K358" s="197"/>
      <c r="L358" s="197"/>
      <c r="M358" s="197"/>
      <c r="N358" s="197"/>
      <c r="O358" s="197"/>
      <c r="P358" s="58"/>
      <c r="Q358" s="58"/>
    </row>
    <row r="359" spans="1:17" ht="37.5" customHeight="1">
      <c r="A359" s="58">
        <f>+IF(H359="","",COUNTA($H$8:$H359))</f>
        <v>288</v>
      </c>
      <c r="B359" s="58" t="s">
        <v>2808</v>
      </c>
      <c r="C359" s="58">
        <v>877</v>
      </c>
      <c r="D359" s="58">
        <v>204</v>
      </c>
      <c r="E359" s="61" t="s">
        <v>309</v>
      </c>
      <c r="F359" s="58" t="s">
        <v>310</v>
      </c>
      <c r="G359" s="58" t="s">
        <v>454</v>
      </c>
      <c r="H359" s="58" t="s">
        <v>257</v>
      </c>
      <c r="I359" s="62">
        <v>346500</v>
      </c>
      <c r="J359" s="197"/>
      <c r="K359" s="197">
        <f t="shared" si="21"/>
        <v>0</v>
      </c>
      <c r="L359" s="197"/>
      <c r="M359" s="197"/>
      <c r="N359" s="197">
        <f t="shared" si="22"/>
        <v>0</v>
      </c>
      <c r="O359" s="197">
        <f t="shared" si="23"/>
        <v>0</v>
      </c>
      <c r="P359" s="58"/>
      <c r="Q359" s="58"/>
    </row>
    <row r="360" spans="1:17" ht="37.5" customHeight="1">
      <c r="A360" s="58">
        <f>+IF(H360="","",COUNTA($H$8:$H360))</f>
        <v>289</v>
      </c>
      <c r="B360" s="58" t="s">
        <v>542</v>
      </c>
      <c r="C360" s="78">
        <v>881</v>
      </c>
      <c r="D360" s="58">
        <v>726</v>
      </c>
      <c r="E360" s="61" t="s">
        <v>154</v>
      </c>
      <c r="F360" s="58" t="s">
        <v>47</v>
      </c>
      <c r="G360" s="58" t="s">
        <v>454</v>
      </c>
      <c r="H360" s="58" t="s">
        <v>257</v>
      </c>
      <c r="I360" s="62">
        <v>11900</v>
      </c>
      <c r="J360" s="197"/>
      <c r="K360" s="197">
        <f t="shared" si="21"/>
        <v>0</v>
      </c>
      <c r="L360" s="197"/>
      <c r="M360" s="197"/>
      <c r="N360" s="197">
        <f t="shared" si="22"/>
        <v>0</v>
      </c>
      <c r="O360" s="197">
        <f t="shared" si="23"/>
        <v>0</v>
      </c>
      <c r="P360" s="58" t="s">
        <v>2415</v>
      </c>
      <c r="Q360" s="58" t="s">
        <v>1648</v>
      </c>
    </row>
    <row r="361" spans="1:17" ht="37.5" customHeight="1">
      <c r="A361" s="58">
        <f>+IF(H361="","",COUNTA($H$8:$H361))</f>
        <v>290</v>
      </c>
      <c r="B361" s="58" t="s">
        <v>2809</v>
      </c>
      <c r="C361" s="70">
        <v>882</v>
      </c>
      <c r="D361" s="58">
        <v>842</v>
      </c>
      <c r="E361" s="61" t="s">
        <v>48</v>
      </c>
      <c r="F361" s="58" t="s">
        <v>49</v>
      </c>
      <c r="G361" s="58" t="s">
        <v>454</v>
      </c>
      <c r="H361" s="58" t="s">
        <v>257</v>
      </c>
      <c r="I361" s="62">
        <v>2800</v>
      </c>
      <c r="J361" s="197"/>
      <c r="K361" s="197">
        <f t="shared" si="21"/>
        <v>0</v>
      </c>
      <c r="L361" s="197"/>
      <c r="M361" s="197"/>
      <c r="N361" s="197">
        <f t="shared" si="22"/>
        <v>0</v>
      </c>
      <c r="O361" s="197">
        <f t="shared" si="23"/>
        <v>0</v>
      </c>
      <c r="P361" s="58" t="s">
        <v>2415</v>
      </c>
      <c r="Q361" s="58" t="s">
        <v>1648</v>
      </c>
    </row>
    <row r="362" spans="1:17" ht="37.5" customHeight="1">
      <c r="A362" s="58">
        <f>+IF(H362="","",COUNTA($H$8:$H362))</f>
        <v>291</v>
      </c>
      <c r="B362" s="58" t="s">
        <v>2810</v>
      </c>
      <c r="C362" s="58">
        <v>884</v>
      </c>
      <c r="D362" s="58">
        <v>842</v>
      </c>
      <c r="E362" s="61" t="s">
        <v>48</v>
      </c>
      <c r="F362" s="58" t="s">
        <v>168</v>
      </c>
      <c r="G362" s="58" t="s">
        <v>454</v>
      </c>
      <c r="H362" s="58" t="s">
        <v>257</v>
      </c>
      <c r="I362" s="62">
        <v>5900</v>
      </c>
      <c r="J362" s="197"/>
      <c r="K362" s="197">
        <f t="shared" si="21"/>
        <v>0</v>
      </c>
      <c r="L362" s="197"/>
      <c r="M362" s="197"/>
      <c r="N362" s="197">
        <f t="shared" si="22"/>
        <v>0</v>
      </c>
      <c r="O362" s="197">
        <f t="shared" si="23"/>
        <v>0</v>
      </c>
      <c r="P362" s="58" t="s">
        <v>2415</v>
      </c>
      <c r="Q362" s="58"/>
    </row>
    <row r="363" spans="1:17" ht="37.5" customHeight="1">
      <c r="A363" s="58">
        <f>+IF(H363="","",COUNTA($H$8:$H363))</f>
        <v>292</v>
      </c>
      <c r="B363" s="58" t="s">
        <v>482</v>
      </c>
      <c r="C363" s="58">
        <v>884</v>
      </c>
      <c r="D363" s="58">
        <v>743</v>
      </c>
      <c r="E363" s="61" t="s">
        <v>483</v>
      </c>
      <c r="F363" s="58" t="s">
        <v>484</v>
      </c>
      <c r="G363" s="58" t="s">
        <v>367</v>
      </c>
      <c r="H363" s="58" t="s">
        <v>10</v>
      </c>
      <c r="I363" s="62">
        <v>3440</v>
      </c>
      <c r="J363" s="197"/>
      <c r="K363" s="197">
        <f t="shared" si="21"/>
        <v>0</v>
      </c>
      <c r="L363" s="197"/>
      <c r="M363" s="197"/>
      <c r="N363" s="197">
        <f t="shared" si="22"/>
        <v>0</v>
      </c>
      <c r="O363" s="197">
        <f t="shared" si="23"/>
        <v>0</v>
      </c>
      <c r="P363" s="58" t="s">
        <v>2415</v>
      </c>
      <c r="Q363" s="58" t="s">
        <v>1648</v>
      </c>
    </row>
    <row r="364" spans="1:17" ht="29.25" customHeight="1">
      <c r="A364" s="58" t="str">
        <f>+IF(H364="","",COUNTA($H$8:$H364))</f>
        <v/>
      </c>
      <c r="B364" s="58" t="s">
        <v>2459</v>
      </c>
      <c r="C364" s="58"/>
      <c r="D364" s="58"/>
      <c r="E364" s="235" t="s">
        <v>731</v>
      </c>
      <c r="F364" s="58"/>
      <c r="G364" s="58"/>
      <c r="H364" s="58"/>
      <c r="I364" s="62"/>
      <c r="J364" s="197"/>
      <c r="K364" s="197"/>
      <c r="L364" s="197"/>
      <c r="M364" s="197"/>
      <c r="N364" s="197"/>
      <c r="O364" s="197"/>
      <c r="P364" s="58"/>
      <c r="Q364" s="58"/>
    </row>
    <row r="365" spans="1:17" ht="29.25" customHeight="1">
      <c r="A365" s="58" t="str">
        <f>+IF(H365="","",COUNTA($H$8:$H365))</f>
        <v/>
      </c>
      <c r="B365" s="58" t="s">
        <v>2459</v>
      </c>
      <c r="C365" s="58"/>
      <c r="D365" s="58"/>
      <c r="E365" s="235" t="s">
        <v>732</v>
      </c>
      <c r="F365" s="58"/>
      <c r="G365" s="58"/>
      <c r="H365" s="58"/>
      <c r="I365" s="62"/>
      <c r="J365" s="197"/>
      <c r="K365" s="197"/>
      <c r="L365" s="197"/>
      <c r="M365" s="197"/>
      <c r="N365" s="197"/>
      <c r="O365" s="197"/>
      <c r="P365" s="58"/>
      <c r="Q365" s="58"/>
    </row>
    <row r="366" spans="1:17" ht="37.5" customHeight="1">
      <c r="A366" s="58">
        <f>+IF(H366="","",COUNTA($H$8:$H366))</f>
        <v>293</v>
      </c>
      <c r="B366" s="58" t="s">
        <v>2811</v>
      </c>
      <c r="C366" s="58">
        <v>893</v>
      </c>
      <c r="D366" s="58">
        <v>349</v>
      </c>
      <c r="E366" s="61" t="s">
        <v>266</v>
      </c>
      <c r="F366" s="58" t="s">
        <v>204</v>
      </c>
      <c r="G366" s="58" t="s">
        <v>367</v>
      </c>
      <c r="H366" s="58" t="s">
        <v>10</v>
      </c>
      <c r="I366" s="62">
        <v>240</v>
      </c>
      <c r="J366" s="197"/>
      <c r="K366" s="197">
        <f t="shared" si="21"/>
        <v>0</v>
      </c>
      <c r="L366" s="197"/>
      <c r="M366" s="197"/>
      <c r="N366" s="197">
        <f t="shared" si="22"/>
        <v>0</v>
      </c>
      <c r="O366" s="197">
        <f t="shared" si="23"/>
        <v>0</v>
      </c>
      <c r="P366" s="58"/>
      <c r="Q366" s="58" t="s">
        <v>1648</v>
      </c>
    </row>
    <row r="367" spans="1:17" ht="37.5" customHeight="1">
      <c r="A367" s="58">
        <f>+IF(H367="","",COUNTA($H$8:$H367))</f>
        <v>294</v>
      </c>
      <c r="B367" s="58" t="s">
        <v>2812</v>
      </c>
      <c r="C367" s="58">
        <v>893</v>
      </c>
      <c r="D367" s="58">
        <v>350</v>
      </c>
      <c r="E367" s="61" t="s">
        <v>266</v>
      </c>
      <c r="F367" s="58" t="s">
        <v>116</v>
      </c>
      <c r="G367" s="58" t="s">
        <v>454</v>
      </c>
      <c r="H367" s="58" t="s">
        <v>257</v>
      </c>
      <c r="I367" s="62">
        <v>4410</v>
      </c>
      <c r="J367" s="197"/>
      <c r="K367" s="197">
        <f t="shared" si="21"/>
        <v>0</v>
      </c>
      <c r="L367" s="197"/>
      <c r="M367" s="197"/>
      <c r="N367" s="197">
        <f t="shared" si="22"/>
        <v>0</v>
      </c>
      <c r="O367" s="197">
        <f t="shared" si="23"/>
        <v>0</v>
      </c>
      <c r="P367" s="58"/>
      <c r="Q367" s="58" t="s">
        <v>1648</v>
      </c>
    </row>
    <row r="368" spans="1:17" ht="29.25" customHeight="1">
      <c r="A368" s="58" t="str">
        <f>+IF(H368="","",COUNTA($H$8:$H368))</f>
        <v/>
      </c>
      <c r="B368" s="58" t="s">
        <v>2459</v>
      </c>
      <c r="C368" s="58"/>
      <c r="D368" s="58"/>
      <c r="E368" s="235" t="s">
        <v>733</v>
      </c>
      <c r="F368" s="58"/>
      <c r="G368" s="58"/>
      <c r="H368" s="58"/>
      <c r="I368" s="62"/>
      <c r="J368" s="197"/>
      <c r="K368" s="197"/>
      <c r="L368" s="197"/>
      <c r="M368" s="197"/>
      <c r="N368" s="197"/>
      <c r="O368" s="197"/>
      <c r="P368" s="58"/>
      <c r="Q368" s="58"/>
    </row>
    <row r="369" spans="1:17" ht="37.5" customHeight="1">
      <c r="A369" s="58">
        <f>+IF(H369="","",COUNTA($H$8:$H369))</f>
        <v>295</v>
      </c>
      <c r="B369" s="58" t="s">
        <v>2813</v>
      </c>
      <c r="C369" s="58">
        <v>900</v>
      </c>
      <c r="D369" s="58">
        <v>21</v>
      </c>
      <c r="E369" s="61" t="s">
        <v>1740</v>
      </c>
      <c r="F369" s="58" t="s">
        <v>9</v>
      </c>
      <c r="G369" s="58" t="s">
        <v>365</v>
      </c>
      <c r="H369" s="58" t="s">
        <v>10</v>
      </c>
      <c r="I369" s="62">
        <v>4220</v>
      </c>
      <c r="J369" s="197"/>
      <c r="K369" s="197">
        <f t="shared" si="21"/>
        <v>0</v>
      </c>
      <c r="L369" s="197"/>
      <c r="M369" s="197"/>
      <c r="N369" s="197">
        <f t="shared" si="22"/>
        <v>0</v>
      </c>
      <c r="O369" s="197">
        <f t="shared" si="23"/>
        <v>0</v>
      </c>
      <c r="P369" s="58"/>
      <c r="Q369" s="58"/>
    </row>
    <row r="370" spans="1:17" ht="37.5" customHeight="1">
      <c r="A370" s="58">
        <f>+IF(H370="","",COUNTA($H$8:$H370))</f>
        <v>296</v>
      </c>
      <c r="B370" s="58" t="s">
        <v>178</v>
      </c>
      <c r="C370" s="58">
        <v>900</v>
      </c>
      <c r="D370" s="58">
        <v>21</v>
      </c>
      <c r="E370" s="61" t="s">
        <v>1740</v>
      </c>
      <c r="F370" s="58" t="s">
        <v>219</v>
      </c>
      <c r="G370" s="58" t="s">
        <v>367</v>
      </c>
      <c r="H370" s="58" t="s">
        <v>10</v>
      </c>
      <c r="I370" s="62">
        <v>7300</v>
      </c>
      <c r="J370" s="197"/>
      <c r="K370" s="197">
        <f t="shared" si="21"/>
        <v>0</v>
      </c>
      <c r="L370" s="197"/>
      <c r="M370" s="197"/>
      <c r="N370" s="197">
        <f t="shared" si="22"/>
        <v>0</v>
      </c>
      <c r="O370" s="197">
        <f t="shared" si="23"/>
        <v>0</v>
      </c>
      <c r="P370" s="58"/>
      <c r="Q370" s="58"/>
    </row>
    <row r="371" spans="1:17" ht="37.5" customHeight="1">
      <c r="A371" s="58">
        <f>+IF(H371="","",COUNTA($H$8:$H371))</f>
        <v>297</v>
      </c>
      <c r="B371" s="58" t="s">
        <v>436</v>
      </c>
      <c r="C371" s="58">
        <v>900</v>
      </c>
      <c r="D371" s="58">
        <v>21</v>
      </c>
      <c r="E371" s="61" t="s">
        <v>147</v>
      </c>
      <c r="F371" s="58" t="s">
        <v>172</v>
      </c>
      <c r="G371" s="58" t="s">
        <v>454</v>
      </c>
      <c r="H371" s="58" t="s">
        <v>1556</v>
      </c>
      <c r="I371" s="62">
        <v>108500</v>
      </c>
      <c r="J371" s="197"/>
      <c r="K371" s="197">
        <f t="shared" si="21"/>
        <v>0</v>
      </c>
      <c r="L371" s="197"/>
      <c r="M371" s="197"/>
      <c r="N371" s="197">
        <f t="shared" si="22"/>
        <v>0</v>
      </c>
      <c r="O371" s="197">
        <f t="shared" si="23"/>
        <v>0</v>
      </c>
      <c r="P371" s="58"/>
      <c r="Q371" s="58"/>
    </row>
    <row r="372" spans="1:17" ht="37.5" customHeight="1">
      <c r="A372" s="58">
        <f>+IF(H372="","",COUNTA($H$8:$H372))</f>
        <v>298</v>
      </c>
      <c r="B372" s="58" t="s">
        <v>495</v>
      </c>
      <c r="C372" s="58">
        <v>903</v>
      </c>
      <c r="D372" s="58">
        <v>274</v>
      </c>
      <c r="E372" s="61" t="s">
        <v>1653</v>
      </c>
      <c r="F372" s="58" t="s">
        <v>22</v>
      </c>
      <c r="G372" s="58" t="s">
        <v>367</v>
      </c>
      <c r="H372" s="58" t="s">
        <v>10</v>
      </c>
      <c r="I372" s="62">
        <v>110</v>
      </c>
      <c r="J372" s="197"/>
      <c r="K372" s="197">
        <f t="shared" si="21"/>
        <v>0</v>
      </c>
      <c r="L372" s="197"/>
      <c r="M372" s="197"/>
      <c r="N372" s="197">
        <f t="shared" si="22"/>
        <v>0</v>
      </c>
      <c r="O372" s="197">
        <f t="shared" si="23"/>
        <v>0</v>
      </c>
      <c r="P372" s="58"/>
      <c r="Q372" s="58" t="s">
        <v>1648</v>
      </c>
    </row>
    <row r="373" spans="1:17" ht="37.5" customHeight="1">
      <c r="A373" s="58">
        <f>+IF(H373="","",COUNTA($H$8:$H373))</f>
        <v>299</v>
      </c>
      <c r="B373" s="58" t="s">
        <v>2814</v>
      </c>
      <c r="C373" s="58">
        <v>904</v>
      </c>
      <c r="D373" s="58">
        <v>280</v>
      </c>
      <c r="E373" s="61" t="s">
        <v>220</v>
      </c>
      <c r="F373" s="58" t="s">
        <v>9</v>
      </c>
      <c r="G373" s="58" t="s">
        <v>367</v>
      </c>
      <c r="H373" s="58" t="s">
        <v>10</v>
      </c>
      <c r="I373" s="62">
        <v>2100</v>
      </c>
      <c r="J373" s="197"/>
      <c r="K373" s="197">
        <f t="shared" si="21"/>
        <v>0</v>
      </c>
      <c r="L373" s="197"/>
      <c r="M373" s="197"/>
      <c r="N373" s="197">
        <f t="shared" si="22"/>
        <v>0</v>
      </c>
      <c r="O373" s="197">
        <f t="shared" si="23"/>
        <v>0</v>
      </c>
      <c r="P373" s="58"/>
      <c r="Q373" s="58"/>
    </row>
    <row r="374" spans="1:17" ht="37.5" customHeight="1">
      <c r="A374" s="58">
        <f>+IF(H374="","",COUNTA($H$8:$H374))</f>
        <v>300</v>
      </c>
      <c r="B374" s="58" t="s">
        <v>128</v>
      </c>
      <c r="C374" s="58">
        <v>904</v>
      </c>
      <c r="D374" s="58">
        <v>280</v>
      </c>
      <c r="E374" s="61" t="s">
        <v>220</v>
      </c>
      <c r="F374" s="58" t="s">
        <v>22</v>
      </c>
      <c r="G374" s="58" t="s">
        <v>367</v>
      </c>
      <c r="H374" s="58" t="s">
        <v>10</v>
      </c>
      <c r="I374" s="62">
        <v>1890</v>
      </c>
      <c r="J374" s="197"/>
      <c r="K374" s="197">
        <f t="shared" si="21"/>
        <v>0</v>
      </c>
      <c r="L374" s="197"/>
      <c r="M374" s="197"/>
      <c r="N374" s="197">
        <f t="shared" si="22"/>
        <v>0</v>
      </c>
      <c r="O374" s="197">
        <f t="shared" si="23"/>
        <v>0</v>
      </c>
      <c r="P374" s="58"/>
      <c r="Q374" s="58"/>
    </row>
    <row r="375" spans="1:17" ht="37.5" customHeight="1">
      <c r="A375" s="58">
        <f>+IF(H375="","",COUNTA($H$8:$H375))</f>
        <v>301</v>
      </c>
      <c r="B375" s="58" t="s">
        <v>505</v>
      </c>
      <c r="C375" s="58">
        <v>909</v>
      </c>
      <c r="D375" s="58">
        <v>539</v>
      </c>
      <c r="E375" s="61" t="s">
        <v>345</v>
      </c>
      <c r="F375" s="58" t="s">
        <v>346</v>
      </c>
      <c r="G375" s="58" t="s">
        <v>367</v>
      </c>
      <c r="H375" s="58" t="s">
        <v>10</v>
      </c>
      <c r="I375" s="62">
        <v>84</v>
      </c>
      <c r="J375" s="197"/>
      <c r="K375" s="197">
        <f t="shared" ref="K375:K420" si="24">J375*I375</f>
        <v>0</v>
      </c>
      <c r="L375" s="197"/>
      <c r="M375" s="197"/>
      <c r="N375" s="197">
        <f t="shared" ref="N375:N420" si="25">M375+L375</f>
        <v>0</v>
      </c>
      <c r="O375" s="197">
        <f t="shared" ref="O375:O420" si="26">N375*I375</f>
        <v>0</v>
      </c>
      <c r="P375" s="58"/>
      <c r="Q375" s="58" t="s">
        <v>1648</v>
      </c>
    </row>
    <row r="376" spans="1:17" ht="37.5" customHeight="1">
      <c r="A376" s="58">
        <f>+IF(H376="","",COUNTA($H$8:$H376))</f>
        <v>302</v>
      </c>
      <c r="B376" s="58" t="s">
        <v>2815</v>
      </c>
      <c r="C376" s="58">
        <v>909</v>
      </c>
      <c r="D376" s="58">
        <v>539</v>
      </c>
      <c r="E376" s="61" t="s">
        <v>347</v>
      </c>
      <c r="F376" s="255">
        <v>5.0000000000000001E-3</v>
      </c>
      <c r="G376" s="58" t="s">
        <v>454</v>
      </c>
      <c r="H376" s="58" t="s">
        <v>257</v>
      </c>
      <c r="I376" s="62">
        <v>2100</v>
      </c>
      <c r="J376" s="197"/>
      <c r="K376" s="197">
        <f t="shared" si="24"/>
        <v>0</v>
      </c>
      <c r="L376" s="197"/>
      <c r="M376" s="197"/>
      <c r="N376" s="197">
        <f t="shared" si="25"/>
        <v>0</v>
      </c>
      <c r="O376" s="197">
        <f t="shared" si="26"/>
        <v>0</v>
      </c>
      <c r="P376" s="58"/>
      <c r="Q376" s="58"/>
    </row>
    <row r="377" spans="1:17" ht="37.5" customHeight="1">
      <c r="A377" s="58">
        <f>+IF(H377="","",COUNTA($H$8:$H377))</f>
        <v>303</v>
      </c>
      <c r="B377" s="58" t="s">
        <v>299</v>
      </c>
      <c r="C377" s="58">
        <v>910</v>
      </c>
      <c r="D377" s="58">
        <v>656</v>
      </c>
      <c r="E377" s="61" t="s">
        <v>449</v>
      </c>
      <c r="F377" s="58" t="s">
        <v>22</v>
      </c>
      <c r="G377" s="58" t="s">
        <v>367</v>
      </c>
      <c r="H377" s="58" t="s">
        <v>10</v>
      </c>
      <c r="I377" s="62">
        <v>600</v>
      </c>
      <c r="J377" s="197"/>
      <c r="K377" s="197">
        <f t="shared" si="24"/>
        <v>0</v>
      </c>
      <c r="L377" s="197"/>
      <c r="M377" s="197"/>
      <c r="N377" s="197">
        <f t="shared" si="25"/>
        <v>0</v>
      </c>
      <c r="O377" s="197">
        <f t="shared" si="26"/>
        <v>0</v>
      </c>
      <c r="P377" s="58"/>
      <c r="Q377" s="58" t="s">
        <v>1648</v>
      </c>
    </row>
    <row r="378" spans="1:17" ht="37.5" customHeight="1">
      <c r="A378" s="58">
        <f>+IF(H378="","",COUNTA($H$8:$H378))</f>
        <v>304</v>
      </c>
      <c r="B378" s="58" t="s">
        <v>2816</v>
      </c>
      <c r="C378" s="58">
        <v>912</v>
      </c>
      <c r="D378" s="58">
        <v>703</v>
      </c>
      <c r="E378" s="61" t="s">
        <v>160</v>
      </c>
      <c r="F378" s="58" t="s">
        <v>24</v>
      </c>
      <c r="G378" s="58" t="s">
        <v>454</v>
      </c>
      <c r="H378" s="58" t="s">
        <v>15</v>
      </c>
      <c r="I378" s="62">
        <v>44500</v>
      </c>
      <c r="J378" s="197"/>
      <c r="K378" s="197">
        <f t="shared" si="24"/>
        <v>0</v>
      </c>
      <c r="L378" s="197"/>
      <c r="M378" s="197"/>
      <c r="N378" s="197">
        <f t="shared" si="25"/>
        <v>0</v>
      </c>
      <c r="O378" s="197">
        <f t="shared" si="26"/>
        <v>0</v>
      </c>
      <c r="P378" s="58"/>
      <c r="Q378" s="58"/>
    </row>
    <row r="379" spans="1:17" ht="37.5" customHeight="1">
      <c r="A379" s="58">
        <f>+IF(H379="","",COUNTA($H$8:$H379))</f>
        <v>305</v>
      </c>
      <c r="B379" s="58" t="s">
        <v>603</v>
      </c>
      <c r="C379" s="58">
        <v>912</v>
      </c>
      <c r="D379" s="58">
        <v>703</v>
      </c>
      <c r="E379" s="61" t="s">
        <v>160</v>
      </c>
      <c r="F379" s="58" t="s">
        <v>14</v>
      </c>
      <c r="G379" s="58" t="s">
        <v>454</v>
      </c>
      <c r="H379" s="58" t="s">
        <v>15</v>
      </c>
      <c r="I379" s="62">
        <v>58000</v>
      </c>
      <c r="J379" s="197"/>
      <c r="K379" s="197">
        <f t="shared" si="24"/>
        <v>0</v>
      </c>
      <c r="L379" s="197"/>
      <c r="M379" s="197"/>
      <c r="N379" s="197">
        <f t="shared" si="25"/>
        <v>0</v>
      </c>
      <c r="O379" s="197">
        <f t="shared" si="26"/>
        <v>0</v>
      </c>
      <c r="P379" s="58"/>
      <c r="Q379" s="58"/>
    </row>
    <row r="380" spans="1:17" ht="48" customHeight="1">
      <c r="A380" s="58">
        <f>+IF(H380="","",COUNTA($H$8:$H380))</f>
        <v>306</v>
      </c>
      <c r="B380" s="58" t="s">
        <v>2817</v>
      </c>
      <c r="C380" s="58">
        <v>916</v>
      </c>
      <c r="D380" s="58">
        <v>1043</v>
      </c>
      <c r="E380" s="61" t="s">
        <v>348</v>
      </c>
      <c r="F380" s="58" t="s">
        <v>264</v>
      </c>
      <c r="G380" s="58" t="s">
        <v>367</v>
      </c>
      <c r="H380" s="58" t="s">
        <v>10</v>
      </c>
      <c r="I380" s="62">
        <v>124</v>
      </c>
      <c r="J380" s="197"/>
      <c r="K380" s="197">
        <f t="shared" si="24"/>
        <v>0</v>
      </c>
      <c r="L380" s="197"/>
      <c r="M380" s="197"/>
      <c r="N380" s="197">
        <f t="shared" si="25"/>
        <v>0</v>
      </c>
      <c r="O380" s="197">
        <f t="shared" si="26"/>
        <v>0</v>
      </c>
      <c r="P380" s="58" t="s">
        <v>2415</v>
      </c>
      <c r="Q380" s="58"/>
    </row>
    <row r="381" spans="1:17" ht="29.25" customHeight="1">
      <c r="A381" s="58" t="str">
        <f>+IF(H381="","",COUNTA($H$8:$H381))</f>
        <v/>
      </c>
      <c r="B381" s="58" t="s">
        <v>2459</v>
      </c>
      <c r="C381" s="58"/>
      <c r="D381" s="58"/>
      <c r="E381" s="235" t="s">
        <v>734</v>
      </c>
      <c r="F381" s="58"/>
      <c r="G381" s="58"/>
      <c r="H381" s="58"/>
      <c r="I381" s="62"/>
      <c r="J381" s="197"/>
      <c r="K381" s="197"/>
      <c r="L381" s="197"/>
      <c r="M381" s="197"/>
      <c r="N381" s="197"/>
      <c r="O381" s="197"/>
      <c r="P381" s="58"/>
      <c r="Q381" s="58"/>
    </row>
    <row r="382" spans="1:17" ht="37.5" customHeight="1">
      <c r="A382" s="58">
        <f>+IF(H382="","",COUNTA($H$8:$H382))</f>
        <v>307</v>
      </c>
      <c r="B382" s="58" t="s">
        <v>437</v>
      </c>
      <c r="C382" s="77">
        <v>925</v>
      </c>
      <c r="D382" s="58">
        <v>487</v>
      </c>
      <c r="E382" s="61" t="s">
        <v>1655</v>
      </c>
      <c r="F382" s="58" t="s">
        <v>9</v>
      </c>
      <c r="G382" s="58" t="s">
        <v>367</v>
      </c>
      <c r="H382" s="58" t="s">
        <v>10</v>
      </c>
      <c r="I382" s="62">
        <v>6300</v>
      </c>
      <c r="J382" s="197"/>
      <c r="K382" s="197">
        <f t="shared" si="24"/>
        <v>0</v>
      </c>
      <c r="L382" s="197"/>
      <c r="M382" s="197"/>
      <c r="N382" s="197">
        <f t="shared" si="25"/>
        <v>0</v>
      </c>
      <c r="O382" s="197">
        <f t="shared" si="26"/>
        <v>0</v>
      </c>
      <c r="P382" s="58"/>
      <c r="Q382" s="58"/>
    </row>
    <row r="383" spans="1:17" ht="37.5" customHeight="1">
      <c r="A383" s="58">
        <f>+IF(H383="","",COUNTA($H$8:$H383))</f>
        <v>308</v>
      </c>
      <c r="B383" s="58" t="s">
        <v>2818</v>
      </c>
      <c r="C383" s="58">
        <v>929</v>
      </c>
      <c r="D383" s="58">
        <v>1005</v>
      </c>
      <c r="E383" s="61" t="s">
        <v>1590</v>
      </c>
      <c r="F383" s="58" t="s">
        <v>98</v>
      </c>
      <c r="G383" s="58" t="s">
        <v>367</v>
      </c>
      <c r="H383" s="58" t="s">
        <v>10</v>
      </c>
      <c r="I383" s="62">
        <v>3900</v>
      </c>
      <c r="J383" s="197"/>
      <c r="K383" s="197">
        <f t="shared" si="24"/>
        <v>0</v>
      </c>
      <c r="L383" s="197"/>
      <c r="M383" s="197"/>
      <c r="N383" s="197">
        <f t="shared" si="25"/>
        <v>0</v>
      </c>
      <c r="O383" s="197">
        <f t="shared" si="26"/>
        <v>0</v>
      </c>
      <c r="P383" s="58"/>
      <c r="Q383" s="58"/>
    </row>
    <row r="384" spans="1:17" ht="29.25" customHeight="1">
      <c r="A384" s="58" t="str">
        <f>+IF(H384="","",COUNTA($H$8:$H384))</f>
        <v/>
      </c>
      <c r="B384" s="58" t="s">
        <v>2459</v>
      </c>
      <c r="C384" s="58"/>
      <c r="D384" s="58"/>
      <c r="E384" s="235" t="s">
        <v>735</v>
      </c>
      <c r="F384" s="58"/>
      <c r="G384" s="58"/>
      <c r="H384" s="58"/>
      <c r="I384" s="62"/>
      <c r="J384" s="197"/>
      <c r="K384" s="197"/>
      <c r="L384" s="197"/>
      <c r="M384" s="197"/>
      <c r="N384" s="197"/>
      <c r="O384" s="197"/>
      <c r="P384" s="58"/>
      <c r="Q384" s="58"/>
    </row>
    <row r="385" spans="1:17" ht="37.5" customHeight="1">
      <c r="A385" s="58">
        <f>+IF(H385="","",COUNTA($H$8:$H385))</f>
        <v>309</v>
      </c>
      <c r="B385" s="58" t="s">
        <v>2819</v>
      </c>
      <c r="C385" s="58">
        <v>932</v>
      </c>
      <c r="D385" s="58">
        <v>9</v>
      </c>
      <c r="E385" s="61" t="s">
        <v>1591</v>
      </c>
      <c r="F385" s="58" t="s">
        <v>282</v>
      </c>
      <c r="G385" s="58" t="s">
        <v>454</v>
      </c>
      <c r="H385" s="58" t="s">
        <v>257</v>
      </c>
      <c r="I385" s="62">
        <v>22990</v>
      </c>
      <c r="J385" s="197"/>
      <c r="K385" s="197">
        <f t="shared" si="24"/>
        <v>0</v>
      </c>
      <c r="L385" s="197"/>
      <c r="M385" s="197"/>
      <c r="N385" s="197">
        <f t="shared" si="25"/>
        <v>0</v>
      </c>
      <c r="O385" s="197">
        <f t="shared" si="26"/>
        <v>0</v>
      </c>
      <c r="P385" s="58"/>
      <c r="Q385" s="58"/>
    </row>
    <row r="386" spans="1:17" ht="37.5" customHeight="1">
      <c r="A386" s="58">
        <f>+IF(H386="","",COUNTA($H$8:$H386))</f>
        <v>310</v>
      </c>
      <c r="B386" s="58" t="s">
        <v>628</v>
      </c>
      <c r="C386" s="58">
        <v>932</v>
      </c>
      <c r="D386" s="58">
        <v>9</v>
      </c>
      <c r="E386" s="61" t="s">
        <v>1591</v>
      </c>
      <c r="F386" s="58" t="s">
        <v>31</v>
      </c>
      <c r="G386" s="58" t="s">
        <v>454</v>
      </c>
      <c r="H386" s="58" t="s">
        <v>257</v>
      </c>
      <c r="I386" s="62">
        <v>12300</v>
      </c>
      <c r="J386" s="197"/>
      <c r="K386" s="197">
        <f t="shared" si="24"/>
        <v>0</v>
      </c>
      <c r="L386" s="197"/>
      <c r="M386" s="197"/>
      <c r="N386" s="197">
        <f t="shared" si="25"/>
        <v>0</v>
      </c>
      <c r="O386" s="197">
        <f t="shared" si="26"/>
        <v>0</v>
      </c>
      <c r="P386" s="58"/>
      <c r="Q386" s="58"/>
    </row>
    <row r="387" spans="1:17" ht="37.5" customHeight="1">
      <c r="A387" s="58">
        <f>+IF(H387="","",COUNTA($H$8:$H387))</f>
        <v>311</v>
      </c>
      <c r="B387" s="58" t="s">
        <v>2820</v>
      </c>
      <c r="C387" s="58">
        <v>934</v>
      </c>
      <c r="D387" s="58">
        <v>305</v>
      </c>
      <c r="E387" s="61" t="s">
        <v>351</v>
      </c>
      <c r="F387" s="58" t="s">
        <v>471</v>
      </c>
      <c r="G387" s="58" t="s">
        <v>454</v>
      </c>
      <c r="H387" s="58" t="s">
        <v>257</v>
      </c>
      <c r="I387" s="62">
        <v>17850</v>
      </c>
      <c r="J387" s="197"/>
      <c r="K387" s="197">
        <f t="shared" si="24"/>
        <v>0</v>
      </c>
      <c r="L387" s="197"/>
      <c r="M387" s="197"/>
      <c r="N387" s="197">
        <f t="shared" si="25"/>
        <v>0</v>
      </c>
      <c r="O387" s="197">
        <f t="shared" si="26"/>
        <v>0</v>
      </c>
      <c r="P387" s="58"/>
      <c r="Q387" s="58"/>
    </row>
    <row r="388" spans="1:17" ht="37.5" customHeight="1">
      <c r="A388" s="58" t="str">
        <f>+IF(H388="","",COUNTA($H$8:$H388))</f>
        <v/>
      </c>
      <c r="B388" s="58" t="s">
        <v>2459</v>
      </c>
      <c r="C388" s="58"/>
      <c r="D388" s="58"/>
      <c r="E388" s="235" t="s">
        <v>736</v>
      </c>
      <c r="F388" s="58"/>
      <c r="G388" s="58"/>
      <c r="H388" s="58"/>
      <c r="I388" s="62"/>
      <c r="J388" s="197"/>
      <c r="K388" s="197"/>
      <c r="L388" s="197"/>
      <c r="M388" s="197"/>
      <c r="N388" s="197"/>
      <c r="O388" s="197"/>
      <c r="P388" s="58"/>
      <c r="Q388" s="58"/>
    </row>
    <row r="389" spans="1:17" ht="37.5" customHeight="1">
      <c r="A389" s="58" t="str">
        <f>+IF(H389="","",COUNTA($H$8:$H389))</f>
        <v/>
      </c>
      <c r="B389" s="58" t="s">
        <v>2459</v>
      </c>
      <c r="C389" s="58"/>
      <c r="D389" s="58"/>
      <c r="E389" s="235" t="s">
        <v>737</v>
      </c>
      <c r="F389" s="58"/>
      <c r="G389" s="58"/>
      <c r="H389" s="58"/>
      <c r="I389" s="62"/>
      <c r="J389" s="197"/>
      <c r="K389" s="197"/>
      <c r="L389" s="197"/>
      <c r="M389" s="197"/>
      <c r="N389" s="197"/>
      <c r="O389" s="197"/>
      <c r="P389" s="58"/>
      <c r="Q389" s="58"/>
    </row>
    <row r="390" spans="1:17" ht="37.5" customHeight="1">
      <c r="A390" s="58">
        <f>+IF(H390="","",COUNTA($H$8:$H390))</f>
        <v>312</v>
      </c>
      <c r="B390" s="58" t="s">
        <v>2821</v>
      </c>
      <c r="C390" s="58">
        <v>944</v>
      </c>
      <c r="D390" s="58">
        <v>59</v>
      </c>
      <c r="E390" s="61" t="s">
        <v>475</v>
      </c>
      <c r="F390" s="58" t="s">
        <v>1741</v>
      </c>
      <c r="G390" s="58" t="s">
        <v>454</v>
      </c>
      <c r="H390" s="58" t="s">
        <v>257</v>
      </c>
      <c r="I390" s="62">
        <v>10500</v>
      </c>
      <c r="J390" s="197"/>
      <c r="K390" s="197">
        <f t="shared" si="24"/>
        <v>0</v>
      </c>
      <c r="L390" s="197"/>
      <c r="M390" s="197"/>
      <c r="N390" s="197">
        <f t="shared" si="25"/>
        <v>0</v>
      </c>
      <c r="O390" s="197">
        <f t="shared" si="26"/>
        <v>0</v>
      </c>
      <c r="P390" s="58"/>
      <c r="Q390" s="58"/>
    </row>
    <row r="391" spans="1:17" ht="37.5" customHeight="1">
      <c r="A391" s="58">
        <f>+IF(H391="","",COUNTA($H$8:$H391))</f>
        <v>313</v>
      </c>
      <c r="B391" s="58" t="s">
        <v>549</v>
      </c>
      <c r="C391" s="58">
        <v>946</v>
      </c>
      <c r="D391" s="58">
        <v>163</v>
      </c>
      <c r="E391" s="61" t="s">
        <v>207</v>
      </c>
      <c r="F391" s="58" t="s">
        <v>1742</v>
      </c>
      <c r="G391" s="58" t="s">
        <v>1639</v>
      </c>
      <c r="H391" s="58" t="s">
        <v>257</v>
      </c>
      <c r="I391" s="62">
        <v>12600</v>
      </c>
      <c r="J391" s="197"/>
      <c r="K391" s="197">
        <f t="shared" si="24"/>
        <v>0</v>
      </c>
      <c r="L391" s="197"/>
      <c r="M391" s="197"/>
      <c r="N391" s="197">
        <f t="shared" si="25"/>
        <v>0</v>
      </c>
      <c r="O391" s="197">
        <f t="shared" si="26"/>
        <v>0</v>
      </c>
      <c r="P391" s="58"/>
      <c r="Q391" s="58" t="s">
        <v>1648</v>
      </c>
    </row>
    <row r="392" spans="1:17" ht="37.5" customHeight="1">
      <c r="A392" s="58">
        <f>+IF(H392="","",COUNTA($H$8:$H392))</f>
        <v>314</v>
      </c>
      <c r="B392" s="58" t="s">
        <v>2822</v>
      </c>
      <c r="C392" s="58">
        <v>953</v>
      </c>
      <c r="D392" s="58">
        <v>783</v>
      </c>
      <c r="E392" s="61" t="s">
        <v>416</v>
      </c>
      <c r="F392" s="58" t="s">
        <v>18</v>
      </c>
      <c r="G392" s="58" t="s">
        <v>2556</v>
      </c>
      <c r="H392" s="58" t="s">
        <v>1696</v>
      </c>
      <c r="I392" s="62">
        <v>5750</v>
      </c>
      <c r="J392" s="197"/>
      <c r="K392" s="197">
        <f t="shared" si="24"/>
        <v>0</v>
      </c>
      <c r="L392" s="197"/>
      <c r="M392" s="197"/>
      <c r="N392" s="197">
        <f t="shared" si="25"/>
        <v>0</v>
      </c>
      <c r="O392" s="197">
        <f t="shared" si="26"/>
        <v>0</v>
      </c>
      <c r="P392" s="58"/>
      <c r="Q392" s="58"/>
    </row>
    <row r="393" spans="1:17" ht="37.5" customHeight="1">
      <c r="A393" s="58">
        <f>+IF(H393="","",COUNTA($H$8:$H393))</f>
        <v>315</v>
      </c>
      <c r="B393" s="58" t="s">
        <v>2823</v>
      </c>
      <c r="C393" s="58">
        <v>955</v>
      </c>
      <c r="D393" s="58">
        <v>985</v>
      </c>
      <c r="E393" s="61" t="s">
        <v>453</v>
      </c>
      <c r="F393" s="239" t="s">
        <v>62</v>
      </c>
      <c r="G393" s="58" t="s">
        <v>454</v>
      </c>
      <c r="H393" s="58" t="s">
        <v>257</v>
      </c>
      <c r="I393" s="62">
        <v>2200</v>
      </c>
      <c r="J393" s="197"/>
      <c r="K393" s="197">
        <f t="shared" si="24"/>
        <v>0</v>
      </c>
      <c r="L393" s="197"/>
      <c r="M393" s="197"/>
      <c r="N393" s="197">
        <f t="shared" si="25"/>
        <v>0</v>
      </c>
      <c r="O393" s="197">
        <f t="shared" si="26"/>
        <v>0</v>
      </c>
      <c r="P393" s="58" t="s">
        <v>2415</v>
      </c>
      <c r="Q393" s="58"/>
    </row>
    <row r="394" spans="1:17" ht="37.5" customHeight="1">
      <c r="A394" s="58">
        <f>+IF(H394="","",COUNTA($H$8:$H394))</f>
        <v>316</v>
      </c>
      <c r="B394" s="58" t="s">
        <v>438</v>
      </c>
      <c r="C394" s="58">
        <v>955</v>
      </c>
      <c r="D394" s="58">
        <v>985</v>
      </c>
      <c r="E394" s="61" t="s">
        <v>453</v>
      </c>
      <c r="F394" s="58" t="s">
        <v>311</v>
      </c>
      <c r="G394" s="58" t="s">
        <v>1639</v>
      </c>
      <c r="H394" s="58" t="s">
        <v>257</v>
      </c>
      <c r="I394" s="62">
        <v>4410</v>
      </c>
      <c r="J394" s="197"/>
      <c r="K394" s="197">
        <f t="shared" si="24"/>
        <v>0</v>
      </c>
      <c r="L394" s="197"/>
      <c r="M394" s="197"/>
      <c r="N394" s="197">
        <f t="shared" si="25"/>
        <v>0</v>
      </c>
      <c r="O394" s="197">
        <f t="shared" si="26"/>
        <v>0</v>
      </c>
      <c r="P394" s="58"/>
      <c r="Q394" s="58" t="s">
        <v>1648</v>
      </c>
    </row>
    <row r="395" spans="1:17" ht="37.5" customHeight="1">
      <c r="A395" s="58">
        <f>+IF(H395="","",COUNTA($H$8:$H395))</f>
        <v>317</v>
      </c>
      <c r="B395" s="58" t="s">
        <v>631</v>
      </c>
      <c r="C395" s="58">
        <v>955</v>
      </c>
      <c r="D395" s="58">
        <v>985</v>
      </c>
      <c r="E395" s="61" t="s">
        <v>453</v>
      </c>
      <c r="F395" s="58" t="s">
        <v>2384</v>
      </c>
      <c r="G395" s="58" t="s">
        <v>1616</v>
      </c>
      <c r="H395" s="58" t="s">
        <v>1696</v>
      </c>
      <c r="I395" s="62">
        <v>3800</v>
      </c>
      <c r="J395" s="197"/>
      <c r="K395" s="197">
        <f t="shared" si="24"/>
        <v>0</v>
      </c>
      <c r="L395" s="197"/>
      <c r="M395" s="197"/>
      <c r="N395" s="197">
        <f t="shared" si="25"/>
        <v>0</v>
      </c>
      <c r="O395" s="197">
        <f t="shared" si="26"/>
        <v>0</v>
      </c>
      <c r="P395" s="58"/>
      <c r="Q395" s="58" t="s">
        <v>1648</v>
      </c>
    </row>
    <row r="396" spans="1:17" ht="37.5" customHeight="1">
      <c r="A396" s="58">
        <f>+IF(H396="","",COUNTA($H$8:$H396))</f>
        <v>318</v>
      </c>
      <c r="B396" s="58" t="s">
        <v>179</v>
      </c>
      <c r="C396" s="58">
        <v>955</v>
      </c>
      <c r="D396" s="58">
        <v>985</v>
      </c>
      <c r="E396" s="61" t="s">
        <v>453</v>
      </c>
      <c r="F396" s="58" t="s">
        <v>569</v>
      </c>
      <c r="G396" s="58" t="s">
        <v>1639</v>
      </c>
      <c r="H396" s="58" t="s">
        <v>257</v>
      </c>
      <c r="I396" s="62">
        <v>8400</v>
      </c>
      <c r="J396" s="197"/>
      <c r="K396" s="197">
        <f t="shared" si="24"/>
        <v>0</v>
      </c>
      <c r="L396" s="197"/>
      <c r="M396" s="197"/>
      <c r="N396" s="197">
        <f t="shared" si="25"/>
        <v>0</v>
      </c>
      <c r="O396" s="197">
        <f t="shared" si="26"/>
        <v>0</v>
      </c>
      <c r="P396" s="58"/>
      <c r="Q396" s="58" t="s">
        <v>1648</v>
      </c>
    </row>
    <row r="397" spans="1:17" ht="37.5" customHeight="1">
      <c r="A397" s="58">
        <f>+IF(H397="","",COUNTA($H$8:$H397))</f>
        <v>319</v>
      </c>
      <c r="B397" s="58" t="s">
        <v>613</v>
      </c>
      <c r="C397" s="63">
        <v>956</v>
      </c>
      <c r="D397" s="58">
        <v>984</v>
      </c>
      <c r="E397" s="61" t="s">
        <v>570</v>
      </c>
      <c r="F397" s="58" t="s">
        <v>1743</v>
      </c>
      <c r="G397" s="58" t="s">
        <v>1639</v>
      </c>
      <c r="H397" s="58" t="s">
        <v>257</v>
      </c>
      <c r="I397" s="62">
        <v>12600</v>
      </c>
      <c r="J397" s="197"/>
      <c r="K397" s="197">
        <f t="shared" si="24"/>
        <v>0</v>
      </c>
      <c r="L397" s="197"/>
      <c r="M397" s="197"/>
      <c r="N397" s="197">
        <f t="shared" si="25"/>
        <v>0</v>
      </c>
      <c r="O397" s="197">
        <f t="shared" si="26"/>
        <v>0</v>
      </c>
      <c r="P397" s="58"/>
      <c r="Q397" s="58" t="s">
        <v>1648</v>
      </c>
    </row>
    <row r="398" spans="1:17" ht="37.5" customHeight="1">
      <c r="A398" s="58">
        <f>+IF(H398="","",COUNTA($H$8:$H398))</f>
        <v>320</v>
      </c>
      <c r="B398" s="58" t="s">
        <v>326</v>
      </c>
      <c r="C398" s="58">
        <v>958</v>
      </c>
      <c r="D398" s="58">
        <v>1067</v>
      </c>
      <c r="E398" s="61" t="s">
        <v>1675</v>
      </c>
      <c r="F398" s="58" t="s">
        <v>1744</v>
      </c>
      <c r="G398" s="58" t="s">
        <v>454</v>
      </c>
      <c r="H398" s="58" t="s">
        <v>257</v>
      </c>
      <c r="I398" s="62">
        <v>4410</v>
      </c>
      <c r="J398" s="197"/>
      <c r="K398" s="197">
        <f t="shared" si="24"/>
        <v>0</v>
      </c>
      <c r="L398" s="197"/>
      <c r="M398" s="197"/>
      <c r="N398" s="197">
        <f t="shared" si="25"/>
        <v>0</v>
      </c>
      <c r="O398" s="197">
        <f t="shared" si="26"/>
        <v>0</v>
      </c>
      <c r="P398" s="58"/>
      <c r="Q398" s="58"/>
    </row>
    <row r="399" spans="1:17" ht="21.75" customHeight="1">
      <c r="A399" s="58" t="str">
        <f>+IF(H399="","",COUNTA($H$8:$H399))</f>
        <v/>
      </c>
      <c r="B399" s="58" t="s">
        <v>2459</v>
      </c>
      <c r="C399" s="58"/>
      <c r="D399" s="58"/>
      <c r="E399" s="235" t="s">
        <v>738</v>
      </c>
      <c r="F399" s="58"/>
      <c r="G399" s="58"/>
      <c r="H399" s="58"/>
      <c r="I399" s="62"/>
      <c r="J399" s="197"/>
      <c r="K399" s="197"/>
      <c r="L399" s="197"/>
      <c r="M399" s="197"/>
      <c r="N399" s="197"/>
      <c r="O399" s="197"/>
      <c r="P399" s="58"/>
      <c r="Q399" s="58"/>
    </row>
    <row r="400" spans="1:17" ht="37.5" customHeight="1">
      <c r="A400" s="58">
        <f>+IF(H400="","",COUNTA($H$8:$H400))</f>
        <v>321</v>
      </c>
      <c r="B400" s="58" t="s">
        <v>242</v>
      </c>
      <c r="C400" s="58">
        <v>961</v>
      </c>
      <c r="D400" s="58">
        <v>55</v>
      </c>
      <c r="E400" s="61" t="s">
        <v>461</v>
      </c>
      <c r="F400" s="58" t="s">
        <v>1745</v>
      </c>
      <c r="G400" s="58" t="s">
        <v>1616</v>
      </c>
      <c r="H400" s="58" t="s">
        <v>1696</v>
      </c>
      <c r="I400" s="62">
        <v>1650</v>
      </c>
      <c r="J400" s="197"/>
      <c r="K400" s="197">
        <f t="shared" si="24"/>
        <v>0</v>
      </c>
      <c r="L400" s="197"/>
      <c r="M400" s="197"/>
      <c r="N400" s="197">
        <f t="shared" si="25"/>
        <v>0</v>
      </c>
      <c r="O400" s="197">
        <f t="shared" si="26"/>
        <v>0</v>
      </c>
      <c r="P400" s="58"/>
      <c r="Q400" s="58" t="s">
        <v>1648</v>
      </c>
    </row>
    <row r="401" spans="1:17" ht="37.5" customHeight="1">
      <c r="A401" s="58">
        <f>+IF(H401="","",COUNTA($H$8:$H401))</f>
        <v>322</v>
      </c>
      <c r="B401" s="58" t="s">
        <v>2824</v>
      </c>
      <c r="C401" s="58">
        <v>961</v>
      </c>
      <c r="D401" s="58">
        <v>55</v>
      </c>
      <c r="E401" s="61" t="s">
        <v>461</v>
      </c>
      <c r="F401" s="58" t="s">
        <v>66</v>
      </c>
      <c r="G401" s="58" t="s">
        <v>1703</v>
      </c>
      <c r="H401" s="58" t="s">
        <v>10</v>
      </c>
      <c r="I401" s="62">
        <v>1800</v>
      </c>
      <c r="J401" s="197"/>
      <c r="K401" s="197">
        <f t="shared" si="24"/>
        <v>0</v>
      </c>
      <c r="L401" s="197"/>
      <c r="M401" s="197"/>
      <c r="N401" s="197">
        <f t="shared" si="25"/>
        <v>0</v>
      </c>
      <c r="O401" s="197">
        <f t="shared" si="26"/>
        <v>0</v>
      </c>
      <c r="P401" s="58"/>
      <c r="Q401" s="58" t="s">
        <v>1648</v>
      </c>
    </row>
    <row r="402" spans="1:17" ht="37.5" customHeight="1">
      <c r="A402" s="58">
        <f>+IF(H402="","",COUNTA($H$8:$H402))</f>
        <v>323</v>
      </c>
      <c r="B402" s="58" t="s">
        <v>2825</v>
      </c>
      <c r="C402" s="58">
        <v>961</v>
      </c>
      <c r="D402" s="58">
        <v>55</v>
      </c>
      <c r="E402" s="61" t="s">
        <v>379</v>
      </c>
      <c r="F402" s="58" t="s">
        <v>380</v>
      </c>
      <c r="G402" s="58" t="s">
        <v>1616</v>
      </c>
      <c r="H402" s="58" t="s">
        <v>1556</v>
      </c>
      <c r="I402" s="62">
        <v>37500</v>
      </c>
      <c r="J402" s="197"/>
      <c r="K402" s="197">
        <f t="shared" si="24"/>
        <v>0</v>
      </c>
      <c r="L402" s="197"/>
      <c r="M402" s="197"/>
      <c r="N402" s="197">
        <f t="shared" si="25"/>
        <v>0</v>
      </c>
      <c r="O402" s="197">
        <f t="shared" si="26"/>
        <v>0</v>
      </c>
      <c r="P402" s="58"/>
      <c r="Q402" s="58" t="s">
        <v>1648</v>
      </c>
    </row>
    <row r="403" spans="1:17" ht="37.5" customHeight="1">
      <c r="A403" s="58">
        <f>+IF(H403="","",COUNTA($H$8:$H403))</f>
        <v>324</v>
      </c>
      <c r="B403" s="58" t="s">
        <v>2826</v>
      </c>
      <c r="C403" s="58">
        <v>962</v>
      </c>
      <c r="D403" s="58">
        <v>162</v>
      </c>
      <c r="E403" s="61" t="s">
        <v>127</v>
      </c>
      <c r="F403" s="58" t="s">
        <v>419</v>
      </c>
      <c r="G403" s="58" t="s">
        <v>1605</v>
      </c>
      <c r="H403" s="58" t="s">
        <v>10</v>
      </c>
      <c r="I403" s="62">
        <v>45</v>
      </c>
      <c r="J403" s="197"/>
      <c r="K403" s="197">
        <f t="shared" si="24"/>
        <v>0</v>
      </c>
      <c r="L403" s="197"/>
      <c r="M403" s="197"/>
      <c r="N403" s="197">
        <f t="shared" si="25"/>
        <v>0</v>
      </c>
      <c r="O403" s="197">
        <f t="shared" si="26"/>
        <v>0</v>
      </c>
      <c r="P403" s="58" t="s">
        <v>2415</v>
      </c>
      <c r="Q403" s="58" t="s">
        <v>1648</v>
      </c>
    </row>
    <row r="404" spans="1:17" ht="37.5" customHeight="1">
      <c r="A404" s="58">
        <f>+IF(H404="","",COUNTA($H$8:$H404))</f>
        <v>325</v>
      </c>
      <c r="B404" s="58" t="s">
        <v>159</v>
      </c>
      <c r="C404" s="58">
        <v>962</v>
      </c>
      <c r="D404" s="61">
        <v>162</v>
      </c>
      <c r="E404" s="61" t="s">
        <v>127</v>
      </c>
      <c r="F404" s="58" t="s">
        <v>559</v>
      </c>
      <c r="G404" s="58" t="s">
        <v>1616</v>
      </c>
      <c r="H404" s="58" t="s">
        <v>257</v>
      </c>
      <c r="I404" s="62">
        <v>3500</v>
      </c>
      <c r="J404" s="197"/>
      <c r="K404" s="197">
        <f t="shared" si="24"/>
        <v>0</v>
      </c>
      <c r="L404" s="197"/>
      <c r="M404" s="197"/>
      <c r="N404" s="197">
        <f t="shared" si="25"/>
        <v>0</v>
      </c>
      <c r="O404" s="197">
        <f t="shared" si="26"/>
        <v>0</v>
      </c>
      <c r="P404" s="58"/>
      <c r="Q404" s="58" t="s">
        <v>1648</v>
      </c>
    </row>
    <row r="405" spans="1:17" ht="37.5" customHeight="1">
      <c r="A405" s="58">
        <f>+IF(H405="","",COUNTA($H$8:$H405))</f>
        <v>326</v>
      </c>
      <c r="B405" s="58" t="s">
        <v>2827</v>
      </c>
      <c r="C405" s="58">
        <v>962</v>
      </c>
      <c r="D405" s="58">
        <v>162</v>
      </c>
      <c r="E405" s="61" t="s">
        <v>127</v>
      </c>
      <c r="F405" s="58" t="s">
        <v>171</v>
      </c>
      <c r="G405" s="58" t="s">
        <v>1616</v>
      </c>
      <c r="H405" s="58" t="s">
        <v>257</v>
      </c>
      <c r="I405" s="62">
        <v>4150</v>
      </c>
      <c r="J405" s="197"/>
      <c r="K405" s="197">
        <f t="shared" si="24"/>
        <v>0</v>
      </c>
      <c r="L405" s="197"/>
      <c r="M405" s="197"/>
      <c r="N405" s="197">
        <f t="shared" si="25"/>
        <v>0</v>
      </c>
      <c r="O405" s="197">
        <f t="shared" si="26"/>
        <v>0</v>
      </c>
      <c r="P405" s="58"/>
      <c r="Q405" s="58" t="s">
        <v>1648</v>
      </c>
    </row>
    <row r="406" spans="1:17" ht="37.5" customHeight="1">
      <c r="A406" s="58">
        <f>+IF(H406="","",COUNTA($H$8:$H406))</f>
        <v>327</v>
      </c>
      <c r="B406" s="58" t="s">
        <v>355</v>
      </c>
      <c r="C406" s="58">
        <v>962</v>
      </c>
      <c r="D406" s="58">
        <v>162</v>
      </c>
      <c r="E406" s="61" t="s">
        <v>127</v>
      </c>
      <c r="F406" s="58" t="s">
        <v>17</v>
      </c>
      <c r="G406" s="58" t="s">
        <v>2556</v>
      </c>
      <c r="H406" s="58" t="s">
        <v>1696</v>
      </c>
      <c r="I406" s="62">
        <v>3486</v>
      </c>
      <c r="J406" s="197"/>
      <c r="K406" s="197">
        <f t="shared" si="24"/>
        <v>0</v>
      </c>
      <c r="L406" s="197"/>
      <c r="M406" s="197"/>
      <c r="N406" s="197">
        <f t="shared" si="25"/>
        <v>0</v>
      </c>
      <c r="O406" s="197">
        <f t="shared" si="26"/>
        <v>0</v>
      </c>
      <c r="P406" s="58"/>
      <c r="Q406" s="58" t="s">
        <v>1648</v>
      </c>
    </row>
    <row r="407" spans="1:17" ht="37.5" customHeight="1">
      <c r="A407" s="58">
        <f>+IF(H407="","",COUNTA($H$8:$H407))</f>
        <v>328</v>
      </c>
      <c r="B407" s="58" t="s">
        <v>404</v>
      </c>
      <c r="C407" s="58">
        <v>962</v>
      </c>
      <c r="D407" s="58">
        <v>162</v>
      </c>
      <c r="E407" s="61" t="s">
        <v>127</v>
      </c>
      <c r="F407" s="58" t="s">
        <v>640</v>
      </c>
      <c r="G407" s="58" t="s">
        <v>1616</v>
      </c>
      <c r="H407" s="58" t="s">
        <v>1696</v>
      </c>
      <c r="I407" s="62">
        <v>5000</v>
      </c>
      <c r="J407" s="197"/>
      <c r="K407" s="197">
        <f t="shared" si="24"/>
        <v>0</v>
      </c>
      <c r="L407" s="197"/>
      <c r="M407" s="197"/>
      <c r="N407" s="197">
        <f t="shared" si="25"/>
        <v>0</v>
      </c>
      <c r="O407" s="197">
        <f t="shared" si="26"/>
        <v>0</v>
      </c>
      <c r="P407" s="58"/>
      <c r="Q407" s="58" t="s">
        <v>1648</v>
      </c>
    </row>
    <row r="408" spans="1:17" ht="37.5" customHeight="1">
      <c r="A408" s="58">
        <f>+IF(H408="","",COUNTA($H$8:$H408))</f>
        <v>329</v>
      </c>
      <c r="B408" s="58" t="s">
        <v>497</v>
      </c>
      <c r="C408" s="77">
        <v>963</v>
      </c>
      <c r="D408" s="58">
        <v>206</v>
      </c>
      <c r="E408" s="61" t="s">
        <v>221</v>
      </c>
      <c r="F408" s="58" t="s">
        <v>14</v>
      </c>
      <c r="G408" s="58" t="s">
        <v>365</v>
      </c>
      <c r="H408" s="58" t="s">
        <v>10</v>
      </c>
      <c r="I408" s="62">
        <v>1950</v>
      </c>
      <c r="J408" s="197"/>
      <c r="K408" s="197">
        <f t="shared" si="24"/>
        <v>0</v>
      </c>
      <c r="L408" s="197"/>
      <c r="M408" s="197"/>
      <c r="N408" s="197">
        <f t="shared" si="25"/>
        <v>0</v>
      </c>
      <c r="O408" s="197">
        <f t="shared" si="26"/>
        <v>0</v>
      </c>
      <c r="P408" s="58"/>
      <c r="Q408" s="58"/>
    </row>
    <row r="409" spans="1:17" ht="37.5" customHeight="1">
      <c r="A409" s="58">
        <f>+IF(H409="","",COUNTA($H$8:$H409))</f>
        <v>330</v>
      </c>
      <c r="B409" s="58" t="s">
        <v>2828</v>
      </c>
      <c r="C409" s="77">
        <v>963</v>
      </c>
      <c r="D409" s="58">
        <v>206</v>
      </c>
      <c r="E409" s="61" t="s">
        <v>221</v>
      </c>
      <c r="F409" s="58" t="s">
        <v>197</v>
      </c>
      <c r="G409" s="58" t="s">
        <v>367</v>
      </c>
      <c r="H409" s="58" t="s">
        <v>10</v>
      </c>
      <c r="I409" s="62">
        <v>2436</v>
      </c>
      <c r="J409" s="197"/>
      <c r="K409" s="197">
        <f t="shared" si="24"/>
        <v>0</v>
      </c>
      <c r="L409" s="197"/>
      <c r="M409" s="197"/>
      <c r="N409" s="197">
        <f t="shared" si="25"/>
        <v>0</v>
      </c>
      <c r="O409" s="197">
        <f t="shared" si="26"/>
        <v>0</v>
      </c>
      <c r="P409" s="58"/>
      <c r="Q409" s="58"/>
    </row>
    <row r="410" spans="1:17" ht="37.5" customHeight="1">
      <c r="A410" s="58">
        <f>+IF(H410="","",COUNTA($H$8:$H410))</f>
        <v>331</v>
      </c>
      <c r="B410" s="58" t="s">
        <v>2829</v>
      </c>
      <c r="C410" s="77">
        <v>963</v>
      </c>
      <c r="D410" s="58">
        <v>206</v>
      </c>
      <c r="E410" s="61" t="s">
        <v>222</v>
      </c>
      <c r="F410" s="58" t="s">
        <v>24</v>
      </c>
      <c r="G410" s="58" t="s">
        <v>2556</v>
      </c>
      <c r="H410" s="58" t="s">
        <v>1696</v>
      </c>
      <c r="I410" s="62">
        <v>3045</v>
      </c>
      <c r="J410" s="197"/>
      <c r="K410" s="197">
        <f t="shared" si="24"/>
        <v>0</v>
      </c>
      <c r="L410" s="197"/>
      <c r="M410" s="197"/>
      <c r="N410" s="197">
        <f t="shared" si="25"/>
        <v>0</v>
      </c>
      <c r="O410" s="197">
        <f t="shared" si="26"/>
        <v>0</v>
      </c>
      <c r="P410" s="58"/>
      <c r="Q410" s="58"/>
    </row>
    <row r="411" spans="1:17" ht="37.5" customHeight="1">
      <c r="A411" s="58">
        <f>+IF(H411="","",COUNTA($H$8:$H411))</f>
        <v>332</v>
      </c>
      <c r="B411" s="58" t="s">
        <v>2830</v>
      </c>
      <c r="C411" s="77">
        <v>966</v>
      </c>
      <c r="D411" s="58">
        <v>281</v>
      </c>
      <c r="E411" s="61" t="s">
        <v>641</v>
      </c>
      <c r="F411" s="58" t="s">
        <v>642</v>
      </c>
      <c r="G411" s="58" t="s">
        <v>365</v>
      </c>
      <c r="H411" s="58" t="s">
        <v>10</v>
      </c>
      <c r="I411" s="62">
        <v>1000</v>
      </c>
      <c r="J411" s="197"/>
      <c r="K411" s="197">
        <f t="shared" si="24"/>
        <v>0</v>
      </c>
      <c r="L411" s="197"/>
      <c r="M411" s="197"/>
      <c r="N411" s="197">
        <f t="shared" si="25"/>
        <v>0</v>
      </c>
      <c r="O411" s="197">
        <f t="shared" si="26"/>
        <v>0</v>
      </c>
      <c r="P411" s="58"/>
      <c r="Q411" s="58" t="s">
        <v>1648</v>
      </c>
    </row>
    <row r="412" spans="1:17" ht="37.5" customHeight="1">
      <c r="A412" s="58">
        <f>+IF(H412="","",COUNTA($H$8:$H412))</f>
        <v>333</v>
      </c>
      <c r="B412" s="58" t="s">
        <v>2831</v>
      </c>
      <c r="C412" s="77">
        <v>970</v>
      </c>
      <c r="D412" s="58">
        <v>10</v>
      </c>
      <c r="E412" s="61" t="s">
        <v>256</v>
      </c>
      <c r="F412" s="58" t="s">
        <v>98</v>
      </c>
      <c r="G412" s="58" t="s">
        <v>1703</v>
      </c>
      <c r="H412" s="58" t="s">
        <v>10</v>
      </c>
      <c r="I412" s="62">
        <v>1092</v>
      </c>
      <c r="J412" s="197"/>
      <c r="K412" s="197">
        <f t="shared" si="24"/>
        <v>0</v>
      </c>
      <c r="L412" s="197"/>
      <c r="M412" s="197"/>
      <c r="N412" s="197">
        <f t="shared" si="25"/>
        <v>0</v>
      </c>
      <c r="O412" s="197">
        <f t="shared" si="26"/>
        <v>0</v>
      </c>
      <c r="P412" s="58"/>
      <c r="Q412" s="58" t="s">
        <v>1648</v>
      </c>
    </row>
    <row r="413" spans="1:17" ht="37.5" customHeight="1">
      <c r="A413" s="58">
        <f>+IF(H413="","",COUNTA($H$8:$H413))</f>
        <v>334</v>
      </c>
      <c r="B413" s="58" t="s">
        <v>532</v>
      </c>
      <c r="C413" s="77">
        <v>970</v>
      </c>
      <c r="D413" s="58">
        <v>10</v>
      </c>
      <c r="E413" s="61" t="s">
        <v>256</v>
      </c>
      <c r="F413" s="58" t="s">
        <v>280</v>
      </c>
      <c r="G413" s="58" t="s">
        <v>1616</v>
      </c>
      <c r="H413" s="58" t="s">
        <v>257</v>
      </c>
      <c r="I413" s="62">
        <v>3580</v>
      </c>
      <c r="J413" s="197"/>
      <c r="K413" s="197">
        <f t="shared" si="24"/>
        <v>0</v>
      </c>
      <c r="L413" s="197"/>
      <c r="M413" s="197"/>
      <c r="N413" s="197">
        <f t="shared" si="25"/>
        <v>0</v>
      </c>
      <c r="O413" s="197">
        <f t="shared" si="26"/>
        <v>0</v>
      </c>
      <c r="P413" s="58"/>
      <c r="Q413" s="58" t="s">
        <v>1648</v>
      </c>
    </row>
    <row r="414" spans="1:17" ht="37.5" customHeight="1">
      <c r="A414" s="58">
        <f>+IF(H414="","",COUNTA($H$8:$H414))</f>
        <v>335</v>
      </c>
      <c r="B414" s="58" t="s">
        <v>605</v>
      </c>
      <c r="C414" s="77">
        <v>970</v>
      </c>
      <c r="D414" s="58">
        <v>10</v>
      </c>
      <c r="E414" s="61" t="s">
        <v>256</v>
      </c>
      <c r="F414" s="58" t="s">
        <v>2385</v>
      </c>
      <c r="G414" s="58" t="s">
        <v>1616</v>
      </c>
      <c r="H414" s="58" t="s">
        <v>1556</v>
      </c>
      <c r="I414" s="62">
        <v>27500</v>
      </c>
      <c r="J414" s="197"/>
      <c r="K414" s="197">
        <f t="shared" si="24"/>
        <v>0</v>
      </c>
      <c r="L414" s="197"/>
      <c r="M414" s="197"/>
      <c r="N414" s="197">
        <f t="shared" si="25"/>
        <v>0</v>
      </c>
      <c r="O414" s="197">
        <f t="shared" si="26"/>
        <v>0</v>
      </c>
      <c r="P414" s="58"/>
      <c r="Q414" s="58" t="s">
        <v>1648</v>
      </c>
    </row>
    <row r="415" spans="1:17" ht="21.75" customHeight="1">
      <c r="A415" s="58" t="str">
        <f>+IF(H415="","",COUNTA($H$8:$H415))</f>
        <v/>
      </c>
      <c r="B415" s="58" t="s">
        <v>2459</v>
      </c>
      <c r="C415" s="58"/>
      <c r="D415" s="58"/>
      <c r="E415" s="235" t="s">
        <v>739</v>
      </c>
      <c r="F415" s="58"/>
      <c r="G415" s="58"/>
      <c r="H415" s="58"/>
      <c r="I415" s="62"/>
      <c r="J415" s="197"/>
      <c r="K415" s="197"/>
      <c r="L415" s="197"/>
      <c r="M415" s="197"/>
      <c r="N415" s="197"/>
      <c r="O415" s="197"/>
      <c r="P415" s="58"/>
      <c r="Q415" s="58"/>
    </row>
    <row r="416" spans="1:17" ht="37.5" customHeight="1">
      <c r="A416" s="58">
        <f>+IF(H416="","",COUNTA($H$8:$H416))</f>
        <v>336</v>
      </c>
      <c r="B416" s="58" t="s">
        <v>555</v>
      </c>
      <c r="C416" s="76">
        <v>974</v>
      </c>
      <c r="D416" s="58">
        <v>746</v>
      </c>
      <c r="E416" s="61" t="s">
        <v>192</v>
      </c>
      <c r="F416" s="58" t="s">
        <v>223</v>
      </c>
      <c r="G416" s="58" t="s">
        <v>1739</v>
      </c>
      <c r="H416" s="58" t="s">
        <v>1690</v>
      </c>
      <c r="I416" s="62">
        <v>119000</v>
      </c>
      <c r="J416" s="197"/>
      <c r="K416" s="197">
        <f t="shared" si="24"/>
        <v>0</v>
      </c>
      <c r="L416" s="197"/>
      <c r="M416" s="197"/>
      <c r="N416" s="197">
        <f t="shared" si="25"/>
        <v>0</v>
      </c>
      <c r="O416" s="197">
        <f t="shared" si="26"/>
        <v>0</v>
      </c>
      <c r="P416" s="58"/>
      <c r="Q416" s="58"/>
    </row>
    <row r="417" spans="1:17" ht="63.75" customHeight="1">
      <c r="A417" s="58" t="str">
        <f>+IF(H417="","",COUNTA($H$8:$H417))</f>
        <v/>
      </c>
      <c r="B417" s="58" t="s">
        <v>2459</v>
      </c>
      <c r="C417" s="76"/>
      <c r="D417" s="58"/>
      <c r="E417" s="235" t="s">
        <v>740</v>
      </c>
      <c r="F417" s="58"/>
      <c r="G417" s="58"/>
      <c r="H417" s="58"/>
      <c r="I417" s="62"/>
      <c r="J417" s="197"/>
      <c r="K417" s="197"/>
      <c r="L417" s="197"/>
      <c r="M417" s="197"/>
      <c r="N417" s="197"/>
      <c r="O417" s="197"/>
      <c r="P417" s="58"/>
      <c r="Q417" s="58"/>
    </row>
    <row r="418" spans="1:17" ht="27.75" customHeight="1">
      <c r="A418" s="58" t="str">
        <f>+IF(H418="","",COUNTA($H$8:$H418))</f>
        <v/>
      </c>
      <c r="B418" s="58" t="s">
        <v>2459</v>
      </c>
      <c r="C418" s="76"/>
      <c r="D418" s="58"/>
      <c r="E418" s="235" t="s">
        <v>741</v>
      </c>
      <c r="F418" s="58"/>
      <c r="G418" s="58"/>
      <c r="H418" s="58"/>
      <c r="I418" s="62"/>
      <c r="J418" s="197"/>
      <c r="K418" s="197"/>
      <c r="L418" s="197"/>
      <c r="M418" s="197"/>
      <c r="N418" s="197"/>
      <c r="O418" s="197"/>
      <c r="P418" s="58"/>
      <c r="Q418" s="58"/>
    </row>
    <row r="419" spans="1:17" ht="37.5" customHeight="1">
      <c r="A419" s="58">
        <f>+IF(H419="","",COUNTA($H$8:$H419))</f>
        <v>337</v>
      </c>
      <c r="B419" s="58" t="s">
        <v>406</v>
      </c>
      <c r="C419" s="76">
        <v>976</v>
      </c>
      <c r="D419" s="58">
        <v>611</v>
      </c>
      <c r="E419" s="61" t="s">
        <v>132</v>
      </c>
      <c r="F419" s="58" t="s">
        <v>14</v>
      </c>
      <c r="G419" s="58" t="s">
        <v>367</v>
      </c>
      <c r="H419" s="58" t="s">
        <v>10</v>
      </c>
      <c r="I419" s="62">
        <v>700</v>
      </c>
      <c r="J419" s="197"/>
      <c r="K419" s="197">
        <f t="shared" si="24"/>
        <v>0</v>
      </c>
      <c r="L419" s="197"/>
      <c r="M419" s="197"/>
      <c r="N419" s="197">
        <f t="shared" si="25"/>
        <v>0</v>
      </c>
      <c r="O419" s="197">
        <f t="shared" si="26"/>
        <v>0</v>
      </c>
      <c r="P419" s="58"/>
      <c r="Q419" s="58" t="s">
        <v>1648</v>
      </c>
    </row>
    <row r="420" spans="1:17" ht="37.5" customHeight="1">
      <c r="A420" s="58">
        <f>+IF(H420="","",COUNTA($H$8:$H420))</f>
        <v>338</v>
      </c>
      <c r="B420" s="58" t="s">
        <v>408</v>
      </c>
      <c r="C420" s="77">
        <v>977</v>
      </c>
      <c r="D420" s="58">
        <v>693</v>
      </c>
      <c r="E420" s="61" t="s">
        <v>503</v>
      </c>
      <c r="F420" s="58" t="s">
        <v>504</v>
      </c>
      <c r="G420" s="58" t="s">
        <v>367</v>
      </c>
      <c r="H420" s="58" t="s">
        <v>10</v>
      </c>
      <c r="I420" s="62">
        <v>1008</v>
      </c>
      <c r="J420" s="197"/>
      <c r="K420" s="197">
        <f t="shared" si="24"/>
        <v>0</v>
      </c>
      <c r="L420" s="197"/>
      <c r="M420" s="197"/>
      <c r="N420" s="197">
        <f t="shared" si="25"/>
        <v>0</v>
      </c>
      <c r="O420" s="197">
        <f t="shared" si="26"/>
        <v>0</v>
      </c>
      <c r="P420" s="58"/>
      <c r="Q420" s="58"/>
    </row>
    <row r="421" spans="1:17" ht="37.5" customHeight="1">
      <c r="A421" s="58">
        <f>+IF(H421="","",COUNTA($H$8:$H421))</f>
        <v>339</v>
      </c>
      <c r="B421" s="58" t="s">
        <v>2832</v>
      </c>
      <c r="C421" s="58">
        <v>978</v>
      </c>
      <c r="D421" s="58">
        <v>776</v>
      </c>
      <c r="E421" s="61" t="s">
        <v>1746</v>
      </c>
      <c r="F421" s="58" t="s">
        <v>1747</v>
      </c>
      <c r="G421" s="58" t="s">
        <v>2556</v>
      </c>
      <c r="H421" s="58" t="s">
        <v>1696</v>
      </c>
      <c r="I421" s="62">
        <v>1491</v>
      </c>
      <c r="J421" s="197"/>
      <c r="K421" s="197">
        <f t="shared" ref="K421:K461" si="27">J421*I421</f>
        <v>0</v>
      </c>
      <c r="L421" s="197"/>
      <c r="M421" s="197"/>
      <c r="N421" s="197">
        <f t="shared" ref="N421:N461" si="28">M421+L421</f>
        <v>0</v>
      </c>
      <c r="O421" s="197">
        <f t="shared" ref="O421:O461" si="29">N421*I421</f>
        <v>0</v>
      </c>
      <c r="P421" s="58"/>
      <c r="Q421" s="58" t="s">
        <v>1648</v>
      </c>
    </row>
    <row r="422" spans="1:17" ht="37.5" customHeight="1">
      <c r="A422" s="58">
        <f>+IF(H422="","",COUNTA($H$8:$H422))</f>
        <v>340</v>
      </c>
      <c r="B422" s="58" t="s">
        <v>2833</v>
      </c>
      <c r="C422" s="58">
        <v>978</v>
      </c>
      <c r="D422" s="58">
        <v>776</v>
      </c>
      <c r="E422" s="61" t="s">
        <v>2386</v>
      </c>
      <c r="F422" s="58" t="s">
        <v>2568</v>
      </c>
      <c r="G422" s="58" t="s">
        <v>2556</v>
      </c>
      <c r="H422" s="58" t="s">
        <v>1696</v>
      </c>
      <c r="I422" s="62">
        <v>1650</v>
      </c>
      <c r="J422" s="197"/>
      <c r="K422" s="197">
        <f t="shared" si="27"/>
        <v>0</v>
      </c>
      <c r="L422" s="197"/>
      <c r="M422" s="197"/>
      <c r="N422" s="197">
        <f t="shared" si="28"/>
        <v>0</v>
      </c>
      <c r="O422" s="197">
        <f t="shared" si="29"/>
        <v>0</v>
      </c>
      <c r="P422" s="58"/>
      <c r="Q422" s="58" t="s">
        <v>1648</v>
      </c>
    </row>
    <row r="423" spans="1:17" ht="27.75" customHeight="1">
      <c r="A423" s="58" t="str">
        <f>+IF(H423="","",COUNTA($H$8:$H423))</f>
        <v/>
      </c>
      <c r="B423" s="58" t="s">
        <v>2459</v>
      </c>
      <c r="C423" s="58"/>
      <c r="D423" s="58"/>
      <c r="E423" s="235" t="s">
        <v>742</v>
      </c>
      <c r="F423" s="58"/>
      <c r="G423" s="58"/>
      <c r="H423" s="58"/>
      <c r="I423" s="62"/>
      <c r="J423" s="197"/>
      <c r="K423" s="197"/>
      <c r="L423" s="197"/>
      <c r="M423" s="197"/>
      <c r="N423" s="197"/>
      <c r="O423" s="197"/>
      <c r="P423" s="58"/>
      <c r="Q423" s="58"/>
    </row>
    <row r="424" spans="1:17" ht="37.5" customHeight="1">
      <c r="A424" s="58">
        <f>+IF(H424="","",COUNTA($H$8:$H424))</f>
        <v>341</v>
      </c>
      <c r="B424" s="58" t="s">
        <v>2834</v>
      </c>
      <c r="C424" s="63">
        <v>980</v>
      </c>
      <c r="D424" s="58">
        <v>14</v>
      </c>
      <c r="E424" s="61" t="s">
        <v>194</v>
      </c>
      <c r="F424" s="58" t="s">
        <v>195</v>
      </c>
      <c r="G424" s="58" t="s">
        <v>454</v>
      </c>
      <c r="H424" s="58" t="s">
        <v>1556</v>
      </c>
      <c r="I424" s="62">
        <v>63000</v>
      </c>
      <c r="J424" s="197"/>
      <c r="K424" s="197">
        <f t="shared" si="27"/>
        <v>0</v>
      </c>
      <c r="L424" s="197"/>
      <c r="M424" s="197"/>
      <c r="N424" s="197">
        <f t="shared" si="28"/>
        <v>0</v>
      </c>
      <c r="O424" s="197">
        <f t="shared" si="29"/>
        <v>0</v>
      </c>
      <c r="P424" s="58"/>
      <c r="Q424" s="58"/>
    </row>
    <row r="425" spans="1:17" ht="37.5" customHeight="1">
      <c r="A425" s="58">
        <f>+IF(H425="","",COUNTA($H$8:$H425))</f>
        <v>342</v>
      </c>
      <c r="B425" s="58" t="s">
        <v>2835</v>
      </c>
      <c r="C425" s="63">
        <v>980</v>
      </c>
      <c r="D425" s="58">
        <v>14</v>
      </c>
      <c r="E425" s="61" t="s">
        <v>194</v>
      </c>
      <c r="F425" s="58" t="s">
        <v>2387</v>
      </c>
      <c r="G425" s="58" t="s">
        <v>454</v>
      </c>
      <c r="H425" s="58" t="s">
        <v>1556</v>
      </c>
      <c r="I425" s="62">
        <v>64890</v>
      </c>
      <c r="J425" s="197"/>
      <c r="K425" s="197">
        <f t="shared" si="27"/>
        <v>0</v>
      </c>
      <c r="L425" s="197"/>
      <c r="M425" s="197"/>
      <c r="N425" s="197">
        <f t="shared" si="28"/>
        <v>0</v>
      </c>
      <c r="O425" s="197">
        <f t="shared" si="29"/>
        <v>0</v>
      </c>
      <c r="P425" s="58"/>
      <c r="Q425" s="58"/>
    </row>
    <row r="426" spans="1:17" ht="37.5" customHeight="1">
      <c r="A426" s="58">
        <f>+IF(H426="","",COUNTA($H$8:$H426))</f>
        <v>343</v>
      </c>
      <c r="B426" s="58" t="s">
        <v>2836</v>
      </c>
      <c r="C426" s="58">
        <v>984</v>
      </c>
      <c r="D426" s="58">
        <v>176</v>
      </c>
      <c r="E426" s="61" t="s">
        <v>51</v>
      </c>
      <c r="F426" s="58" t="s">
        <v>31</v>
      </c>
      <c r="G426" s="58" t="s">
        <v>454</v>
      </c>
      <c r="H426" s="58" t="s">
        <v>257</v>
      </c>
      <c r="I426" s="62">
        <v>885</v>
      </c>
      <c r="J426" s="197"/>
      <c r="K426" s="197">
        <f t="shared" si="27"/>
        <v>0</v>
      </c>
      <c r="L426" s="197"/>
      <c r="M426" s="197"/>
      <c r="N426" s="197">
        <f t="shared" si="28"/>
        <v>0</v>
      </c>
      <c r="O426" s="197">
        <f t="shared" si="29"/>
        <v>0</v>
      </c>
      <c r="P426" s="58"/>
      <c r="Q426" s="58" t="s">
        <v>1648</v>
      </c>
    </row>
    <row r="427" spans="1:17" ht="37.5" customHeight="1">
      <c r="A427" s="58">
        <f>+IF(H427="","",COUNTA($H$8:$H427))</f>
        <v>344</v>
      </c>
      <c r="B427" s="58" t="s">
        <v>2837</v>
      </c>
      <c r="C427" s="58">
        <v>985</v>
      </c>
      <c r="D427" s="58">
        <v>524</v>
      </c>
      <c r="E427" s="61" t="s">
        <v>417</v>
      </c>
      <c r="F427" s="58" t="s">
        <v>1748</v>
      </c>
      <c r="G427" s="58" t="s">
        <v>454</v>
      </c>
      <c r="H427" s="58" t="s">
        <v>1556</v>
      </c>
      <c r="I427" s="62">
        <v>8850</v>
      </c>
      <c r="J427" s="197"/>
      <c r="K427" s="197">
        <f t="shared" si="27"/>
        <v>0</v>
      </c>
      <c r="L427" s="197"/>
      <c r="M427" s="197"/>
      <c r="N427" s="197">
        <f t="shared" si="28"/>
        <v>0</v>
      </c>
      <c r="O427" s="197">
        <f t="shared" si="29"/>
        <v>0</v>
      </c>
      <c r="P427" s="58"/>
      <c r="Q427" s="58" t="s">
        <v>1648</v>
      </c>
    </row>
    <row r="428" spans="1:17" ht="37.5" customHeight="1">
      <c r="A428" s="58">
        <f>+IF(H428="","",COUNTA($H$8:$H428))</f>
        <v>345</v>
      </c>
      <c r="B428" s="58" t="s">
        <v>452</v>
      </c>
      <c r="C428" s="58">
        <v>985</v>
      </c>
      <c r="D428" s="58">
        <v>524</v>
      </c>
      <c r="E428" s="61" t="s">
        <v>417</v>
      </c>
      <c r="F428" s="58" t="s">
        <v>2388</v>
      </c>
      <c r="G428" s="58" t="s">
        <v>454</v>
      </c>
      <c r="H428" s="58" t="s">
        <v>1556</v>
      </c>
      <c r="I428" s="62">
        <v>13249</v>
      </c>
      <c r="J428" s="197"/>
      <c r="K428" s="197">
        <f t="shared" si="27"/>
        <v>0</v>
      </c>
      <c r="L428" s="197"/>
      <c r="M428" s="197"/>
      <c r="N428" s="197">
        <f t="shared" si="28"/>
        <v>0</v>
      </c>
      <c r="O428" s="197">
        <f t="shared" si="29"/>
        <v>0</v>
      </c>
      <c r="P428" s="58"/>
      <c r="Q428" s="58" t="s">
        <v>1648</v>
      </c>
    </row>
    <row r="429" spans="1:17" ht="37.5" customHeight="1">
      <c r="A429" s="58">
        <f>+IF(H429="","",COUNTA($H$8:$H429))</f>
        <v>346</v>
      </c>
      <c r="B429" s="58" t="s">
        <v>329</v>
      </c>
      <c r="C429" s="58">
        <v>985</v>
      </c>
      <c r="D429" s="58">
        <v>524</v>
      </c>
      <c r="E429" s="61" t="s">
        <v>417</v>
      </c>
      <c r="F429" s="58" t="s">
        <v>2389</v>
      </c>
      <c r="G429" s="58" t="s">
        <v>454</v>
      </c>
      <c r="H429" s="58" t="s">
        <v>1556</v>
      </c>
      <c r="I429" s="62">
        <v>15225</v>
      </c>
      <c r="J429" s="197"/>
      <c r="K429" s="197">
        <f t="shared" si="27"/>
        <v>0</v>
      </c>
      <c r="L429" s="197"/>
      <c r="M429" s="197"/>
      <c r="N429" s="197">
        <f t="shared" si="28"/>
        <v>0</v>
      </c>
      <c r="O429" s="197">
        <f t="shared" si="29"/>
        <v>0</v>
      </c>
      <c r="P429" s="58"/>
      <c r="Q429" s="58" t="s">
        <v>1648</v>
      </c>
    </row>
    <row r="430" spans="1:17" ht="37.5" customHeight="1">
      <c r="A430" s="58">
        <f>+IF(H430="","",COUNTA($H$8:$H430))</f>
        <v>347</v>
      </c>
      <c r="B430" s="58" t="s">
        <v>2838</v>
      </c>
      <c r="C430" s="58">
        <v>985</v>
      </c>
      <c r="D430" s="58">
        <v>524</v>
      </c>
      <c r="E430" s="61" t="s">
        <v>417</v>
      </c>
      <c r="F430" s="58" t="s">
        <v>2390</v>
      </c>
      <c r="G430" s="58" t="s">
        <v>454</v>
      </c>
      <c r="H430" s="58" t="s">
        <v>1556</v>
      </c>
      <c r="I430" s="62">
        <v>7174</v>
      </c>
      <c r="J430" s="197"/>
      <c r="K430" s="197">
        <f t="shared" si="27"/>
        <v>0</v>
      </c>
      <c r="L430" s="197"/>
      <c r="M430" s="197"/>
      <c r="N430" s="197">
        <f t="shared" si="28"/>
        <v>0</v>
      </c>
      <c r="O430" s="197">
        <f t="shared" si="29"/>
        <v>0</v>
      </c>
      <c r="P430" s="58"/>
      <c r="Q430" s="58" t="s">
        <v>1648</v>
      </c>
    </row>
    <row r="431" spans="1:17" ht="37.5" customHeight="1">
      <c r="A431" s="58">
        <f>+IF(H431="","",COUNTA($H$8:$H431))</f>
        <v>348</v>
      </c>
      <c r="B431" s="58" t="s">
        <v>2839</v>
      </c>
      <c r="C431" s="58">
        <v>986</v>
      </c>
      <c r="D431" s="58">
        <v>611</v>
      </c>
      <c r="E431" s="61" t="s">
        <v>132</v>
      </c>
      <c r="F431" s="58" t="s">
        <v>142</v>
      </c>
      <c r="G431" s="58" t="s">
        <v>454</v>
      </c>
      <c r="H431" s="58" t="s">
        <v>257</v>
      </c>
      <c r="I431" s="62">
        <v>1210</v>
      </c>
      <c r="J431" s="197"/>
      <c r="K431" s="197">
        <f t="shared" si="27"/>
        <v>0</v>
      </c>
      <c r="L431" s="197"/>
      <c r="M431" s="197"/>
      <c r="N431" s="197">
        <f t="shared" si="28"/>
        <v>0</v>
      </c>
      <c r="O431" s="197">
        <f t="shared" si="29"/>
        <v>0</v>
      </c>
      <c r="P431" s="58"/>
      <c r="Q431" s="58"/>
    </row>
    <row r="432" spans="1:17" ht="37.5" customHeight="1">
      <c r="A432" s="58">
        <f>+IF(H432="","",COUNTA($H$8:$H432))</f>
        <v>349</v>
      </c>
      <c r="B432" s="58" t="s">
        <v>301</v>
      </c>
      <c r="C432" s="58">
        <v>987</v>
      </c>
      <c r="D432" s="58">
        <v>697</v>
      </c>
      <c r="E432" s="61" t="s">
        <v>606</v>
      </c>
      <c r="F432" s="58" t="s">
        <v>1749</v>
      </c>
      <c r="G432" s="58" t="s">
        <v>454</v>
      </c>
      <c r="H432" s="58" t="s">
        <v>257</v>
      </c>
      <c r="I432" s="62">
        <v>2898</v>
      </c>
      <c r="J432" s="197"/>
      <c r="K432" s="197">
        <f t="shared" si="27"/>
        <v>0</v>
      </c>
      <c r="L432" s="197"/>
      <c r="M432" s="197"/>
      <c r="N432" s="197">
        <f t="shared" si="28"/>
        <v>0</v>
      </c>
      <c r="O432" s="197">
        <f t="shared" si="29"/>
        <v>0</v>
      </c>
      <c r="P432" s="58"/>
      <c r="Q432" s="58" t="s">
        <v>1648</v>
      </c>
    </row>
    <row r="433" spans="1:17" ht="37.5" customHeight="1">
      <c r="A433" s="58">
        <f>+IF(H433="","",COUNTA($H$8:$H433))</f>
        <v>350</v>
      </c>
      <c r="B433" s="58" t="s">
        <v>2840</v>
      </c>
      <c r="C433" s="77">
        <v>988</v>
      </c>
      <c r="D433" s="58">
        <v>693</v>
      </c>
      <c r="E433" s="61" t="s">
        <v>2391</v>
      </c>
      <c r="F433" s="58" t="s">
        <v>2392</v>
      </c>
      <c r="G433" s="58" t="s">
        <v>454</v>
      </c>
      <c r="H433" s="58" t="s">
        <v>257</v>
      </c>
      <c r="I433" s="62">
        <v>16000</v>
      </c>
      <c r="J433" s="197"/>
      <c r="K433" s="197">
        <f t="shared" si="27"/>
        <v>0</v>
      </c>
      <c r="L433" s="197"/>
      <c r="M433" s="197"/>
      <c r="N433" s="197">
        <f t="shared" si="28"/>
        <v>0</v>
      </c>
      <c r="O433" s="197">
        <f t="shared" si="29"/>
        <v>0</v>
      </c>
      <c r="P433" s="58"/>
      <c r="Q433" s="58"/>
    </row>
    <row r="434" spans="1:17" ht="37.5" customHeight="1">
      <c r="A434" s="58">
        <f>+IF(H434="","",COUNTA($H$8:$H434))</f>
        <v>351</v>
      </c>
      <c r="B434" s="58" t="s">
        <v>2841</v>
      </c>
      <c r="C434" s="58">
        <v>989</v>
      </c>
      <c r="D434" s="58">
        <v>699</v>
      </c>
      <c r="E434" s="61" t="s">
        <v>1661</v>
      </c>
      <c r="F434" s="58" t="s">
        <v>1693</v>
      </c>
      <c r="G434" s="58" t="s">
        <v>454</v>
      </c>
      <c r="H434" s="58" t="s">
        <v>1556</v>
      </c>
      <c r="I434" s="62">
        <v>19110</v>
      </c>
      <c r="J434" s="197"/>
      <c r="K434" s="197">
        <f t="shared" si="27"/>
        <v>0</v>
      </c>
      <c r="L434" s="197"/>
      <c r="M434" s="197"/>
      <c r="N434" s="197">
        <f t="shared" si="28"/>
        <v>0</v>
      </c>
      <c r="O434" s="197">
        <f t="shared" si="29"/>
        <v>0</v>
      </c>
      <c r="P434" s="58"/>
      <c r="Q434" s="58"/>
    </row>
    <row r="435" spans="1:17" ht="37.5" customHeight="1">
      <c r="A435" s="58">
        <f>+IF(H435="","",COUNTA($H$8:$H435))</f>
        <v>352</v>
      </c>
      <c r="B435" s="58" t="s">
        <v>274</v>
      </c>
      <c r="C435" s="58">
        <v>990</v>
      </c>
      <c r="D435" s="58">
        <v>773</v>
      </c>
      <c r="E435" s="61" t="s">
        <v>315</v>
      </c>
      <c r="F435" s="58" t="s">
        <v>316</v>
      </c>
      <c r="G435" s="58" t="s">
        <v>454</v>
      </c>
      <c r="H435" s="58" t="s">
        <v>1556</v>
      </c>
      <c r="I435" s="62">
        <v>6370</v>
      </c>
      <c r="J435" s="197"/>
      <c r="K435" s="197">
        <f t="shared" si="27"/>
        <v>0</v>
      </c>
      <c r="L435" s="197"/>
      <c r="M435" s="197"/>
      <c r="N435" s="197">
        <f t="shared" si="28"/>
        <v>0</v>
      </c>
      <c r="O435" s="197">
        <f t="shared" si="29"/>
        <v>0</v>
      </c>
      <c r="P435" s="58"/>
      <c r="Q435" s="58" t="s">
        <v>1648</v>
      </c>
    </row>
    <row r="436" spans="1:17" ht="37.5" customHeight="1">
      <c r="A436" s="58">
        <f>+IF(H436="","",COUNTA($H$8:$H436))</f>
        <v>353</v>
      </c>
      <c r="B436" s="58" t="s">
        <v>2842</v>
      </c>
      <c r="C436" s="58">
        <v>994</v>
      </c>
      <c r="D436" s="58">
        <v>965</v>
      </c>
      <c r="E436" s="61" t="s">
        <v>607</v>
      </c>
      <c r="F436" s="58" t="s">
        <v>317</v>
      </c>
      <c r="G436" s="58" t="s">
        <v>454</v>
      </c>
      <c r="H436" s="58" t="s">
        <v>1556</v>
      </c>
      <c r="I436" s="62">
        <v>7030</v>
      </c>
      <c r="J436" s="197"/>
      <c r="K436" s="197">
        <f t="shared" si="27"/>
        <v>0</v>
      </c>
      <c r="L436" s="197"/>
      <c r="M436" s="197"/>
      <c r="N436" s="197">
        <f t="shared" si="28"/>
        <v>0</v>
      </c>
      <c r="O436" s="197">
        <f t="shared" si="29"/>
        <v>0</v>
      </c>
      <c r="P436" s="58"/>
      <c r="Q436" s="58" t="s">
        <v>1648</v>
      </c>
    </row>
    <row r="437" spans="1:17" ht="27.75" customHeight="1">
      <c r="A437" s="58" t="str">
        <f>+IF(H437="","",COUNTA($H$8:$H437))</f>
        <v/>
      </c>
      <c r="B437" s="58" t="s">
        <v>2459</v>
      </c>
      <c r="C437" s="58"/>
      <c r="D437" s="58"/>
      <c r="E437" s="235" t="s">
        <v>743</v>
      </c>
      <c r="F437" s="58"/>
      <c r="G437" s="58"/>
      <c r="H437" s="58"/>
      <c r="I437" s="62"/>
      <c r="J437" s="197"/>
      <c r="K437" s="197"/>
      <c r="L437" s="197"/>
      <c r="M437" s="197"/>
      <c r="N437" s="197"/>
      <c r="O437" s="197"/>
      <c r="P437" s="58"/>
      <c r="Q437" s="58"/>
    </row>
    <row r="438" spans="1:17" ht="37.5" customHeight="1">
      <c r="A438" s="58">
        <f>+IF(H438="","",COUNTA($H$8:$H438))</f>
        <v>354</v>
      </c>
      <c r="B438" s="58" t="s">
        <v>633</v>
      </c>
      <c r="C438" s="58">
        <v>996</v>
      </c>
      <c r="D438" s="58">
        <v>815</v>
      </c>
      <c r="E438" s="61" t="s">
        <v>245</v>
      </c>
      <c r="F438" s="58" t="s">
        <v>246</v>
      </c>
      <c r="G438" s="58" t="s">
        <v>1750</v>
      </c>
      <c r="H438" s="58" t="s">
        <v>257</v>
      </c>
      <c r="I438" s="62">
        <v>690</v>
      </c>
      <c r="J438" s="197"/>
      <c r="K438" s="197">
        <f t="shared" si="27"/>
        <v>0</v>
      </c>
      <c r="L438" s="197"/>
      <c r="M438" s="197"/>
      <c r="N438" s="197">
        <f t="shared" si="28"/>
        <v>0</v>
      </c>
      <c r="O438" s="197">
        <f t="shared" si="29"/>
        <v>0</v>
      </c>
      <c r="P438" s="58" t="s">
        <v>2415</v>
      </c>
      <c r="Q438" s="58" t="s">
        <v>1648</v>
      </c>
    </row>
    <row r="439" spans="1:17" ht="37.5" customHeight="1">
      <c r="A439" s="58">
        <f>+IF(H439="","",COUNTA($H$8:$H439))</f>
        <v>355</v>
      </c>
      <c r="B439" s="58" t="s">
        <v>2843</v>
      </c>
      <c r="C439" s="58">
        <v>996</v>
      </c>
      <c r="D439" s="58">
        <v>815</v>
      </c>
      <c r="E439" s="61" t="s">
        <v>245</v>
      </c>
      <c r="F439" s="58" t="s">
        <v>247</v>
      </c>
      <c r="G439" s="58" t="s">
        <v>1750</v>
      </c>
      <c r="H439" s="58" t="s">
        <v>257</v>
      </c>
      <c r="I439" s="62">
        <v>340</v>
      </c>
      <c r="J439" s="197"/>
      <c r="K439" s="197">
        <f t="shared" si="27"/>
        <v>0</v>
      </c>
      <c r="L439" s="197"/>
      <c r="M439" s="197"/>
      <c r="N439" s="197">
        <f t="shared" si="28"/>
        <v>0</v>
      </c>
      <c r="O439" s="197">
        <f t="shared" si="29"/>
        <v>0</v>
      </c>
      <c r="P439" s="58" t="s">
        <v>2415</v>
      </c>
      <c r="Q439" s="58" t="s">
        <v>1648</v>
      </c>
    </row>
    <row r="440" spans="1:17" ht="37.5" customHeight="1">
      <c r="A440" s="58" t="str">
        <f>+IF(H440="","",COUNTA($H$8:$H440))</f>
        <v/>
      </c>
      <c r="B440" s="58" t="s">
        <v>2459</v>
      </c>
      <c r="C440" s="58"/>
      <c r="D440" s="58"/>
      <c r="E440" s="235" t="s">
        <v>744</v>
      </c>
      <c r="F440" s="58"/>
      <c r="G440" s="58"/>
      <c r="H440" s="58"/>
      <c r="I440" s="62"/>
      <c r="J440" s="197"/>
      <c r="K440" s="197"/>
      <c r="L440" s="197"/>
      <c r="M440" s="197"/>
      <c r="N440" s="197"/>
      <c r="O440" s="197"/>
      <c r="P440" s="58"/>
      <c r="Q440" s="58"/>
    </row>
    <row r="441" spans="1:17" ht="37.5" customHeight="1">
      <c r="A441" s="58">
        <f>+IF(H441="","",COUNTA($H$8:$H441))</f>
        <v>356</v>
      </c>
      <c r="B441" s="58" t="s">
        <v>125</v>
      </c>
      <c r="C441" s="58">
        <v>998</v>
      </c>
      <c r="D441" s="58">
        <v>173</v>
      </c>
      <c r="E441" s="61" t="s">
        <v>101</v>
      </c>
      <c r="F441" s="58" t="s">
        <v>332</v>
      </c>
      <c r="G441" s="58" t="s">
        <v>367</v>
      </c>
      <c r="H441" s="58" t="s">
        <v>10</v>
      </c>
      <c r="I441" s="62">
        <v>1380</v>
      </c>
      <c r="J441" s="197"/>
      <c r="K441" s="197">
        <f t="shared" si="27"/>
        <v>0</v>
      </c>
      <c r="L441" s="197"/>
      <c r="M441" s="197"/>
      <c r="N441" s="197">
        <f t="shared" si="28"/>
        <v>0</v>
      </c>
      <c r="O441" s="197">
        <f t="shared" si="29"/>
        <v>0</v>
      </c>
      <c r="P441" s="58"/>
      <c r="Q441" s="58" t="s">
        <v>1648</v>
      </c>
    </row>
    <row r="442" spans="1:17" ht="37.5" customHeight="1">
      <c r="A442" s="58">
        <f>+IF(H442="","",COUNTA($H$8:$H442))</f>
        <v>357</v>
      </c>
      <c r="B442" s="58" t="s">
        <v>36</v>
      </c>
      <c r="C442" s="58">
        <v>1000</v>
      </c>
      <c r="D442" s="58">
        <v>175</v>
      </c>
      <c r="E442" s="61" t="s">
        <v>1751</v>
      </c>
      <c r="F442" s="58" t="s">
        <v>433</v>
      </c>
      <c r="G442" s="58" t="s">
        <v>367</v>
      </c>
      <c r="H442" s="58" t="s">
        <v>10</v>
      </c>
      <c r="I442" s="62">
        <v>798</v>
      </c>
      <c r="J442" s="197"/>
      <c r="K442" s="197">
        <f t="shared" si="27"/>
        <v>0</v>
      </c>
      <c r="L442" s="197"/>
      <c r="M442" s="197"/>
      <c r="N442" s="197">
        <f t="shared" si="28"/>
        <v>0</v>
      </c>
      <c r="O442" s="197">
        <f t="shared" si="29"/>
        <v>0</v>
      </c>
      <c r="P442" s="58"/>
      <c r="Q442" s="58"/>
    </row>
    <row r="443" spans="1:17" ht="37.5" customHeight="1">
      <c r="A443" s="58">
        <f>+IF(H443="","",COUNTA($H$8:$H443))</f>
        <v>358</v>
      </c>
      <c r="B443" s="58" t="s">
        <v>636</v>
      </c>
      <c r="C443" s="58">
        <v>1001</v>
      </c>
      <c r="D443" s="58">
        <v>184</v>
      </c>
      <c r="E443" s="61" t="s">
        <v>648</v>
      </c>
      <c r="F443" s="58" t="s">
        <v>649</v>
      </c>
      <c r="G443" s="58" t="s">
        <v>1616</v>
      </c>
      <c r="H443" s="58" t="s">
        <v>257</v>
      </c>
      <c r="I443" s="62">
        <v>3250</v>
      </c>
      <c r="J443" s="197"/>
      <c r="K443" s="197">
        <f t="shared" si="27"/>
        <v>0</v>
      </c>
      <c r="L443" s="197"/>
      <c r="M443" s="197"/>
      <c r="N443" s="197">
        <f t="shared" si="28"/>
        <v>0</v>
      </c>
      <c r="O443" s="197">
        <f t="shared" si="29"/>
        <v>0</v>
      </c>
      <c r="P443" s="58" t="s">
        <v>2417</v>
      </c>
      <c r="Q443" s="58" t="s">
        <v>1648</v>
      </c>
    </row>
    <row r="444" spans="1:17" ht="37.5" customHeight="1">
      <c r="A444" s="58">
        <f>+IF(H444="","",COUNTA($H$8:$H444))</f>
        <v>359</v>
      </c>
      <c r="B444" s="58" t="s">
        <v>141</v>
      </c>
      <c r="C444" s="58">
        <v>1015</v>
      </c>
      <c r="D444" s="58">
        <v>1191</v>
      </c>
      <c r="E444" s="61" t="s">
        <v>643</v>
      </c>
      <c r="F444" s="58" t="s">
        <v>644</v>
      </c>
      <c r="G444" s="58" t="s">
        <v>365</v>
      </c>
      <c r="H444" s="58" t="s">
        <v>10</v>
      </c>
      <c r="I444" s="62">
        <v>560</v>
      </c>
      <c r="J444" s="197"/>
      <c r="K444" s="197">
        <f t="shared" si="27"/>
        <v>0</v>
      </c>
      <c r="L444" s="197"/>
      <c r="M444" s="197"/>
      <c r="N444" s="197">
        <f t="shared" si="28"/>
        <v>0</v>
      </c>
      <c r="O444" s="197">
        <f t="shared" si="29"/>
        <v>0</v>
      </c>
      <c r="P444" s="58"/>
      <c r="Q444" s="58" t="s">
        <v>1648</v>
      </c>
    </row>
    <row r="445" spans="1:17" ht="37.5" customHeight="1">
      <c r="A445" s="58">
        <f>+IF(H445="","",COUNTA($H$8:$H445))</f>
        <v>360</v>
      </c>
      <c r="B445" s="58" t="s">
        <v>533</v>
      </c>
      <c r="C445" s="58">
        <v>1016</v>
      </c>
      <c r="D445" s="58">
        <v>1192</v>
      </c>
      <c r="E445" s="61" t="s">
        <v>52</v>
      </c>
      <c r="F445" s="58" t="s">
        <v>53</v>
      </c>
      <c r="G445" s="58" t="s">
        <v>454</v>
      </c>
      <c r="H445" s="58" t="s">
        <v>257</v>
      </c>
      <c r="I445" s="62">
        <v>600</v>
      </c>
      <c r="J445" s="197"/>
      <c r="K445" s="197">
        <f t="shared" si="27"/>
        <v>0</v>
      </c>
      <c r="L445" s="197"/>
      <c r="M445" s="197"/>
      <c r="N445" s="197">
        <f t="shared" si="28"/>
        <v>0</v>
      </c>
      <c r="O445" s="197">
        <f t="shared" si="29"/>
        <v>0</v>
      </c>
      <c r="P445" s="58"/>
      <c r="Q445" s="58" t="s">
        <v>1648</v>
      </c>
    </row>
    <row r="446" spans="1:17" ht="37.5" customHeight="1">
      <c r="A446" s="58">
        <f>+IF(H446="","",COUNTA($H$8:$H446))</f>
        <v>361</v>
      </c>
      <c r="B446" s="58" t="s">
        <v>302</v>
      </c>
      <c r="C446" s="58">
        <v>1016</v>
      </c>
      <c r="D446" s="58">
        <v>1192</v>
      </c>
      <c r="E446" s="61" t="s">
        <v>52</v>
      </c>
      <c r="F446" s="58" t="s">
        <v>29</v>
      </c>
      <c r="G446" s="58" t="s">
        <v>365</v>
      </c>
      <c r="H446" s="58" t="s">
        <v>10</v>
      </c>
      <c r="I446" s="62">
        <v>600</v>
      </c>
      <c r="J446" s="197"/>
      <c r="K446" s="197">
        <f t="shared" si="27"/>
        <v>0</v>
      </c>
      <c r="L446" s="197"/>
      <c r="M446" s="197"/>
      <c r="N446" s="197">
        <f t="shared" si="28"/>
        <v>0</v>
      </c>
      <c r="O446" s="197">
        <f t="shared" si="29"/>
        <v>0</v>
      </c>
      <c r="P446" s="58"/>
      <c r="Q446" s="58" t="s">
        <v>1648</v>
      </c>
    </row>
    <row r="447" spans="1:17" ht="37.5" customHeight="1">
      <c r="A447" s="58">
        <f>+IF(H447="","",COUNTA($H$8:$H447))</f>
        <v>362</v>
      </c>
      <c r="B447" s="58" t="s">
        <v>304</v>
      </c>
      <c r="C447" s="58">
        <v>1017</v>
      </c>
      <c r="D447" s="58">
        <v>1193</v>
      </c>
      <c r="E447" s="61" t="s">
        <v>129</v>
      </c>
      <c r="F447" s="58" t="s">
        <v>650</v>
      </c>
      <c r="G447" s="58" t="s">
        <v>365</v>
      </c>
      <c r="H447" s="58" t="s">
        <v>10</v>
      </c>
      <c r="I447" s="62">
        <v>1197</v>
      </c>
      <c r="J447" s="197"/>
      <c r="K447" s="197">
        <f t="shared" si="27"/>
        <v>0</v>
      </c>
      <c r="L447" s="197"/>
      <c r="M447" s="197"/>
      <c r="N447" s="197">
        <f t="shared" si="28"/>
        <v>0</v>
      </c>
      <c r="O447" s="197">
        <f t="shared" si="29"/>
        <v>0</v>
      </c>
      <c r="P447" s="58"/>
      <c r="Q447" s="58" t="s">
        <v>1648</v>
      </c>
    </row>
    <row r="448" spans="1:17" ht="37.5" customHeight="1">
      <c r="A448" s="58">
        <f>+IF(H448="","",COUNTA($H$8:$H448))</f>
        <v>363</v>
      </c>
      <c r="B448" s="58" t="s">
        <v>2844</v>
      </c>
      <c r="C448" s="58">
        <v>1017</v>
      </c>
      <c r="D448" s="58">
        <v>1193</v>
      </c>
      <c r="E448" s="61" t="s">
        <v>129</v>
      </c>
      <c r="F448" s="58" t="s">
        <v>169</v>
      </c>
      <c r="G448" s="58" t="s">
        <v>454</v>
      </c>
      <c r="H448" s="58" t="s">
        <v>15</v>
      </c>
      <c r="I448" s="62">
        <v>7098</v>
      </c>
      <c r="J448" s="197"/>
      <c r="K448" s="197">
        <f t="shared" si="27"/>
        <v>0</v>
      </c>
      <c r="L448" s="197"/>
      <c r="M448" s="197"/>
      <c r="N448" s="197">
        <f t="shared" si="28"/>
        <v>0</v>
      </c>
      <c r="O448" s="197">
        <f t="shared" si="29"/>
        <v>0</v>
      </c>
      <c r="P448" s="58"/>
      <c r="Q448" s="58"/>
    </row>
    <row r="449" spans="1:17" ht="37.5" customHeight="1">
      <c r="A449" s="58">
        <f>+IF(H449="","",COUNTA($H$8:$H449))</f>
        <v>364</v>
      </c>
      <c r="B449" s="58" t="s">
        <v>343</v>
      </c>
      <c r="C449" s="58">
        <v>1017</v>
      </c>
      <c r="D449" s="58">
        <v>1193</v>
      </c>
      <c r="E449" s="61" t="s">
        <v>473</v>
      </c>
      <c r="F449" s="58" t="s">
        <v>2393</v>
      </c>
      <c r="G449" s="58" t="s">
        <v>454</v>
      </c>
      <c r="H449" s="58" t="s">
        <v>257</v>
      </c>
      <c r="I449" s="62">
        <v>13200</v>
      </c>
      <c r="J449" s="197"/>
      <c r="K449" s="197">
        <f t="shared" si="27"/>
        <v>0</v>
      </c>
      <c r="L449" s="197"/>
      <c r="M449" s="197"/>
      <c r="N449" s="197">
        <f t="shared" si="28"/>
        <v>0</v>
      </c>
      <c r="O449" s="197">
        <f t="shared" si="29"/>
        <v>0</v>
      </c>
      <c r="P449" s="58"/>
      <c r="Q449" s="58"/>
    </row>
    <row r="450" spans="1:17" ht="37.5" customHeight="1">
      <c r="A450" s="58">
        <f>+IF(H450="","",COUNTA($H$8:$H450))</f>
        <v>365</v>
      </c>
      <c r="B450" s="58" t="s">
        <v>639</v>
      </c>
      <c r="C450" s="58">
        <v>1017</v>
      </c>
      <c r="D450" s="58">
        <v>1193</v>
      </c>
      <c r="E450" s="61" t="s">
        <v>129</v>
      </c>
      <c r="F450" s="58" t="s">
        <v>518</v>
      </c>
      <c r="G450" s="58" t="s">
        <v>365</v>
      </c>
      <c r="H450" s="58" t="s">
        <v>10</v>
      </c>
      <c r="I450" s="62">
        <v>1800</v>
      </c>
      <c r="J450" s="197"/>
      <c r="K450" s="197">
        <f t="shared" si="27"/>
        <v>0</v>
      </c>
      <c r="L450" s="197"/>
      <c r="M450" s="197"/>
      <c r="N450" s="197">
        <f t="shared" si="28"/>
        <v>0</v>
      </c>
      <c r="O450" s="197">
        <f t="shared" si="29"/>
        <v>0</v>
      </c>
      <c r="P450" s="58"/>
      <c r="Q450" s="58" t="s">
        <v>1648</v>
      </c>
    </row>
    <row r="451" spans="1:17" ht="37.5" customHeight="1">
      <c r="A451" s="58">
        <f>+IF(H451="","",COUNTA($H$8:$H451))</f>
        <v>366</v>
      </c>
      <c r="B451" s="58" t="s">
        <v>225</v>
      </c>
      <c r="C451" s="58">
        <v>1017</v>
      </c>
      <c r="D451" s="58">
        <v>1193</v>
      </c>
      <c r="E451" s="61" t="s">
        <v>129</v>
      </c>
      <c r="F451" s="58" t="s">
        <v>2394</v>
      </c>
      <c r="G451" s="58" t="s">
        <v>367</v>
      </c>
      <c r="H451" s="58" t="s">
        <v>10</v>
      </c>
      <c r="I451" s="62">
        <v>1600</v>
      </c>
      <c r="J451" s="197"/>
      <c r="K451" s="197">
        <f t="shared" si="27"/>
        <v>0</v>
      </c>
      <c r="L451" s="197"/>
      <c r="M451" s="197"/>
      <c r="N451" s="197">
        <f t="shared" si="28"/>
        <v>0</v>
      </c>
      <c r="O451" s="197">
        <f t="shared" si="29"/>
        <v>0</v>
      </c>
      <c r="P451" s="58"/>
      <c r="Q451" s="58" t="s">
        <v>1648</v>
      </c>
    </row>
    <row r="452" spans="1:17" ht="37.5" customHeight="1">
      <c r="A452" s="58">
        <f>+IF(H452="","",COUNTA($H$8:$H452))</f>
        <v>367</v>
      </c>
      <c r="B452" s="58" t="s">
        <v>307</v>
      </c>
      <c r="C452" s="58">
        <v>1017</v>
      </c>
      <c r="D452" s="58">
        <v>1193</v>
      </c>
      <c r="E452" s="61" t="s">
        <v>129</v>
      </c>
      <c r="F452" s="58" t="s">
        <v>372</v>
      </c>
      <c r="G452" s="58" t="s">
        <v>367</v>
      </c>
      <c r="H452" s="58" t="s">
        <v>10</v>
      </c>
      <c r="I452" s="62">
        <v>990</v>
      </c>
      <c r="J452" s="197"/>
      <c r="K452" s="197">
        <f t="shared" si="27"/>
        <v>0</v>
      </c>
      <c r="L452" s="197"/>
      <c r="M452" s="197"/>
      <c r="N452" s="197">
        <f t="shared" si="28"/>
        <v>0</v>
      </c>
      <c r="O452" s="197">
        <f t="shared" si="29"/>
        <v>0</v>
      </c>
      <c r="P452" s="58"/>
      <c r="Q452" s="58" t="s">
        <v>1648</v>
      </c>
    </row>
    <row r="453" spans="1:17" ht="37.5" customHeight="1">
      <c r="A453" s="58">
        <f>+IF(H453="","",COUNTA($H$8:$H453))</f>
        <v>368</v>
      </c>
      <c r="B453" s="58" t="s">
        <v>227</v>
      </c>
      <c r="C453" s="58">
        <v>1017</v>
      </c>
      <c r="D453" s="58">
        <v>1193</v>
      </c>
      <c r="E453" s="61" t="s">
        <v>129</v>
      </c>
      <c r="F453" s="58" t="s">
        <v>2395</v>
      </c>
      <c r="G453" s="58" t="s">
        <v>367</v>
      </c>
      <c r="H453" s="58" t="s">
        <v>10</v>
      </c>
      <c r="I453" s="62">
        <v>1092</v>
      </c>
      <c r="J453" s="197"/>
      <c r="K453" s="197">
        <f t="shared" si="27"/>
        <v>0</v>
      </c>
      <c r="L453" s="197"/>
      <c r="M453" s="197"/>
      <c r="N453" s="197">
        <f t="shared" si="28"/>
        <v>0</v>
      </c>
      <c r="O453" s="197">
        <f t="shared" si="29"/>
        <v>0</v>
      </c>
      <c r="P453" s="58"/>
      <c r="Q453" s="58" t="s">
        <v>1648</v>
      </c>
    </row>
    <row r="454" spans="1:17" ht="37.5" customHeight="1">
      <c r="A454" s="58">
        <f>+IF(H454="","",COUNTA($H$8:$H454))</f>
        <v>369</v>
      </c>
      <c r="B454" s="58" t="s">
        <v>2845</v>
      </c>
      <c r="C454" s="58">
        <v>1017</v>
      </c>
      <c r="D454" s="58">
        <v>1193</v>
      </c>
      <c r="E454" s="61" t="s">
        <v>129</v>
      </c>
      <c r="F454" s="58" t="s">
        <v>425</v>
      </c>
      <c r="G454" s="58" t="s">
        <v>365</v>
      </c>
      <c r="H454" s="58" t="s">
        <v>10</v>
      </c>
      <c r="I454" s="62">
        <v>550</v>
      </c>
      <c r="J454" s="197"/>
      <c r="K454" s="197">
        <f t="shared" si="27"/>
        <v>0</v>
      </c>
      <c r="L454" s="197"/>
      <c r="M454" s="197"/>
      <c r="N454" s="197">
        <f t="shared" si="28"/>
        <v>0</v>
      </c>
      <c r="O454" s="197">
        <f t="shared" si="29"/>
        <v>0</v>
      </c>
      <c r="P454" s="58"/>
      <c r="Q454" s="58" t="s">
        <v>1648</v>
      </c>
    </row>
    <row r="455" spans="1:17" ht="37.5" customHeight="1">
      <c r="A455" s="58">
        <f>+IF(H455="","",COUNTA($H$8:$H455))</f>
        <v>370</v>
      </c>
      <c r="B455" s="58" t="s">
        <v>2846</v>
      </c>
      <c r="C455" s="58">
        <v>1021</v>
      </c>
      <c r="D455" s="58">
        <v>1198</v>
      </c>
      <c r="E455" s="61" t="s">
        <v>54</v>
      </c>
      <c r="F455" s="58" t="s">
        <v>53</v>
      </c>
      <c r="G455" s="58" t="s">
        <v>454</v>
      </c>
      <c r="H455" s="58" t="s">
        <v>257</v>
      </c>
      <c r="I455" s="62">
        <v>460</v>
      </c>
      <c r="J455" s="197"/>
      <c r="K455" s="197">
        <f t="shared" si="27"/>
        <v>0</v>
      </c>
      <c r="L455" s="197"/>
      <c r="M455" s="197"/>
      <c r="N455" s="197">
        <f t="shared" si="28"/>
        <v>0</v>
      </c>
      <c r="O455" s="197">
        <f t="shared" si="29"/>
        <v>0</v>
      </c>
      <c r="P455" s="58"/>
      <c r="Q455" s="58" t="s">
        <v>1648</v>
      </c>
    </row>
    <row r="456" spans="1:17" ht="37.5" customHeight="1">
      <c r="A456" s="58">
        <f>+IF(H456="","",COUNTA($H$8:$H456))</f>
        <v>371</v>
      </c>
      <c r="B456" s="58" t="s">
        <v>2847</v>
      </c>
      <c r="C456" s="58">
        <v>1021</v>
      </c>
      <c r="D456" s="58">
        <v>1198</v>
      </c>
      <c r="E456" s="61" t="s">
        <v>54</v>
      </c>
      <c r="F456" s="58" t="s">
        <v>29</v>
      </c>
      <c r="G456" s="58" t="s">
        <v>365</v>
      </c>
      <c r="H456" s="58" t="s">
        <v>10</v>
      </c>
      <c r="I456" s="62">
        <v>600</v>
      </c>
      <c r="J456" s="197"/>
      <c r="K456" s="197">
        <f t="shared" si="27"/>
        <v>0</v>
      </c>
      <c r="L456" s="197"/>
      <c r="M456" s="197"/>
      <c r="N456" s="197">
        <f t="shared" si="28"/>
        <v>0</v>
      </c>
      <c r="O456" s="197">
        <f t="shared" si="29"/>
        <v>0</v>
      </c>
      <c r="P456" s="58"/>
      <c r="Q456" s="58" t="s">
        <v>1648</v>
      </c>
    </row>
    <row r="457" spans="1:17" ht="37.5" customHeight="1">
      <c r="A457" s="58">
        <f>+IF(H457="","",COUNTA($H$8:$H457))</f>
        <v>372</v>
      </c>
      <c r="B457" s="58" t="s">
        <v>108</v>
      </c>
      <c r="C457" s="58">
        <v>1022</v>
      </c>
      <c r="D457" s="58">
        <v>1199</v>
      </c>
      <c r="E457" s="61" t="s">
        <v>275</v>
      </c>
      <c r="F457" s="58" t="s">
        <v>276</v>
      </c>
      <c r="G457" s="58" t="s">
        <v>365</v>
      </c>
      <c r="H457" s="58" t="s">
        <v>10</v>
      </c>
      <c r="I457" s="62">
        <v>1130</v>
      </c>
      <c r="J457" s="197"/>
      <c r="K457" s="197">
        <f t="shared" si="27"/>
        <v>0</v>
      </c>
      <c r="L457" s="197"/>
      <c r="M457" s="197"/>
      <c r="N457" s="197">
        <f t="shared" si="28"/>
        <v>0</v>
      </c>
      <c r="O457" s="197">
        <f t="shared" si="29"/>
        <v>0</v>
      </c>
      <c r="P457" s="58"/>
      <c r="Q457" s="58" t="s">
        <v>1648</v>
      </c>
    </row>
    <row r="458" spans="1:17" ht="37.5" customHeight="1">
      <c r="A458" s="58">
        <f>+IF(H458="","",COUNTA($H$8:$H458))</f>
        <v>373</v>
      </c>
      <c r="B458" s="58" t="s">
        <v>2848</v>
      </c>
      <c r="C458" s="58">
        <v>1023</v>
      </c>
      <c r="D458" s="58">
        <v>1194</v>
      </c>
      <c r="E458" s="61" t="s">
        <v>143</v>
      </c>
      <c r="F458" s="58" t="s">
        <v>55</v>
      </c>
      <c r="G458" s="58" t="s">
        <v>454</v>
      </c>
      <c r="H458" s="58" t="s">
        <v>257</v>
      </c>
      <c r="I458" s="62">
        <v>445</v>
      </c>
      <c r="J458" s="197"/>
      <c r="K458" s="197">
        <f t="shared" si="27"/>
        <v>0</v>
      </c>
      <c r="L458" s="197"/>
      <c r="M458" s="197"/>
      <c r="N458" s="197">
        <f t="shared" si="28"/>
        <v>0</v>
      </c>
      <c r="O458" s="197">
        <f t="shared" si="29"/>
        <v>0</v>
      </c>
      <c r="P458" s="58"/>
      <c r="Q458" s="58" t="s">
        <v>1648</v>
      </c>
    </row>
    <row r="459" spans="1:17" ht="37.5" customHeight="1">
      <c r="A459" s="58">
        <f>+IF(H459="","",COUNTA($H$8:$H459))</f>
        <v>374</v>
      </c>
      <c r="B459" s="58" t="s">
        <v>410</v>
      </c>
      <c r="C459" s="58">
        <v>1024</v>
      </c>
      <c r="D459" s="58">
        <v>1200</v>
      </c>
      <c r="E459" s="61" t="s">
        <v>248</v>
      </c>
      <c r="F459" s="58" t="s">
        <v>249</v>
      </c>
      <c r="G459" s="58" t="s">
        <v>1703</v>
      </c>
      <c r="H459" s="58" t="s">
        <v>10</v>
      </c>
      <c r="I459" s="62">
        <v>750</v>
      </c>
      <c r="J459" s="197"/>
      <c r="K459" s="197">
        <f t="shared" si="27"/>
        <v>0</v>
      </c>
      <c r="L459" s="197"/>
      <c r="M459" s="197"/>
      <c r="N459" s="197">
        <f t="shared" si="28"/>
        <v>0</v>
      </c>
      <c r="O459" s="197">
        <f t="shared" si="29"/>
        <v>0</v>
      </c>
      <c r="P459" s="58"/>
      <c r="Q459" s="58" t="s">
        <v>1648</v>
      </c>
    </row>
    <row r="460" spans="1:17" ht="34.5" customHeight="1">
      <c r="A460" s="58" t="str">
        <f>+IF(H460="","",COUNTA($H$8:$H460))</f>
        <v/>
      </c>
      <c r="B460" s="58" t="s">
        <v>2459</v>
      </c>
      <c r="C460" s="58"/>
      <c r="D460" s="58"/>
      <c r="E460" s="235" t="s">
        <v>746</v>
      </c>
      <c r="F460" s="58"/>
      <c r="G460" s="58"/>
      <c r="H460" s="58"/>
      <c r="I460" s="62"/>
      <c r="J460" s="197"/>
      <c r="K460" s="197"/>
      <c r="L460" s="197"/>
      <c r="M460" s="197"/>
      <c r="N460" s="197"/>
      <c r="O460" s="197"/>
      <c r="P460" s="58"/>
      <c r="Q460" s="58"/>
    </row>
    <row r="461" spans="1:17" s="217" customFormat="1" ht="67.5" customHeight="1">
      <c r="A461" s="58">
        <f>+IF(H461="","",COUNTA($H$8:$H461))</f>
        <v>375</v>
      </c>
      <c r="B461" s="58" t="s">
        <v>114</v>
      </c>
      <c r="C461" s="58">
        <v>125</v>
      </c>
      <c r="D461" s="77">
        <v>394</v>
      </c>
      <c r="E461" s="61" t="s">
        <v>448</v>
      </c>
      <c r="F461" s="58"/>
      <c r="G461" s="58" t="s">
        <v>2569</v>
      </c>
      <c r="H461" s="58" t="s">
        <v>10</v>
      </c>
      <c r="I461" s="62">
        <v>470</v>
      </c>
      <c r="J461" s="197"/>
      <c r="K461" s="197">
        <f t="shared" si="27"/>
        <v>0</v>
      </c>
      <c r="L461" s="197"/>
      <c r="M461" s="197"/>
      <c r="N461" s="197">
        <f t="shared" si="28"/>
        <v>0</v>
      </c>
      <c r="O461" s="197">
        <f t="shared" si="29"/>
        <v>0</v>
      </c>
      <c r="P461" s="58"/>
      <c r="Q461" s="58"/>
    </row>
    <row r="462" spans="1:17" s="4" customFormat="1" ht="37.5" customHeight="1">
      <c r="A462" s="174"/>
      <c r="B462" s="174"/>
      <c r="C462" s="174"/>
      <c r="D462" s="174"/>
      <c r="E462" s="235" t="s">
        <v>656</v>
      </c>
      <c r="F462" s="231"/>
      <c r="G462" s="231"/>
      <c r="H462" s="231"/>
      <c r="I462" s="175"/>
      <c r="J462" s="198"/>
      <c r="K462" s="198">
        <f>SUM(K8:K461)</f>
        <v>0</v>
      </c>
      <c r="L462" s="198"/>
      <c r="M462" s="198"/>
      <c r="N462" s="198"/>
      <c r="O462" s="198">
        <f>SUM(O8:O461)</f>
        <v>0</v>
      </c>
      <c r="P462" s="231"/>
      <c r="Q462" s="231"/>
    </row>
    <row r="463" spans="1:17" ht="37.5" customHeight="1">
      <c r="P463" s="5"/>
    </row>
    <row r="464" spans="1:17" ht="37.5" customHeight="1"/>
    <row r="465" ht="37.5" customHeight="1"/>
    <row r="466" ht="37.5" customHeight="1"/>
    <row r="467" ht="37.5" customHeight="1"/>
  </sheetData>
  <autoFilter ref="A5:Q5">
    <filterColumn colId="15" showButton="0"/>
  </autoFilter>
  <mergeCells count="17">
    <mergeCell ref="P4:Q5"/>
    <mergeCell ref="J4:J5"/>
    <mergeCell ref="K4:K5"/>
    <mergeCell ref="L4:N4"/>
    <mergeCell ref="O4:O5"/>
    <mergeCell ref="A1:Q1"/>
    <mergeCell ref="A2:Q2"/>
    <mergeCell ref="A3:Q3"/>
    <mergeCell ref="A4:A5"/>
    <mergeCell ref="B4:B5"/>
    <mergeCell ref="C4:C5"/>
    <mergeCell ref="D4:D5"/>
    <mergeCell ref="E4:E5"/>
    <mergeCell ref="F4:F5"/>
    <mergeCell ref="G4:G5"/>
    <mergeCell ref="H4:H5"/>
    <mergeCell ref="I4:I5"/>
  </mergeCells>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Q46"/>
  <sheetViews>
    <sheetView zoomScale="80" zoomScaleNormal="80" workbookViewId="0">
      <pane ySplit="5" topLeftCell="A6" activePane="bottomLeft" state="frozen"/>
      <selection pane="bottomLeft" activeCell="B8" sqref="B8"/>
    </sheetView>
  </sheetViews>
  <sheetFormatPr defaultColWidth="9.140625" defaultRowHeight="12.75"/>
  <cols>
    <col min="1" max="1" width="5.5703125" style="11" customWidth="1"/>
    <col min="2" max="2" width="8.85546875" style="11" customWidth="1"/>
    <col min="3" max="3" width="8.140625" style="11" customWidth="1"/>
    <col min="4" max="4" width="7.140625" style="11" customWidth="1"/>
    <col min="5" max="5" width="22.28515625" style="11" customWidth="1"/>
    <col min="6" max="7" width="14" style="11" customWidth="1"/>
    <col min="8" max="8" width="8" style="11" customWidth="1"/>
    <col min="9" max="15" width="10.5703125" style="11" customWidth="1"/>
    <col min="16" max="16" width="10.140625" style="5" customWidth="1"/>
    <col min="17" max="17" width="9.5703125" style="5" customWidth="1"/>
    <col min="18" max="16384" width="9.140625" style="11"/>
  </cols>
  <sheetData>
    <row r="1" spans="1:17" s="3" customFormat="1" ht="29.45" customHeight="1">
      <c r="A1" s="267" t="s">
        <v>2549</v>
      </c>
      <c r="B1" s="267"/>
      <c r="C1" s="267"/>
      <c r="D1" s="267"/>
      <c r="E1" s="267"/>
      <c r="F1" s="267"/>
      <c r="G1" s="267"/>
      <c r="H1" s="267"/>
      <c r="I1" s="267"/>
      <c r="J1" s="267"/>
      <c r="K1" s="267"/>
      <c r="L1" s="267"/>
      <c r="M1" s="267"/>
      <c r="N1" s="267"/>
      <c r="O1" s="267"/>
      <c r="P1" s="267"/>
      <c r="Q1" s="267"/>
    </row>
    <row r="2" spans="1:17" s="3" customFormat="1" ht="29.45" customHeight="1">
      <c r="A2" s="266" t="s">
        <v>1280</v>
      </c>
      <c r="B2" s="266"/>
      <c r="C2" s="266"/>
      <c r="D2" s="266"/>
      <c r="E2" s="266"/>
      <c r="F2" s="266"/>
      <c r="G2" s="266"/>
      <c r="H2" s="266"/>
      <c r="I2" s="266"/>
      <c r="J2" s="266"/>
      <c r="K2" s="266"/>
      <c r="L2" s="266"/>
      <c r="M2" s="266"/>
      <c r="N2" s="266"/>
      <c r="O2" s="266"/>
      <c r="P2" s="266"/>
      <c r="Q2" s="266"/>
    </row>
    <row r="3" spans="1:17" s="3" customFormat="1" ht="29.45" customHeight="1">
      <c r="A3" s="265" t="s">
        <v>2587</v>
      </c>
      <c r="B3" s="265"/>
      <c r="C3" s="265"/>
      <c r="D3" s="265"/>
      <c r="E3" s="265"/>
      <c r="F3" s="265"/>
      <c r="G3" s="265"/>
      <c r="H3" s="265"/>
      <c r="I3" s="265"/>
      <c r="J3" s="265"/>
      <c r="K3" s="265"/>
      <c r="L3" s="265"/>
      <c r="M3" s="265"/>
      <c r="N3" s="265"/>
      <c r="O3" s="265"/>
      <c r="P3" s="265"/>
      <c r="Q3" s="265"/>
    </row>
    <row r="4" spans="1:17" s="4" customFormat="1" ht="32.450000000000003" customHeight="1">
      <c r="A4" s="278" t="s">
        <v>0</v>
      </c>
      <c r="B4" s="278" t="s">
        <v>657</v>
      </c>
      <c r="C4" s="278" t="s">
        <v>659</v>
      </c>
      <c r="D4" s="278" t="s">
        <v>660</v>
      </c>
      <c r="E4" s="295" t="s">
        <v>1561</v>
      </c>
      <c r="F4" s="279" t="s">
        <v>2</v>
      </c>
      <c r="G4" s="279" t="s">
        <v>1562</v>
      </c>
      <c r="H4" s="279" t="s">
        <v>3</v>
      </c>
      <c r="I4" s="268" t="s">
        <v>2336</v>
      </c>
      <c r="J4" s="268" t="s">
        <v>2547</v>
      </c>
      <c r="K4" s="268" t="s">
        <v>2333</v>
      </c>
      <c r="L4" s="270" t="s">
        <v>2337</v>
      </c>
      <c r="M4" s="271"/>
      <c r="N4" s="272"/>
      <c r="O4" s="268" t="s">
        <v>2546</v>
      </c>
      <c r="P4" s="273" t="s">
        <v>654</v>
      </c>
      <c r="Q4" s="274"/>
    </row>
    <row r="5" spans="1:17" s="4" customFormat="1" ht="45.6" customHeight="1">
      <c r="A5" s="278"/>
      <c r="B5" s="278"/>
      <c r="C5" s="278"/>
      <c r="D5" s="278"/>
      <c r="E5" s="295"/>
      <c r="F5" s="279"/>
      <c r="G5" s="279"/>
      <c r="H5" s="279"/>
      <c r="I5" s="269"/>
      <c r="J5" s="269"/>
      <c r="K5" s="269"/>
      <c r="L5" s="232" t="s">
        <v>2334</v>
      </c>
      <c r="M5" s="232" t="s">
        <v>2335</v>
      </c>
      <c r="N5" s="232" t="s">
        <v>656</v>
      </c>
      <c r="O5" s="269"/>
      <c r="P5" s="275"/>
      <c r="Q5" s="276"/>
    </row>
    <row r="6" spans="1:17" s="7" customFormat="1" ht="34.5" customHeight="1">
      <c r="A6" s="231"/>
      <c r="B6" s="231"/>
      <c r="C6" s="231"/>
      <c r="D6" s="231"/>
      <c r="E6" s="235" t="s">
        <v>661</v>
      </c>
      <c r="F6" s="231"/>
      <c r="G6" s="231"/>
      <c r="H6" s="231"/>
      <c r="I6" s="231"/>
      <c r="J6" s="202"/>
      <c r="K6" s="202"/>
      <c r="L6" s="202"/>
      <c r="M6" s="202"/>
      <c r="N6" s="202"/>
      <c r="O6" s="202"/>
      <c r="P6" s="231"/>
      <c r="Q6" s="231"/>
    </row>
    <row r="7" spans="1:17" s="7" customFormat="1" ht="34.5" customHeight="1">
      <c r="A7" s="231"/>
      <c r="B7" s="231"/>
      <c r="C7" s="231"/>
      <c r="D7" s="231"/>
      <c r="E7" s="235" t="s">
        <v>662</v>
      </c>
      <c r="F7" s="231"/>
      <c r="G7" s="231"/>
      <c r="H7" s="231"/>
      <c r="I7" s="231"/>
      <c r="J7" s="202"/>
      <c r="K7" s="202"/>
      <c r="L7" s="202"/>
      <c r="M7" s="202"/>
      <c r="N7" s="202"/>
      <c r="O7" s="202"/>
      <c r="P7" s="231"/>
      <c r="Q7" s="231"/>
    </row>
    <row r="8" spans="1:17" ht="34.5" customHeight="1">
      <c r="A8" s="58">
        <f>+IF(H8="","",COUNTA($H$8:$H8))</f>
        <v>1</v>
      </c>
      <c r="B8" s="58" t="s">
        <v>1281</v>
      </c>
      <c r="C8" s="58">
        <v>2</v>
      </c>
      <c r="D8" s="58">
        <v>165</v>
      </c>
      <c r="E8" s="61" t="s">
        <v>7</v>
      </c>
      <c r="F8" s="58" t="s">
        <v>140</v>
      </c>
      <c r="G8" s="58" t="s">
        <v>454</v>
      </c>
      <c r="H8" s="58" t="s">
        <v>257</v>
      </c>
      <c r="I8" s="62">
        <v>17950</v>
      </c>
      <c r="J8" s="201"/>
      <c r="K8" s="201">
        <f>J8*I8</f>
        <v>0</v>
      </c>
      <c r="L8" s="201"/>
      <c r="M8" s="201"/>
      <c r="N8" s="201">
        <f>M8+L8</f>
        <v>0</v>
      </c>
      <c r="O8" s="201">
        <f>N8*I8</f>
        <v>0</v>
      </c>
      <c r="P8" s="58" t="s">
        <v>2415</v>
      </c>
      <c r="Q8" s="58"/>
    </row>
    <row r="9" spans="1:17" ht="34.5" customHeight="1">
      <c r="A9" s="58">
        <f>+IF(H9="","",COUNTA($H$8:$H9))</f>
        <v>2</v>
      </c>
      <c r="B9" s="58" t="s">
        <v>1282</v>
      </c>
      <c r="C9" s="58">
        <v>7</v>
      </c>
      <c r="D9" s="58">
        <v>460</v>
      </c>
      <c r="E9" s="61" t="s">
        <v>751</v>
      </c>
      <c r="F9" s="58" t="s">
        <v>1283</v>
      </c>
      <c r="G9" s="58" t="s">
        <v>454</v>
      </c>
      <c r="H9" s="58" t="s">
        <v>257</v>
      </c>
      <c r="I9" s="62">
        <v>10500</v>
      </c>
      <c r="J9" s="201"/>
      <c r="K9" s="201">
        <f t="shared" ref="K9:K40" si="0">J9*I9</f>
        <v>0</v>
      </c>
      <c r="L9" s="201"/>
      <c r="M9" s="201"/>
      <c r="N9" s="201">
        <f t="shared" ref="N9:N40" si="1">M9+L9</f>
        <v>0</v>
      </c>
      <c r="O9" s="201">
        <f t="shared" ref="O9:O40" si="2">N9*I9</f>
        <v>0</v>
      </c>
      <c r="P9" s="58"/>
      <c r="Q9" s="58"/>
    </row>
    <row r="10" spans="1:17" ht="34.5" customHeight="1">
      <c r="A10" s="58">
        <f>+IF(H10="","",COUNTA($H$8:$H10))</f>
        <v>3</v>
      </c>
      <c r="B10" s="58" t="s">
        <v>1284</v>
      </c>
      <c r="C10" s="58">
        <v>7</v>
      </c>
      <c r="D10" s="58">
        <v>460</v>
      </c>
      <c r="E10" s="61" t="s">
        <v>751</v>
      </c>
      <c r="F10" s="58" t="s">
        <v>1285</v>
      </c>
      <c r="G10" s="58" t="s">
        <v>454</v>
      </c>
      <c r="H10" s="58" t="s">
        <v>257</v>
      </c>
      <c r="I10" s="62">
        <v>21000</v>
      </c>
      <c r="J10" s="201"/>
      <c r="K10" s="201">
        <f t="shared" si="0"/>
        <v>0</v>
      </c>
      <c r="L10" s="201"/>
      <c r="M10" s="201"/>
      <c r="N10" s="201">
        <f t="shared" si="1"/>
        <v>0</v>
      </c>
      <c r="O10" s="201">
        <f t="shared" si="2"/>
        <v>0</v>
      </c>
      <c r="P10" s="58"/>
      <c r="Q10" s="58"/>
    </row>
    <row r="11" spans="1:17" ht="34.5" customHeight="1">
      <c r="A11" s="58">
        <f>+IF(H11="","",COUNTA($H$8:$H11))</f>
        <v>4</v>
      </c>
      <c r="B11" s="58" t="s">
        <v>1286</v>
      </c>
      <c r="C11" s="58">
        <v>21</v>
      </c>
      <c r="D11" s="58">
        <v>922</v>
      </c>
      <c r="E11" s="61" t="s">
        <v>770</v>
      </c>
      <c r="F11" s="58" t="s">
        <v>2555</v>
      </c>
      <c r="G11" s="58" t="s">
        <v>454</v>
      </c>
      <c r="H11" s="58" t="s">
        <v>257</v>
      </c>
      <c r="I11" s="62">
        <v>22500</v>
      </c>
      <c r="J11" s="201"/>
      <c r="K11" s="201">
        <f t="shared" si="0"/>
        <v>0</v>
      </c>
      <c r="L11" s="201"/>
      <c r="M11" s="201"/>
      <c r="N11" s="201">
        <f t="shared" si="1"/>
        <v>0</v>
      </c>
      <c r="O11" s="201">
        <f t="shared" si="2"/>
        <v>0</v>
      </c>
      <c r="P11" s="58"/>
      <c r="Q11" s="58"/>
    </row>
    <row r="12" spans="1:17" ht="34.5" customHeight="1">
      <c r="A12" s="58" t="str">
        <f>+IF(H12="","",COUNTA($H$8:$H12))</f>
        <v/>
      </c>
      <c r="B12" s="58" t="s">
        <v>2459</v>
      </c>
      <c r="C12" s="58"/>
      <c r="D12" s="58"/>
      <c r="E12" s="235" t="s">
        <v>669</v>
      </c>
      <c r="F12" s="58"/>
      <c r="G12" s="58"/>
      <c r="H12" s="58"/>
      <c r="I12" s="62"/>
      <c r="J12" s="201"/>
      <c r="K12" s="201"/>
      <c r="L12" s="201"/>
      <c r="M12" s="201"/>
      <c r="N12" s="201"/>
      <c r="O12" s="201"/>
      <c r="P12" s="58"/>
      <c r="Q12" s="58"/>
    </row>
    <row r="13" spans="1:17" s="12" customFormat="1" ht="34.5" customHeight="1">
      <c r="A13" s="58">
        <f>+IF(H13="","",COUNTA($H$8:$H13))</f>
        <v>5</v>
      </c>
      <c r="B13" s="58" t="s">
        <v>2849</v>
      </c>
      <c r="C13" s="58">
        <v>157</v>
      </c>
      <c r="D13" s="58">
        <v>1142</v>
      </c>
      <c r="E13" s="61" t="s">
        <v>1677</v>
      </c>
      <c r="F13" s="58" t="s">
        <v>13</v>
      </c>
      <c r="G13" s="58" t="s">
        <v>1607</v>
      </c>
      <c r="H13" s="58" t="s">
        <v>10</v>
      </c>
      <c r="I13" s="62">
        <v>520</v>
      </c>
      <c r="J13" s="201"/>
      <c r="K13" s="201">
        <f t="shared" si="0"/>
        <v>0</v>
      </c>
      <c r="L13" s="201"/>
      <c r="M13" s="201"/>
      <c r="N13" s="201">
        <f t="shared" si="1"/>
        <v>0</v>
      </c>
      <c r="O13" s="201">
        <f t="shared" si="2"/>
        <v>0</v>
      </c>
      <c r="P13" s="58"/>
      <c r="Q13" s="58" t="s">
        <v>1648</v>
      </c>
    </row>
    <row r="14" spans="1:17" ht="34.5" customHeight="1">
      <c r="A14" s="58" t="str">
        <f>+IF(H14="","",COUNTA($H$8:$H14))</f>
        <v/>
      </c>
      <c r="B14" s="58" t="s">
        <v>2459</v>
      </c>
      <c r="C14" s="58"/>
      <c r="D14" s="58"/>
      <c r="E14" s="235" t="s">
        <v>670</v>
      </c>
      <c r="F14" s="58"/>
      <c r="G14" s="58"/>
      <c r="H14" s="58"/>
      <c r="I14" s="62"/>
      <c r="J14" s="201"/>
      <c r="K14" s="201"/>
      <c r="L14" s="201"/>
      <c r="M14" s="201"/>
      <c r="N14" s="201"/>
      <c r="O14" s="201"/>
      <c r="P14" s="58"/>
      <c r="Q14" s="58"/>
    </row>
    <row r="15" spans="1:17" ht="34.5" customHeight="1">
      <c r="A15" s="58" t="str">
        <f>+IF(H15="","",COUNTA($H$8:$H15))</f>
        <v/>
      </c>
      <c r="B15" s="58" t="s">
        <v>2459</v>
      </c>
      <c r="C15" s="82"/>
      <c r="D15" s="58"/>
      <c r="E15" s="235" t="s">
        <v>676</v>
      </c>
      <c r="F15" s="58"/>
      <c r="G15" s="58"/>
      <c r="H15" s="58"/>
      <c r="I15" s="62"/>
      <c r="J15" s="201"/>
      <c r="K15" s="201"/>
      <c r="L15" s="201"/>
      <c r="M15" s="201"/>
      <c r="N15" s="201"/>
      <c r="O15" s="201"/>
      <c r="P15" s="58"/>
      <c r="Q15" s="58"/>
    </row>
    <row r="16" spans="1:17" ht="34.5" customHeight="1">
      <c r="A16" s="58">
        <f>+IF(H16="","",COUNTA($H$8:$H16))</f>
        <v>6</v>
      </c>
      <c r="B16" s="58" t="s">
        <v>2850</v>
      </c>
      <c r="C16" s="58">
        <v>222</v>
      </c>
      <c r="D16" s="58">
        <v>1082</v>
      </c>
      <c r="E16" s="61" t="s">
        <v>1166</v>
      </c>
      <c r="F16" s="58" t="s">
        <v>319</v>
      </c>
      <c r="G16" s="58" t="s">
        <v>454</v>
      </c>
      <c r="H16" s="58" t="s">
        <v>1556</v>
      </c>
      <c r="I16" s="62">
        <v>24300</v>
      </c>
      <c r="J16" s="201"/>
      <c r="K16" s="201">
        <f t="shared" si="0"/>
        <v>0</v>
      </c>
      <c r="L16" s="201"/>
      <c r="M16" s="201"/>
      <c r="N16" s="201">
        <f t="shared" si="1"/>
        <v>0</v>
      </c>
      <c r="O16" s="201">
        <f t="shared" si="2"/>
        <v>0</v>
      </c>
      <c r="P16" s="58"/>
      <c r="Q16" s="58"/>
    </row>
    <row r="17" spans="1:17" ht="34.5" customHeight="1">
      <c r="A17" s="58" t="str">
        <f>+IF(H17="","",COUNTA($H$8:$H17))</f>
        <v/>
      </c>
      <c r="B17" s="58" t="s">
        <v>2459</v>
      </c>
      <c r="C17" s="58"/>
      <c r="D17" s="58"/>
      <c r="E17" s="235" t="s">
        <v>687</v>
      </c>
      <c r="F17" s="58"/>
      <c r="G17" s="58"/>
      <c r="H17" s="58"/>
      <c r="I17" s="62"/>
      <c r="J17" s="201"/>
      <c r="K17" s="201"/>
      <c r="L17" s="201"/>
      <c r="M17" s="201"/>
      <c r="N17" s="201"/>
      <c r="O17" s="201"/>
      <c r="P17" s="58"/>
      <c r="Q17" s="58"/>
    </row>
    <row r="18" spans="1:17" s="12" customFormat="1" ht="34.5" customHeight="1">
      <c r="A18" s="58" t="str">
        <f>+IF(H18="","",COUNTA($H$8:$H18))</f>
        <v/>
      </c>
      <c r="B18" s="58" t="s">
        <v>2459</v>
      </c>
      <c r="C18" s="58"/>
      <c r="D18" s="58"/>
      <c r="E18" s="235" t="s">
        <v>691</v>
      </c>
      <c r="F18" s="58"/>
      <c r="G18" s="58"/>
      <c r="H18" s="58"/>
      <c r="I18" s="62"/>
      <c r="J18" s="201"/>
      <c r="K18" s="201"/>
      <c r="L18" s="201"/>
      <c r="M18" s="201"/>
      <c r="N18" s="201"/>
      <c r="O18" s="201"/>
      <c r="P18" s="58"/>
      <c r="Q18" s="58"/>
    </row>
    <row r="19" spans="1:17" ht="34.5" customHeight="1">
      <c r="A19" s="58">
        <f>+IF(H19="","",COUNTA($H$8:$H19))</f>
        <v>7</v>
      </c>
      <c r="B19" s="58" t="s">
        <v>2851</v>
      </c>
      <c r="C19" s="58">
        <v>412</v>
      </c>
      <c r="D19" s="58">
        <v>247</v>
      </c>
      <c r="E19" s="61" t="s">
        <v>1186</v>
      </c>
      <c r="F19" s="58" t="s">
        <v>22</v>
      </c>
      <c r="G19" s="58" t="s">
        <v>365</v>
      </c>
      <c r="H19" s="58" t="s">
        <v>10</v>
      </c>
      <c r="I19" s="62">
        <v>10490</v>
      </c>
      <c r="J19" s="201"/>
      <c r="K19" s="201">
        <f t="shared" si="0"/>
        <v>0</v>
      </c>
      <c r="L19" s="201"/>
      <c r="M19" s="201"/>
      <c r="N19" s="201">
        <f t="shared" si="1"/>
        <v>0</v>
      </c>
      <c r="O19" s="201">
        <f t="shared" si="2"/>
        <v>0</v>
      </c>
      <c r="P19" s="58" t="s">
        <v>2415</v>
      </c>
      <c r="Q19" s="58"/>
    </row>
    <row r="20" spans="1:17" ht="34.5" customHeight="1">
      <c r="A20" s="58" t="str">
        <f>+IF(H20="","",COUNTA($H$8:$H20))</f>
        <v/>
      </c>
      <c r="B20" s="58" t="s">
        <v>2459</v>
      </c>
      <c r="C20" s="58"/>
      <c r="D20" s="58"/>
      <c r="E20" s="235" t="s">
        <v>694</v>
      </c>
      <c r="F20" s="58"/>
      <c r="G20" s="58"/>
      <c r="H20" s="58"/>
      <c r="I20" s="62"/>
      <c r="J20" s="201"/>
      <c r="K20" s="201"/>
      <c r="L20" s="201"/>
      <c r="M20" s="201"/>
      <c r="N20" s="201"/>
      <c r="O20" s="201"/>
      <c r="P20" s="58"/>
      <c r="Q20" s="58"/>
    </row>
    <row r="21" spans="1:17" s="12" customFormat="1" ht="34.5" customHeight="1">
      <c r="A21" s="58" t="str">
        <f>+IF(H21="","",COUNTA($H$8:$H21))</f>
        <v/>
      </c>
      <c r="B21" s="58" t="s">
        <v>2459</v>
      </c>
      <c r="C21" s="58"/>
      <c r="D21" s="58"/>
      <c r="E21" s="235" t="s">
        <v>950</v>
      </c>
      <c r="F21" s="58"/>
      <c r="G21" s="58"/>
      <c r="H21" s="58"/>
      <c r="I21" s="62"/>
      <c r="J21" s="201"/>
      <c r="K21" s="201"/>
      <c r="L21" s="201"/>
      <c r="M21" s="201"/>
      <c r="N21" s="201"/>
      <c r="O21" s="201"/>
      <c r="P21" s="58"/>
      <c r="Q21" s="58"/>
    </row>
    <row r="22" spans="1:17" ht="34.5" customHeight="1">
      <c r="A22" s="58">
        <f>+IF(H22="","",COUNTA($H$8:$H22))</f>
        <v>8</v>
      </c>
      <c r="B22" s="58" t="s">
        <v>2852</v>
      </c>
      <c r="C22" s="58">
        <v>457</v>
      </c>
      <c r="D22" s="58">
        <v>991</v>
      </c>
      <c r="E22" s="61" t="s">
        <v>953</v>
      </c>
      <c r="F22" s="58" t="s">
        <v>1291</v>
      </c>
      <c r="G22" s="58" t="s">
        <v>454</v>
      </c>
      <c r="H22" s="58" t="s">
        <v>1556</v>
      </c>
      <c r="I22" s="62">
        <v>576000</v>
      </c>
      <c r="J22" s="201"/>
      <c r="K22" s="201">
        <f t="shared" si="0"/>
        <v>0</v>
      </c>
      <c r="L22" s="201"/>
      <c r="M22" s="201"/>
      <c r="N22" s="201">
        <f t="shared" si="1"/>
        <v>0</v>
      </c>
      <c r="O22" s="201">
        <f t="shared" si="2"/>
        <v>0</v>
      </c>
      <c r="P22" s="58" t="s">
        <v>2415</v>
      </c>
      <c r="Q22" s="58"/>
    </row>
    <row r="23" spans="1:17" ht="34.5" customHeight="1">
      <c r="A23" s="58" t="str">
        <f>+IF(H23="","",COUNTA($H$8:$H23))</f>
        <v/>
      </c>
      <c r="B23" s="58" t="s">
        <v>2459</v>
      </c>
      <c r="C23" s="58"/>
      <c r="D23" s="58"/>
      <c r="E23" s="235" t="s">
        <v>719</v>
      </c>
      <c r="F23" s="58"/>
      <c r="G23" s="58"/>
      <c r="H23" s="58"/>
      <c r="I23" s="62"/>
      <c r="J23" s="201"/>
      <c r="K23" s="201"/>
      <c r="L23" s="201"/>
      <c r="M23" s="201"/>
      <c r="N23" s="201"/>
      <c r="O23" s="201"/>
      <c r="P23" s="58"/>
      <c r="Q23" s="58"/>
    </row>
    <row r="24" spans="1:17" ht="34.5" customHeight="1">
      <c r="A24" s="58" t="str">
        <f>+IF(H24="","",COUNTA($H$8:$H24))</f>
        <v/>
      </c>
      <c r="B24" s="58" t="s">
        <v>2459</v>
      </c>
      <c r="C24" s="58"/>
      <c r="D24" s="58"/>
      <c r="E24" s="235" t="s">
        <v>722</v>
      </c>
      <c r="F24" s="58"/>
      <c r="G24" s="58"/>
      <c r="H24" s="58"/>
      <c r="I24" s="62"/>
      <c r="J24" s="201"/>
      <c r="K24" s="201"/>
      <c r="L24" s="201"/>
      <c r="M24" s="201"/>
      <c r="N24" s="201"/>
      <c r="O24" s="201"/>
      <c r="P24" s="58"/>
      <c r="Q24" s="58"/>
    </row>
    <row r="25" spans="1:17" ht="39.75" customHeight="1">
      <c r="A25" s="58">
        <f>+IF(H25="","",COUNTA($H$8:$H25))</f>
        <v>9</v>
      </c>
      <c r="B25" s="58" t="s">
        <v>2853</v>
      </c>
      <c r="C25" s="58">
        <v>775</v>
      </c>
      <c r="D25" s="58">
        <v>518</v>
      </c>
      <c r="E25" s="61" t="s">
        <v>1276</v>
      </c>
      <c r="F25" s="58" t="s">
        <v>1277</v>
      </c>
      <c r="G25" s="58" t="s">
        <v>1605</v>
      </c>
      <c r="H25" s="58" t="s">
        <v>10</v>
      </c>
      <c r="I25" s="62">
        <v>3050</v>
      </c>
      <c r="J25" s="201"/>
      <c r="K25" s="201">
        <f t="shared" si="0"/>
        <v>0</v>
      </c>
      <c r="L25" s="201"/>
      <c r="M25" s="201"/>
      <c r="N25" s="201">
        <f t="shared" si="1"/>
        <v>0</v>
      </c>
      <c r="O25" s="201">
        <f t="shared" si="2"/>
        <v>0</v>
      </c>
      <c r="P25" s="58"/>
      <c r="Q25" s="58" t="s">
        <v>1648</v>
      </c>
    </row>
    <row r="26" spans="1:17" ht="34.5" customHeight="1">
      <c r="A26" s="58">
        <f>+IF(H26="","",COUNTA($H$8:$H26))</f>
        <v>10</v>
      </c>
      <c r="B26" s="58" t="s">
        <v>1287</v>
      </c>
      <c r="C26" s="63">
        <v>782</v>
      </c>
      <c r="D26" s="58">
        <v>585</v>
      </c>
      <c r="E26" s="61" t="s">
        <v>1292</v>
      </c>
      <c r="F26" s="58" t="s">
        <v>1293</v>
      </c>
      <c r="G26" s="58" t="s">
        <v>454</v>
      </c>
      <c r="H26" s="58" t="s">
        <v>257</v>
      </c>
      <c r="I26" s="62">
        <v>91000</v>
      </c>
      <c r="J26" s="201"/>
      <c r="K26" s="201">
        <f t="shared" si="0"/>
        <v>0</v>
      </c>
      <c r="L26" s="201"/>
      <c r="M26" s="201"/>
      <c r="N26" s="201">
        <f t="shared" si="1"/>
        <v>0</v>
      </c>
      <c r="O26" s="201">
        <f t="shared" si="2"/>
        <v>0</v>
      </c>
      <c r="P26" s="58"/>
      <c r="Q26" s="58"/>
    </row>
    <row r="27" spans="1:17" ht="34.5" customHeight="1">
      <c r="A27" s="58">
        <f>+IF(H27="","",COUNTA($H$8:$H27))</f>
        <v>11</v>
      </c>
      <c r="B27" s="58" t="s">
        <v>2854</v>
      </c>
      <c r="C27" s="77">
        <v>783</v>
      </c>
      <c r="D27" s="58">
        <v>586</v>
      </c>
      <c r="E27" s="61" t="s">
        <v>1294</v>
      </c>
      <c r="F27" s="58" t="s">
        <v>1293</v>
      </c>
      <c r="G27" s="58" t="s">
        <v>454</v>
      </c>
      <c r="H27" s="58" t="s">
        <v>257</v>
      </c>
      <c r="I27" s="62">
        <v>91000</v>
      </c>
      <c r="J27" s="201"/>
      <c r="K27" s="201">
        <f t="shared" si="0"/>
        <v>0</v>
      </c>
      <c r="L27" s="201"/>
      <c r="M27" s="201"/>
      <c r="N27" s="201">
        <f t="shared" si="1"/>
        <v>0</v>
      </c>
      <c r="O27" s="201">
        <f t="shared" si="2"/>
        <v>0</v>
      </c>
      <c r="P27" s="58"/>
      <c r="Q27" s="58"/>
    </row>
    <row r="28" spans="1:17" s="12" customFormat="1" ht="34.5" customHeight="1">
      <c r="A28" s="58">
        <f>+IF(H28="","",COUNTA($H$8:$H28))</f>
        <v>12</v>
      </c>
      <c r="B28" s="58" t="s">
        <v>2855</v>
      </c>
      <c r="C28" s="58">
        <v>784</v>
      </c>
      <c r="D28" s="58">
        <v>587</v>
      </c>
      <c r="E28" s="61" t="s">
        <v>1297</v>
      </c>
      <c r="F28" s="58" t="s">
        <v>1298</v>
      </c>
      <c r="G28" s="58" t="s">
        <v>454</v>
      </c>
      <c r="H28" s="58" t="s">
        <v>257</v>
      </c>
      <c r="I28" s="62">
        <v>90000</v>
      </c>
      <c r="J28" s="201"/>
      <c r="K28" s="201">
        <f t="shared" si="0"/>
        <v>0</v>
      </c>
      <c r="L28" s="201"/>
      <c r="M28" s="201"/>
      <c r="N28" s="201">
        <f t="shared" si="1"/>
        <v>0</v>
      </c>
      <c r="O28" s="201">
        <f t="shared" si="2"/>
        <v>0</v>
      </c>
      <c r="P28" s="58"/>
      <c r="Q28" s="58"/>
    </row>
    <row r="29" spans="1:17" s="12" customFormat="1" ht="34.5" customHeight="1">
      <c r="A29" s="58">
        <f>+IF(H29="","",COUNTA($H$8:$H29))</f>
        <v>13</v>
      </c>
      <c r="B29" s="58" t="s">
        <v>1288</v>
      </c>
      <c r="C29" s="58">
        <v>784</v>
      </c>
      <c r="D29" s="58">
        <v>587</v>
      </c>
      <c r="E29" s="61" t="s">
        <v>1297</v>
      </c>
      <c r="F29" s="58" t="s">
        <v>1299</v>
      </c>
      <c r="G29" s="58" t="s">
        <v>454</v>
      </c>
      <c r="H29" s="58" t="s">
        <v>257</v>
      </c>
      <c r="I29" s="62">
        <v>85000</v>
      </c>
      <c r="J29" s="201"/>
      <c r="K29" s="201">
        <f t="shared" si="0"/>
        <v>0</v>
      </c>
      <c r="L29" s="201"/>
      <c r="M29" s="201"/>
      <c r="N29" s="201">
        <f t="shared" si="1"/>
        <v>0</v>
      </c>
      <c r="O29" s="201">
        <f t="shared" si="2"/>
        <v>0</v>
      </c>
      <c r="P29" s="58"/>
      <c r="Q29" s="58"/>
    </row>
    <row r="30" spans="1:17" ht="34.5" customHeight="1">
      <c r="A30" s="58" t="str">
        <f>+IF(H30="","",COUNTA($H$8:$H30))</f>
        <v/>
      </c>
      <c r="B30" s="58" t="s">
        <v>2459</v>
      </c>
      <c r="C30" s="58"/>
      <c r="D30" s="58"/>
      <c r="E30" s="235" t="s">
        <v>731</v>
      </c>
      <c r="F30" s="58"/>
      <c r="G30" s="58"/>
      <c r="H30" s="58"/>
      <c r="I30" s="62"/>
      <c r="J30" s="201"/>
      <c r="K30" s="201"/>
      <c r="L30" s="201"/>
      <c r="M30" s="201"/>
      <c r="N30" s="201"/>
      <c r="O30" s="201"/>
      <c r="P30" s="58"/>
      <c r="Q30" s="58"/>
    </row>
    <row r="31" spans="1:17" ht="34.5" customHeight="1">
      <c r="A31" s="58" t="str">
        <f>+IF(H31="","",COUNTA($H$8:$H31))</f>
        <v/>
      </c>
      <c r="B31" s="58" t="s">
        <v>2459</v>
      </c>
      <c r="C31" s="58"/>
      <c r="D31" s="58"/>
      <c r="E31" s="235" t="s">
        <v>733</v>
      </c>
      <c r="F31" s="58"/>
      <c r="G31" s="58"/>
      <c r="H31" s="58"/>
      <c r="I31" s="62"/>
      <c r="J31" s="201"/>
      <c r="K31" s="201"/>
      <c r="L31" s="201"/>
      <c r="M31" s="201"/>
      <c r="N31" s="201"/>
      <c r="O31" s="201"/>
      <c r="P31" s="58"/>
      <c r="Q31" s="58"/>
    </row>
    <row r="32" spans="1:17" ht="34.5" customHeight="1">
      <c r="A32" s="58">
        <f>+IF(H32="","",COUNTA($H$8:$H32))</f>
        <v>14</v>
      </c>
      <c r="B32" s="58" t="s">
        <v>2856</v>
      </c>
      <c r="C32" s="58">
        <v>912</v>
      </c>
      <c r="D32" s="58">
        <v>703</v>
      </c>
      <c r="E32" s="61" t="s">
        <v>160</v>
      </c>
      <c r="F32" s="58" t="s">
        <v>23</v>
      </c>
      <c r="G32" s="58" t="s">
        <v>454</v>
      </c>
      <c r="H32" s="58" t="s">
        <v>15</v>
      </c>
      <c r="I32" s="62">
        <v>53750</v>
      </c>
      <c r="J32" s="201"/>
      <c r="K32" s="201">
        <f t="shared" si="0"/>
        <v>0</v>
      </c>
      <c r="L32" s="201"/>
      <c r="M32" s="201"/>
      <c r="N32" s="201">
        <f t="shared" si="1"/>
        <v>0</v>
      </c>
      <c r="O32" s="201">
        <f t="shared" si="2"/>
        <v>0</v>
      </c>
      <c r="P32" s="58"/>
      <c r="Q32" s="58"/>
    </row>
    <row r="33" spans="1:17" ht="34.5" customHeight="1">
      <c r="A33" s="58" t="str">
        <f>+IF(H33="","",COUNTA($H$8:$H33))</f>
        <v/>
      </c>
      <c r="B33" s="58" t="s">
        <v>2459</v>
      </c>
      <c r="C33" s="58"/>
      <c r="D33" s="58"/>
      <c r="E33" s="235" t="s">
        <v>736</v>
      </c>
      <c r="F33" s="58"/>
      <c r="G33" s="58"/>
      <c r="H33" s="58"/>
      <c r="I33" s="62"/>
      <c r="J33" s="201"/>
      <c r="K33" s="201"/>
      <c r="L33" s="201"/>
      <c r="M33" s="201"/>
      <c r="N33" s="201"/>
      <c r="O33" s="201"/>
      <c r="P33" s="58"/>
      <c r="Q33" s="58"/>
    </row>
    <row r="34" spans="1:17" ht="34.5" customHeight="1">
      <c r="A34" s="58" t="str">
        <f>+IF(H34="","",COUNTA($H$8:$H34))</f>
        <v/>
      </c>
      <c r="B34" s="58" t="s">
        <v>2459</v>
      </c>
      <c r="C34" s="58"/>
      <c r="D34" s="58"/>
      <c r="E34" s="235" t="s">
        <v>737</v>
      </c>
      <c r="F34" s="58"/>
      <c r="G34" s="58"/>
      <c r="H34" s="58"/>
      <c r="I34" s="62"/>
      <c r="J34" s="201"/>
      <c r="K34" s="201"/>
      <c r="L34" s="201"/>
      <c r="M34" s="201"/>
      <c r="N34" s="201"/>
      <c r="O34" s="201"/>
      <c r="P34" s="58"/>
      <c r="Q34" s="58"/>
    </row>
    <row r="35" spans="1:17" s="12" customFormat="1" ht="47.25" customHeight="1">
      <c r="A35" s="58">
        <f>+IF(H35="","",COUNTA($H$8:$H35))</f>
        <v>15</v>
      </c>
      <c r="B35" s="58" t="s">
        <v>2857</v>
      </c>
      <c r="C35" s="58">
        <v>955</v>
      </c>
      <c r="D35" s="58">
        <v>985</v>
      </c>
      <c r="E35" s="61" t="s">
        <v>1752</v>
      </c>
      <c r="F35" s="58" t="s">
        <v>311</v>
      </c>
      <c r="G35" s="58" t="s">
        <v>1753</v>
      </c>
      <c r="H35" s="58" t="s">
        <v>257</v>
      </c>
      <c r="I35" s="62">
        <v>4000</v>
      </c>
      <c r="J35" s="201"/>
      <c r="K35" s="201">
        <f t="shared" si="0"/>
        <v>0</v>
      </c>
      <c r="L35" s="201"/>
      <c r="M35" s="201"/>
      <c r="N35" s="201">
        <f t="shared" si="1"/>
        <v>0</v>
      </c>
      <c r="O35" s="201">
        <f t="shared" si="2"/>
        <v>0</v>
      </c>
      <c r="P35" s="58"/>
      <c r="Q35" s="58" t="s">
        <v>1648</v>
      </c>
    </row>
    <row r="36" spans="1:17" ht="68.25" customHeight="1">
      <c r="A36" s="58" t="str">
        <f>+IF(H36="","",COUNTA($H$8:$H36))</f>
        <v/>
      </c>
      <c r="B36" s="58" t="s">
        <v>2459</v>
      </c>
      <c r="C36" s="76"/>
      <c r="D36" s="58"/>
      <c r="E36" s="235" t="s">
        <v>740</v>
      </c>
      <c r="F36" s="58"/>
      <c r="G36" s="58"/>
      <c r="H36" s="58"/>
      <c r="I36" s="62"/>
      <c r="J36" s="201"/>
      <c r="K36" s="201"/>
      <c r="L36" s="201"/>
      <c r="M36" s="201"/>
      <c r="N36" s="201"/>
      <c r="O36" s="201"/>
      <c r="P36" s="58"/>
      <c r="Q36" s="58"/>
    </row>
    <row r="37" spans="1:17" ht="34.5" customHeight="1">
      <c r="A37" s="58" t="str">
        <f>+IF(H37="","",COUNTA($H$8:$H37))</f>
        <v/>
      </c>
      <c r="B37" s="58" t="s">
        <v>2459</v>
      </c>
      <c r="C37" s="58"/>
      <c r="D37" s="58"/>
      <c r="E37" s="235" t="s">
        <v>742</v>
      </c>
      <c r="F37" s="58"/>
      <c r="G37" s="58"/>
      <c r="H37" s="58"/>
      <c r="I37" s="62"/>
      <c r="J37" s="201"/>
      <c r="K37" s="201"/>
      <c r="L37" s="201"/>
      <c r="M37" s="201"/>
      <c r="N37" s="201"/>
      <c r="O37" s="201"/>
      <c r="P37" s="58"/>
      <c r="Q37" s="58"/>
    </row>
    <row r="38" spans="1:17" ht="34.5" customHeight="1">
      <c r="A38" s="58">
        <f>+IF(H38="","",COUNTA($H$8:$H38))</f>
        <v>16</v>
      </c>
      <c r="B38" s="58" t="s">
        <v>2858</v>
      </c>
      <c r="C38" s="63">
        <v>992</v>
      </c>
      <c r="D38" s="58">
        <v>824</v>
      </c>
      <c r="E38" s="61" t="s">
        <v>1598</v>
      </c>
      <c r="F38" s="58" t="s">
        <v>1754</v>
      </c>
      <c r="G38" s="58" t="s">
        <v>454</v>
      </c>
      <c r="H38" s="58" t="s">
        <v>1556</v>
      </c>
      <c r="I38" s="62">
        <v>88000</v>
      </c>
      <c r="J38" s="201"/>
      <c r="K38" s="201">
        <f t="shared" si="0"/>
        <v>0</v>
      </c>
      <c r="L38" s="201"/>
      <c r="M38" s="201"/>
      <c r="N38" s="201">
        <f t="shared" si="1"/>
        <v>0</v>
      </c>
      <c r="O38" s="201">
        <f t="shared" si="2"/>
        <v>0</v>
      </c>
      <c r="P38" s="58"/>
      <c r="Q38" s="58"/>
    </row>
    <row r="39" spans="1:17" ht="34.5" customHeight="1">
      <c r="A39" s="58" t="str">
        <f>+IF(H39="","",COUNTA($H$8:$H39))</f>
        <v/>
      </c>
      <c r="B39" s="58" t="s">
        <v>2459</v>
      </c>
      <c r="C39" s="58"/>
      <c r="D39" s="58"/>
      <c r="E39" s="235" t="s">
        <v>744</v>
      </c>
      <c r="F39" s="58"/>
      <c r="G39" s="58"/>
      <c r="H39" s="58"/>
      <c r="I39" s="62"/>
      <c r="J39" s="201"/>
      <c r="K39" s="201"/>
      <c r="L39" s="201"/>
      <c r="M39" s="201"/>
      <c r="N39" s="201"/>
      <c r="O39" s="201"/>
      <c r="P39" s="58"/>
      <c r="Q39" s="58"/>
    </row>
    <row r="40" spans="1:17" ht="34.5" customHeight="1">
      <c r="A40" s="58">
        <f>+IF(H40="","",COUNTA($H$8:$H40))</f>
        <v>17</v>
      </c>
      <c r="B40" s="58" t="s">
        <v>1289</v>
      </c>
      <c r="C40" s="58">
        <v>1017</v>
      </c>
      <c r="D40" s="58">
        <v>1193</v>
      </c>
      <c r="E40" s="61" t="s">
        <v>473</v>
      </c>
      <c r="F40" s="58" t="s">
        <v>1301</v>
      </c>
      <c r="G40" s="58" t="s">
        <v>454</v>
      </c>
      <c r="H40" s="58" t="s">
        <v>257</v>
      </c>
      <c r="I40" s="62">
        <v>10800</v>
      </c>
      <c r="J40" s="201"/>
      <c r="K40" s="201">
        <f t="shared" si="0"/>
        <v>0</v>
      </c>
      <c r="L40" s="201"/>
      <c r="M40" s="201"/>
      <c r="N40" s="201">
        <f t="shared" si="1"/>
        <v>0</v>
      </c>
      <c r="O40" s="201">
        <f t="shared" si="2"/>
        <v>0</v>
      </c>
      <c r="P40" s="58"/>
      <c r="Q40" s="58"/>
    </row>
    <row r="41" spans="1:17" s="4" customFormat="1" ht="27.75" customHeight="1">
      <c r="A41" s="174"/>
      <c r="B41" s="174"/>
      <c r="C41" s="174"/>
      <c r="D41" s="174"/>
      <c r="E41" s="235" t="s">
        <v>656</v>
      </c>
      <c r="F41" s="174"/>
      <c r="G41" s="174"/>
      <c r="H41" s="174"/>
      <c r="I41" s="174"/>
      <c r="J41" s="203"/>
      <c r="K41" s="203">
        <f>SUM(K7:K40)</f>
        <v>0</v>
      </c>
      <c r="L41" s="203"/>
      <c r="M41" s="203"/>
      <c r="N41" s="203"/>
      <c r="O41" s="203">
        <f>SUM(O7:O40)</f>
        <v>0</v>
      </c>
      <c r="P41" s="231"/>
      <c r="Q41" s="231"/>
    </row>
    <row r="42" spans="1:17" ht="27.75" customHeight="1"/>
    <row r="43" spans="1:17" ht="27.75" customHeight="1"/>
    <row r="44" spans="1:17" ht="27.75" customHeight="1"/>
    <row r="45" spans="1:17" ht="27.75" customHeight="1"/>
    <row r="46" spans="1:17" ht="27.75" customHeight="1"/>
  </sheetData>
  <autoFilter ref="A5:Q41">
    <filterColumn colId="15" showButton="0"/>
  </autoFilter>
  <mergeCells count="17">
    <mergeCell ref="L4:N4"/>
    <mergeCell ref="O4:O5"/>
    <mergeCell ref="A1:Q1"/>
    <mergeCell ref="A2:Q2"/>
    <mergeCell ref="A3:Q3"/>
    <mergeCell ref="A4:A5"/>
    <mergeCell ref="B4:B5"/>
    <mergeCell ref="C4:C5"/>
    <mergeCell ref="D4:D5"/>
    <mergeCell ref="P4:Q5"/>
    <mergeCell ref="E4:E5"/>
    <mergeCell ref="F4:F5"/>
    <mergeCell ref="G4:G5"/>
    <mergeCell ref="H4:H5"/>
    <mergeCell ref="I4:I5"/>
    <mergeCell ref="J4:J5"/>
    <mergeCell ref="K4:K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00"/>
  </sheetPr>
  <dimension ref="A1:S108"/>
  <sheetViews>
    <sheetView zoomScale="80" zoomScaleNormal="80" workbookViewId="0">
      <pane ySplit="5" topLeftCell="A6" activePane="bottomLeft" state="frozen"/>
      <selection pane="bottomLeft" activeCell="B8" sqref="B8"/>
    </sheetView>
  </sheetViews>
  <sheetFormatPr defaultColWidth="9.140625" defaultRowHeight="12.75"/>
  <cols>
    <col min="1" max="1" width="5.7109375" style="37" customWidth="1"/>
    <col min="2" max="2" width="9.42578125" style="37" customWidth="1"/>
    <col min="3" max="3" width="8.85546875" style="37" hidden="1" customWidth="1"/>
    <col min="4" max="4" width="5.7109375" style="37" customWidth="1"/>
    <col min="5" max="5" width="6.28515625" style="37" customWidth="1"/>
    <col min="6" max="6" width="21.42578125" style="38" customWidth="1"/>
    <col min="7" max="7" width="13" style="37" customWidth="1"/>
    <col min="8" max="8" width="12.85546875" style="37" customWidth="1"/>
    <col min="9" max="9" width="14" style="37" customWidth="1"/>
    <col min="10" max="10" width="6.85546875" style="37" customWidth="1"/>
    <col min="11" max="13" width="11" style="37" customWidth="1"/>
    <col min="14" max="14" width="9.28515625" style="37" customWidth="1"/>
    <col min="15" max="15" width="10.140625" style="37" customWidth="1"/>
    <col min="16" max="16" width="8.28515625" style="37" customWidth="1"/>
    <col min="17" max="17" width="9.28515625" style="37" customWidth="1"/>
    <col min="18" max="18" width="9.85546875" style="182" customWidth="1"/>
    <col min="19" max="19" width="8.5703125" style="182" customWidth="1"/>
    <col min="20" max="16384" width="9.140625" style="37"/>
  </cols>
  <sheetData>
    <row r="1" spans="1:19" ht="27.6" customHeight="1">
      <c r="A1" s="267" t="s">
        <v>2549</v>
      </c>
      <c r="B1" s="267"/>
      <c r="C1" s="267"/>
      <c r="D1" s="267"/>
      <c r="E1" s="267"/>
      <c r="F1" s="267"/>
      <c r="G1" s="267"/>
      <c r="H1" s="267"/>
      <c r="I1" s="267"/>
      <c r="J1" s="267"/>
      <c r="K1" s="267"/>
      <c r="L1" s="267"/>
      <c r="M1" s="267"/>
      <c r="N1" s="267"/>
      <c r="O1" s="267"/>
      <c r="P1" s="267"/>
      <c r="Q1" s="267"/>
      <c r="R1" s="267"/>
    </row>
    <row r="2" spans="1:19" ht="27.6" customHeight="1">
      <c r="A2" s="266" t="s">
        <v>2548</v>
      </c>
      <c r="B2" s="266"/>
      <c r="C2" s="266"/>
      <c r="D2" s="266"/>
      <c r="E2" s="266"/>
      <c r="F2" s="266"/>
      <c r="G2" s="266"/>
      <c r="H2" s="266"/>
      <c r="I2" s="266"/>
      <c r="J2" s="266"/>
      <c r="K2" s="266"/>
      <c r="L2" s="266"/>
      <c r="M2" s="266"/>
      <c r="N2" s="266"/>
      <c r="O2" s="266"/>
      <c r="P2" s="266"/>
      <c r="Q2" s="266"/>
      <c r="R2" s="266"/>
    </row>
    <row r="3" spans="1:19" ht="27.6" customHeight="1">
      <c r="A3" s="265" t="s">
        <v>2590</v>
      </c>
      <c r="B3" s="265"/>
      <c r="C3" s="265"/>
      <c r="D3" s="265"/>
      <c r="E3" s="265"/>
      <c r="F3" s="265"/>
      <c r="G3" s="265"/>
      <c r="H3" s="265"/>
      <c r="I3" s="265"/>
      <c r="J3" s="265"/>
      <c r="K3" s="265"/>
      <c r="L3" s="265"/>
      <c r="M3" s="265"/>
      <c r="N3" s="265"/>
      <c r="O3" s="265"/>
      <c r="P3" s="265"/>
      <c r="Q3" s="265"/>
      <c r="R3" s="265"/>
    </row>
    <row r="4" spans="1:19" s="4" customFormat="1" ht="34.9" customHeight="1">
      <c r="A4" s="300" t="s">
        <v>0</v>
      </c>
      <c r="B4" s="300" t="s">
        <v>657</v>
      </c>
      <c r="C4" s="300" t="s">
        <v>658</v>
      </c>
      <c r="D4" s="300" t="s">
        <v>659</v>
      </c>
      <c r="E4" s="300" t="s">
        <v>660</v>
      </c>
      <c r="F4" s="298" t="s">
        <v>183</v>
      </c>
      <c r="G4" s="298" t="s">
        <v>1</v>
      </c>
      <c r="H4" s="298" t="s">
        <v>2</v>
      </c>
      <c r="I4" s="298" t="s">
        <v>1562</v>
      </c>
      <c r="J4" s="298" t="s">
        <v>3</v>
      </c>
      <c r="K4" s="268" t="s">
        <v>2336</v>
      </c>
      <c r="L4" s="268" t="s">
        <v>2547</v>
      </c>
      <c r="M4" s="268" t="s">
        <v>2333</v>
      </c>
      <c r="N4" s="270" t="s">
        <v>2337</v>
      </c>
      <c r="O4" s="271"/>
      <c r="P4" s="272"/>
      <c r="Q4" s="268" t="s">
        <v>2546</v>
      </c>
      <c r="R4" s="273" t="s">
        <v>654</v>
      </c>
      <c r="S4" s="274"/>
    </row>
    <row r="5" spans="1:19" s="4" customFormat="1" ht="45" customHeight="1">
      <c r="A5" s="300"/>
      <c r="B5" s="300"/>
      <c r="C5" s="300"/>
      <c r="D5" s="300"/>
      <c r="E5" s="300"/>
      <c r="F5" s="299"/>
      <c r="G5" s="299"/>
      <c r="H5" s="299"/>
      <c r="I5" s="299"/>
      <c r="J5" s="299"/>
      <c r="K5" s="269"/>
      <c r="L5" s="269"/>
      <c r="M5" s="269"/>
      <c r="N5" s="232" t="s">
        <v>2334</v>
      </c>
      <c r="O5" s="232" t="s">
        <v>2335</v>
      </c>
      <c r="P5" s="232" t="s">
        <v>656</v>
      </c>
      <c r="Q5" s="269"/>
      <c r="R5" s="275"/>
      <c r="S5" s="276"/>
    </row>
    <row r="6" spans="1:19" s="88" customFormat="1" ht="28.5" customHeight="1">
      <c r="A6" s="56"/>
      <c r="B6" s="56"/>
      <c r="C6" s="56"/>
      <c r="D6" s="56"/>
      <c r="E6" s="8"/>
      <c r="F6" s="6" t="s">
        <v>661</v>
      </c>
      <c r="G6" s="8"/>
      <c r="H6" s="8"/>
      <c r="I6" s="8"/>
      <c r="J6" s="8"/>
      <c r="K6" s="8"/>
      <c r="L6" s="180"/>
      <c r="M6" s="180"/>
      <c r="N6" s="180"/>
      <c r="O6" s="180"/>
      <c r="P6" s="180"/>
      <c r="Q6" s="180"/>
      <c r="R6" s="8"/>
      <c r="S6" s="8"/>
    </row>
    <row r="7" spans="1:19" s="88" customFormat="1" ht="28.5" customHeight="1">
      <c r="A7" s="56"/>
      <c r="B7" s="56"/>
      <c r="C7" s="56"/>
      <c r="D7" s="56"/>
      <c r="E7" s="8"/>
      <c r="F7" s="6" t="s">
        <v>662</v>
      </c>
      <c r="G7" s="8"/>
      <c r="H7" s="8"/>
      <c r="I7" s="8"/>
      <c r="J7" s="8"/>
      <c r="K7" s="8"/>
      <c r="L7" s="180"/>
      <c r="M7" s="180"/>
      <c r="N7" s="180"/>
      <c r="O7" s="180"/>
      <c r="P7" s="180"/>
      <c r="Q7" s="180"/>
      <c r="R7" s="8"/>
      <c r="S7" s="8"/>
    </row>
    <row r="8" spans="1:19" s="11" customFormat="1" ht="40.5" customHeight="1">
      <c r="A8" s="8">
        <f>+IF(J8="","",COUNTA($J$8:$J8))</f>
        <v>1</v>
      </c>
      <c r="B8" s="8" t="s">
        <v>1302</v>
      </c>
      <c r="C8" s="8" t="s">
        <v>1302</v>
      </c>
      <c r="D8" s="13">
        <v>23</v>
      </c>
      <c r="E8" s="8">
        <v>1006</v>
      </c>
      <c r="F8" s="9" t="s">
        <v>1303</v>
      </c>
      <c r="G8" s="8" t="s">
        <v>1672</v>
      </c>
      <c r="H8" s="8" t="s">
        <v>1755</v>
      </c>
      <c r="I8" s="8" t="s">
        <v>1600</v>
      </c>
      <c r="J8" s="8" t="s">
        <v>58</v>
      </c>
      <c r="K8" s="10">
        <v>3578600</v>
      </c>
      <c r="L8" s="183"/>
      <c r="M8" s="183">
        <f>L8*K8</f>
        <v>0</v>
      </c>
      <c r="N8" s="183"/>
      <c r="O8" s="183"/>
      <c r="P8" s="183">
        <f>O8+N8</f>
        <v>0</v>
      </c>
      <c r="Q8" s="183">
        <f>P8*K8</f>
        <v>0</v>
      </c>
      <c r="R8" s="8"/>
      <c r="S8" s="8"/>
    </row>
    <row r="9" spans="1:19" s="4" customFormat="1" ht="28.5" customHeight="1">
      <c r="A9" s="8" t="str">
        <f>+IF(J9="","",COUNTA($J$8:$J9))</f>
        <v/>
      </c>
      <c r="B9" s="8" t="s">
        <v>2459</v>
      </c>
      <c r="C9" s="8"/>
      <c r="D9" s="28"/>
      <c r="E9" s="8"/>
      <c r="F9" s="6" t="s">
        <v>1560</v>
      </c>
      <c r="G9" s="8"/>
      <c r="H9" s="8"/>
      <c r="I9" s="8"/>
      <c r="J9" s="8"/>
      <c r="K9" s="10"/>
      <c r="L9" s="183"/>
      <c r="M9" s="183"/>
      <c r="N9" s="183"/>
      <c r="O9" s="183"/>
      <c r="P9" s="183"/>
      <c r="Q9" s="183"/>
      <c r="R9" s="8"/>
      <c r="S9" s="8"/>
    </row>
    <row r="10" spans="1:19" s="11" customFormat="1" ht="40.5" customHeight="1">
      <c r="A10" s="8">
        <f>+IF(J10="","",COUNTA($J$8:$J10))</f>
        <v>2</v>
      </c>
      <c r="B10" s="8" t="s">
        <v>1304</v>
      </c>
      <c r="C10" s="8" t="s">
        <v>1304</v>
      </c>
      <c r="D10" s="13">
        <v>30</v>
      </c>
      <c r="E10" s="8">
        <v>972</v>
      </c>
      <c r="F10" s="9" t="s">
        <v>1756</v>
      </c>
      <c r="G10" s="8" t="s">
        <v>1670</v>
      </c>
      <c r="H10" s="8" t="s">
        <v>106</v>
      </c>
      <c r="I10" s="8" t="s">
        <v>454</v>
      </c>
      <c r="J10" s="8" t="s">
        <v>15</v>
      </c>
      <c r="K10" s="10">
        <v>104450</v>
      </c>
      <c r="L10" s="183"/>
      <c r="M10" s="183">
        <f t="shared" ref="M10:M48" si="0">L10*K10</f>
        <v>0</v>
      </c>
      <c r="N10" s="183"/>
      <c r="O10" s="183"/>
      <c r="P10" s="183">
        <f t="shared" ref="P10:P48" si="1">O10+N10</f>
        <v>0</v>
      </c>
      <c r="Q10" s="183">
        <f t="shared" ref="Q10:Q48" si="2">P10*K10</f>
        <v>0</v>
      </c>
      <c r="R10" s="8"/>
      <c r="S10" s="8"/>
    </row>
    <row r="11" spans="1:19" s="4" customFormat="1" ht="66.75" customHeight="1">
      <c r="A11" s="8" t="str">
        <f>+IF(J11="","",COUNTA($J$8:$J11))</f>
        <v/>
      </c>
      <c r="B11" s="8" t="s">
        <v>2459</v>
      </c>
      <c r="C11" s="8"/>
      <c r="D11" s="56"/>
      <c r="E11" s="8"/>
      <c r="F11" s="6" t="s">
        <v>663</v>
      </c>
      <c r="G11" s="8"/>
      <c r="H11" s="8"/>
      <c r="I11" s="8"/>
      <c r="J11" s="8"/>
      <c r="K11" s="10"/>
      <c r="L11" s="183"/>
      <c r="M11" s="183"/>
      <c r="N11" s="183"/>
      <c r="O11" s="183"/>
      <c r="P11" s="183"/>
      <c r="Q11" s="183"/>
      <c r="R11" s="8"/>
      <c r="S11" s="8"/>
    </row>
    <row r="12" spans="1:19" s="4" customFormat="1" ht="33.75" customHeight="1">
      <c r="A12" s="8" t="str">
        <f>+IF(J12="","",COUNTA($J$8:$J12))</f>
        <v/>
      </c>
      <c r="B12" s="8" t="s">
        <v>2459</v>
      </c>
      <c r="C12" s="8"/>
      <c r="D12" s="56"/>
      <c r="E12" s="8"/>
      <c r="F12" s="6" t="s">
        <v>664</v>
      </c>
      <c r="G12" s="8"/>
      <c r="H12" s="8"/>
      <c r="I12" s="8"/>
      <c r="J12" s="8"/>
      <c r="K12" s="10"/>
      <c r="L12" s="183"/>
      <c r="M12" s="183"/>
      <c r="N12" s="183"/>
      <c r="O12" s="183"/>
      <c r="P12" s="183"/>
      <c r="Q12" s="183"/>
      <c r="R12" s="8"/>
      <c r="S12" s="8"/>
    </row>
    <row r="13" spans="1:19" s="11" customFormat="1" ht="40.5" customHeight="1">
      <c r="A13" s="8">
        <f>+IF(J13="","",COUNTA($J$8:$J13))</f>
        <v>3</v>
      </c>
      <c r="B13" s="8" t="s">
        <v>2859</v>
      </c>
      <c r="C13" s="8" t="s">
        <v>1305</v>
      </c>
      <c r="D13" s="8">
        <v>37</v>
      </c>
      <c r="E13" s="8">
        <v>353</v>
      </c>
      <c r="F13" s="9" t="s">
        <v>1306</v>
      </c>
      <c r="G13" s="8" t="s">
        <v>137</v>
      </c>
      <c r="H13" s="8" t="s">
        <v>9</v>
      </c>
      <c r="I13" s="8" t="s">
        <v>1705</v>
      </c>
      <c r="J13" s="8" t="s">
        <v>10</v>
      </c>
      <c r="K13" s="10">
        <v>15602</v>
      </c>
      <c r="L13" s="183"/>
      <c r="M13" s="183">
        <f t="shared" si="0"/>
        <v>0</v>
      </c>
      <c r="N13" s="183"/>
      <c r="O13" s="183"/>
      <c r="P13" s="183">
        <f t="shared" si="1"/>
        <v>0</v>
      </c>
      <c r="Q13" s="183">
        <f t="shared" si="2"/>
        <v>0</v>
      </c>
      <c r="R13" s="8"/>
      <c r="S13" s="8"/>
    </row>
    <row r="14" spans="1:19" s="11" customFormat="1" ht="40.5" customHeight="1">
      <c r="A14" s="8">
        <f>+IF(J14="","",COUNTA($J$8:$J14))</f>
        <v>4</v>
      </c>
      <c r="B14" s="8" t="s">
        <v>1305</v>
      </c>
      <c r="C14" s="8" t="s">
        <v>1307</v>
      </c>
      <c r="D14" s="8">
        <v>37</v>
      </c>
      <c r="E14" s="8">
        <v>353</v>
      </c>
      <c r="F14" s="9" t="s">
        <v>1308</v>
      </c>
      <c r="G14" s="8" t="s">
        <v>137</v>
      </c>
      <c r="H14" s="8" t="s">
        <v>136</v>
      </c>
      <c r="I14" s="8" t="s">
        <v>454</v>
      </c>
      <c r="J14" s="8" t="s">
        <v>56</v>
      </c>
      <c r="K14" s="10">
        <v>18066</v>
      </c>
      <c r="L14" s="183"/>
      <c r="M14" s="183">
        <f t="shared" si="0"/>
        <v>0</v>
      </c>
      <c r="N14" s="183"/>
      <c r="O14" s="183"/>
      <c r="P14" s="183">
        <f t="shared" si="1"/>
        <v>0</v>
      </c>
      <c r="Q14" s="183">
        <f t="shared" si="2"/>
        <v>0</v>
      </c>
      <c r="R14" s="8"/>
      <c r="S14" s="8"/>
    </row>
    <row r="15" spans="1:19" s="11" customFormat="1" ht="40.5" customHeight="1">
      <c r="A15" s="8">
        <f>+IF(J15="","",COUNTA($J$8:$J15))</f>
        <v>5</v>
      </c>
      <c r="B15" s="8" t="s">
        <v>1307</v>
      </c>
      <c r="C15" s="8" t="s">
        <v>1309</v>
      </c>
      <c r="D15" s="8">
        <v>37</v>
      </c>
      <c r="E15" s="8">
        <v>353</v>
      </c>
      <c r="F15" s="9" t="s">
        <v>1306</v>
      </c>
      <c r="G15" s="8" t="s">
        <v>137</v>
      </c>
      <c r="H15" s="8" t="s">
        <v>149</v>
      </c>
      <c r="I15" s="8" t="s">
        <v>1196</v>
      </c>
      <c r="J15" s="8" t="s">
        <v>10</v>
      </c>
      <c r="K15" s="10">
        <v>6185</v>
      </c>
      <c r="L15" s="183"/>
      <c r="M15" s="183">
        <f t="shared" si="0"/>
        <v>0</v>
      </c>
      <c r="N15" s="183"/>
      <c r="O15" s="183"/>
      <c r="P15" s="183">
        <f t="shared" si="1"/>
        <v>0</v>
      </c>
      <c r="Q15" s="183">
        <f t="shared" si="2"/>
        <v>0</v>
      </c>
      <c r="R15" s="58" t="s">
        <v>2415</v>
      </c>
      <c r="S15" s="8"/>
    </row>
    <row r="16" spans="1:19" s="11" customFormat="1" ht="40.5" customHeight="1">
      <c r="A16" s="8">
        <f>+IF(J16="","",COUNTA($J$8:$J16))</f>
        <v>6</v>
      </c>
      <c r="B16" s="8" t="s">
        <v>1309</v>
      </c>
      <c r="C16" s="8" t="s">
        <v>1310</v>
      </c>
      <c r="D16" s="8">
        <v>48</v>
      </c>
      <c r="E16" s="8">
        <v>707</v>
      </c>
      <c r="F16" s="9" t="s">
        <v>786</v>
      </c>
      <c r="G16" s="8" t="s">
        <v>560</v>
      </c>
      <c r="H16" s="8" t="s">
        <v>787</v>
      </c>
      <c r="I16" s="8" t="s">
        <v>454</v>
      </c>
      <c r="J16" s="8" t="s">
        <v>56</v>
      </c>
      <c r="K16" s="10">
        <v>22150</v>
      </c>
      <c r="L16" s="183"/>
      <c r="M16" s="183">
        <f t="shared" si="0"/>
        <v>0</v>
      </c>
      <c r="N16" s="183"/>
      <c r="O16" s="183"/>
      <c r="P16" s="183">
        <f t="shared" si="1"/>
        <v>0</v>
      </c>
      <c r="Q16" s="183">
        <f t="shared" si="2"/>
        <v>0</v>
      </c>
      <c r="R16" s="58" t="s">
        <v>2415</v>
      </c>
      <c r="S16" s="8"/>
    </row>
    <row r="17" spans="1:19" s="4" customFormat="1" ht="40.5" customHeight="1">
      <c r="A17" s="8" t="str">
        <f>+IF(J17="","",COUNTA($J$8:$J17))</f>
        <v/>
      </c>
      <c r="B17" s="8" t="s">
        <v>2459</v>
      </c>
      <c r="C17" s="8"/>
      <c r="D17" s="56"/>
      <c r="E17" s="8"/>
      <c r="F17" s="6" t="s">
        <v>669</v>
      </c>
      <c r="G17" s="8"/>
      <c r="H17" s="8"/>
      <c r="I17" s="8"/>
      <c r="J17" s="8"/>
      <c r="K17" s="10"/>
      <c r="L17" s="183"/>
      <c r="M17" s="183"/>
      <c r="N17" s="183"/>
      <c r="O17" s="183"/>
      <c r="P17" s="183"/>
      <c r="Q17" s="183"/>
      <c r="R17" s="8"/>
      <c r="S17" s="8"/>
    </row>
    <row r="18" spans="1:19" s="11" customFormat="1" ht="40.5" customHeight="1">
      <c r="A18" s="8">
        <f>+IF(J18="","",COUNTA($J$8:$J18))</f>
        <v>7</v>
      </c>
      <c r="B18" s="8" t="s">
        <v>2860</v>
      </c>
      <c r="C18" s="8" t="s">
        <v>1311</v>
      </c>
      <c r="D18" s="13">
        <v>158</v>
      </c>
      <c r="E18" s="8">
        <v>1143</v>
      </c>
      <c r="F18" s="9" t="s">
        <v>1312</v>
      </c>
      <c r="G18" s="8" t="s">
        <v>1678</v>
      </c>
      <c r="H18" s="8" t="s">
        <v>1757</v>
      </c>
      <c r="I18" s="8" t="s">
        <v>1196</v>
      </c>
      <c r="J18" s="8" t="s">
        <v>10</v>
      </c>
      <c r="K18" s="10">
        <v>6972</v>
      </c>
      <c r="L18" s="183"/>
      <c r="M18" s="183">
        <f t="shared" si="0"/>
        <v>0</v>
      </c>
      <c r="N18" s="183"/>
      <c r="O18" s="183"/>
      <c r="P18" s="183">
        <f t="shared" si="1"/>
        <v>0</v>
      </c>
      <c r="Q18" s="183">
        <f t="shared" si="2"/>
        <v>0</v>
      </c>
      <c r="R18" s="8"/>
      <c r="S18" s="8"/>
    </row>
    <row r="19" spans="1:19" s="4" customFormat="1" ht="40.5" customHeight="1">
      <c r="A19" s="8" t="str">
        <f>+IF(J19="","",COUNTA($J$8:$J19))</f>
        <v/>
      </c>
      <c r="B19" s="8" t="s">
        <v>2459</v>
      </c>
      <c r="C19" s="8"/>
      <c r="D19" s="56"/>
      <c r="E19" s="8"/>
      <c r="F19" s="6" t="s">
        <v>670</v>
      </c>
      <c r="G19" s="8"/>
      <c r="H19" s="8"/>
      <c r="I19" s="8"/>
      <c r="J19" s="8"/>
      <c r="K19" s="10"/>
      <c r="L19" s="183"/>
      <c r="M19" s="183"/>
      <c r="N19" s="183"/>
      <c r="O19" s="183"/>
      <c r="P19" s="183"/>
      <c r="Q19" s="183"/>
      <c r="R19" s="8"/>
      <c r="S19" s="8"/>
    </row>
    <row r="20" spans="1:19" s="4" customFormat="1" ht="29.25" customHeight="1">
      <c r="A20" s="8" t="str">
        <f>+IF(J20="","",COUNTA($J$8:$J20))</f>
        <v/>
      </c>
      <c r="B20" s="8" t="s">
        <v>2459</v>
      </c>
      <c r="C20" s="8"/>
      <c r="D20" s="56"/>
      <c r="E20" s="8"/>
      <c r="F20" s="6" t="s">
        <v>672</v>
      </c>
      <c r="G20" s="8"/>
      <c r="H20" s="8"/>
      <c r="I20" s="8"/>
      <c r="J20" s="8"/>
      <c r="K20" s="10"/>
      <c r="L20" s="183"/>
      <c r="M20" s="183"/>
      <c r="N20" s="183"/>
      <c r="O20" s="183"/>
      <c r="P20" s="183"/>
      <c r="Q20" s="183"/>
      <c r="R20" s="8"/>
      <c r="S20" s="8"/>
    </row>
    <row r="21" spans="1:19" s="4" customFormat="1" ht="29.25" customHeight="1">
      <c r="A21" s="8" t="str">
        <f>+IF(J21="","",COUNTA($J$8:$J21))</f>
        <v/>
      </c>
      <c r="B21" s="8" t="s">
        <v>2459</v>
      </c>
      <c r="C21" s="8"/>
      <c r="D21" s="56"/>
      <c r="E21" s="8"/>
      <c r="F21" s="6" t="s">
        <v>675</v>
      </c>
      <c r="G21" s="8"/>
      <c r="H21" s="8"/>
      <c r="I21" s="8"/>
      <c r="J21" s="8"/>
      <c r="K21" s="10"/>
      <c r="L21" s="183"/>
      <c r="M21" s="183"/>
      <c r="N21" s="183"/>
      <c r="O21" s="183"/>
      <c r="P21" s="183"/>
      <c r="Q21" s="183"/>
      <c r="R21" s="8"/>
      <c r="S21" s="8"/>
    </row>
    <row r="22" spans="1:19" s="40" customFormat="1" ht="40.5" customHeight="1">
      <c r="A22" s="8">
        <f>+IF(J22="","",COUNTA($J$8:$J22))</f>
        <v>8</v>
      </c>
      <c r="B22" s="8" t="s">
        <v>1310</v>
      </c>
      <c r="C22" s="39" t="s">
        <v>1314</v>
      </c>
      <c r="D22" s="39">
        <v>216</v>
      </c>
      <c r="E22" s="39">
        <v>1091</v>
      </c>
      <c r="F22" s="9" t="s">
        <v>1315</v>
      </c>
      <c r="G22" s="8" t="s">
        <v>1316</v>
      </c>
      <c r="H22" s="8" t="s">
        <v>525</v>
      </c>
      <c r="I22" s="8" t="s">
        <v>1611</v>
      </c>
      <c r="J22" s="8" t="s">
        <v>15</v>
      </c>
      <c r="K22" s="10">
        <v>39999</v>
      </c>
      <c r="L22" s="183"/>
      <c r="M22" s="183">
        <f t="shared" si="0"/>
        <v>0</v>
      </c>
      <c r="N22" s="183"/>
      <c r="O22" s="183"/>
      <c r="P22" s="183">
        <f t="shared" si="1"/>
        <v>0</v>
      </c>
      <c r="Q22" s="183">
        <f t="shared" si="2"/>
        <v>0</v>
      </c>
      <c r="R22" s="39"/>
      <c r="S22" s="39"/>
    </row>
    <row r="23" spans="1:19" s="11" customFormat="1" ht="40.5" customHeight="1">
      <c r="A23" s="8">
        <f>+IF(J23="","",COUNTA($J$8:$J23))</f>
        <v>9</v>
      </c>
      <c r="B23" s="8" t="s">
        <v>2861</v>
      </c>
      <c r="C23" s="15" t="s">
        <v>1318</v>
      </c>
      <c r="D23" s="8">
        <v>217</v>
      </c>
      <c r="E23" s="8">
        <v>1092</v>
      </c>
      <c r="F23" s="9" t="s">
        <v>868</v>
      </c>
      <c r="G23" s="8" t="s">
        <v>1715</v>
      </c>
      <c r="H23" s="8" t="s">
        <v>866</v>
      </c>
      <c r="I23" s="8" t="s">
        <v>1611</v>
      </c>
      <c r="J23" s="8" t="s">
        <v>15</v>
      </c>
      <c r="K23" s="10">
        <v>47300</v>
      </c>
      <c r="L23" s="183"/>
      <c r="M23" s="183">
        <f t="shared" si="0"/>
        <v>0</v>
      </c>
      <c r="N23" s="183"/>
      <c r="O23" s="183"/>
      <c r="P23" s="183">
        <f t="shared" si="1"/>
        <v>0</v>
      </c>
      <c r="Q23" s="183">
        <f t="shared" si="2"/>
        <v>0</v>
      </c>
      <c r="R23" s="8"/>
      <c r="S23" s="8"/>
    </row>
    <row r="24" spans="1:19" s="4" customFormat="1" ht="29.25" customHeight="1">
      <c r="A24" s="8" t="str">
        <f>+IF(J24="","",COUNTA($J$8:$J24))</f>
        <v/>
      </c>
      <c r="B24" s="8" t="s">
        <v>2459</v>
      </c>
      <c r="C24" s="8"/>
      <c r="D24" s="56"/>
      <c r="E24" s="8"/>
      <c r="F24" s="6" t="s">
        <v>677</v>
      </c>
      <c r="G24" s="8"/>
      <c r="H24" s="8"/>
      <c r="I24" s="8"/>
      <c r="J24" s="8"/>
      <c r="K24" s="10"/>
      <c r="L24" s="183"/>
      <c r="M24" s="183"/>
      <c r="N24" s="183"/>
      <c r="O24" s="183"/>
      <c r="P24" s="183"/>
      <c r="Q24" s="183"/>
      <c r="R24" s="8"/>
      <c r="S24" s="8"/>
    </row>
    <row r="25" spans="1:19" s="11" customFormat="1" ht="40.5" customHeight="1">
      <c r="A25" s="8">
        <f>+IF(J25="","",COUNTA($J$8:$J25))</f>
        <v>10</v>
      </c>
      <c r="B25" s="8" t="s">
        <v>2862</v>
      </c>
      <c r="C25" s="8" t="s">
        <v>1319</v>
      </c>
      <c r="D25" s="8">
        <v>224</v>
      </c>
      <c r="E25" s="8">
        <v>109</v>
      </c>
      <c r="F25" s="9" t="s">
        <v>1320</v>
      </c>
      <c r="G25" s="8" t="s">
        <v>79</v>
      </c>
      <c r="H25" s="8" t="s">
        <v>875</v>
      </c>
      <c r="I25" s="8" t="s">
        <v>1609</v>
      </c>
      <c r="J25" s="8" t="s">
        <v>58</v>
      </c>
      <c r="K25" s="10">
        <v>115988</v>
      </c>
      <c r="L25" s="183"/>
      <c r="M25" s="183">
        <f t="shared" si="0"/>
        <v>0</v>
      </c>
      <c r="N25" s="183"/>
      <c r="O25" s="183"/>
      <c r="P25" s="183">
        <f t="shared" si="1"/>
        <v>0</v>
      </c>
      <c r="Q25" s="183">
        <f t="shared" si="2"/>
        <v>0</v>
      </c>
      <c r="R25" s="58" t="s">
        <v>2415</v>
      </c>
      <c r="S25" s="8"/>
    </row>
    <row r="26" spans="1:19" s="11" customFormat="1" ht="40.5" customHeight="1">
      <c r="A26" s="8">
        <f>+IF(J26="","",COUNTA($J$8:$J26))</f>
        <v>11</v>
      </c>
      <c r="B26" s="8" t="s">
        <v>2863</v>
      </c>
      <c r="C26" s="8" t="s">
        <v>1321</v>
      </c>
      <c r="D26" s="8">
        <v>224</v>
      </c>
      <c r="E26" s="8">
        <v>109</v>
      </c>
      <c r="F26" s="9" t="s">
        <v>2355</v>
      </c>
      <c r="G26" s="8" t="s">
        <v>79</v>
      </c>
      <c r="H26" s="8" t="s">
        <v>14</v>
      </c>
      <c r="I26" s="8" t="s">
        <v>1605</v>
      </c>
      <c r="J26" s="8" t="s">
        <v>10</v>
      </c>
      <c r="K26" s="10">
        <v>89820</v>
      </c>
      <c r="L26" s="183"/>
      <c r="M26" s="183">
        <f t="shared" si="0"/>
        <v>0</v>
      </c>
      <c r="N26" s="183"/>
      <c r="O26" s="183"/>
      <c r="P26" s="183">
        <f t="shared" si="1"/>
        <v>0</v>
      </c>
      <c r="Q26" s="183">
        <f t="shared" si="2"/>
        <v>0</v>
      </c>
      <c r="R26" s="58" t="s">
        <v>2415</v>
      </c>
      <c r="S26" s="8"/>
    </row>
    <row r="27" spans="1:19" s="4" customFormat="1" ht="29.25" customHeight="1">
      <c r="A27" s="8" t="str">
        <f>+IF(J27="","",COUNTA($J$8:$J27))</f>
        <v/>
      </c>
      <c r="B27" s="8" t="s">
        <v>2459</v>
      </c>
      <c r="C27" s="8"/>
      <c r="D27" s="56"/>
      <c r="E27" s="8"/>
      <c r="F27" s="6" t="s">
        <v>678</v>
      </c>
      <c r="G27" s="8"/>
      <c r="H27" s="8"/>
      <c r="I27" s="8"/>
      <c r="J27" s="8"/>
      <c r="K27" s="10"/>
      <c r="L27" s="183"/>
      <c r="M27" s="183"/>
      <c r="N27" s="183"/>
      <c r="O27" s="183"/>
      <c r="P27" s="183"/>
      <c r="Q27" s="183"/>
      <c r="R27" s="8"/>
      <c r="S27" s="8"/>
    </row>
    <row r="28" spans="1:19" s="11" customFormat="1" ht="40.5" customHeight="1">
      <c r="A28" s="8">
        <f>+IF(J28="","",COUNTA($J$8:$J28))</f>
        <v>12</v>
      </c>
      <c r="B28" s="8" t="s">
        <v>2864</v>
      </c>
      <c r="C28" s="8" t="s">
        <v>1322</v>
      </c>
      <c r="D28" s="8">
        <v>231</v>
      </c>
      <c r="E28" s="8">
        <v>254</v>
      </c>
      <c r="F28" s="9" t="s">
        <v>1758</v>
      </c>
      <c r="G28" s="8" t="s">
        <v>209</v>
      </c>
      <c r="H28" s="8" t="s">
        <v>2356</v>
      </c>
      <c r="I28" s="8" t="s">
        <v>454</v>
      </c>
      <c r="J28" s="8" t="s">
        <v>15</v>
      </c>
      <c r="K28" s="10">
        <v>209920</v>
      </c>
      <c r="L28" s="183"/>
      <c r="M28" s="183">
        <f t="shared" si="0"/>
        <v>0</v>
      </c>
      <c r="N28" s="183"/>
      <c r="O28" s="183"/>
      <c r="P28" s="183">
        <f t="shared" si="1"/>
        <v>0</v>
      </c>
      <c r="Q28" s="183">
        <f t="shared" si="2"/>
        <v>0</v>
      </c>
      <c r="R28" s="58" t="s">
        <v>2415</v>
      </c>
      <c r="S28" s="8"/>
    </row>
    <row r="29" spans="1:19" s="11" customFormat="1" ht="40.5" customHeight="1">
      <c r="A29" s="8">
        <f>+IF(J29="","",COUNTA($J$8:$J29))</f>
        <v>13</v>
      </c>
      <c r="B29" s="8" t="s">
        <v>1311</v>
      </c>
      <c r="C29" s="8" t="s">
        <v>1323</v>
      </c>
      <c r="D29" s="14">
        <v>232</v>
      </c>
      <c r="E29" s="8">
        <v>655</v>
      </c>
      <c r="F29" s="9" t="s">
        <v>1324</v>
      </c>
      <c r="G29" s="8" t="s">
        <v>87</v>
      </c>
      <c r="H29" s="8" t="s">
        <v>1325</v>
      </c>
      <c r="I29" s="8" t="s">
        <v>1611</v>
      </c>
      <c r="J29" s="8" t="s">
        <v>15</v>
      </c>
      <c r="K29" s="10">
        <v>88515</v>
      </c>
      <c r="L29" s="183"/>
      <c r="M29" s="183">
        <f t="shared" si="0"/>
        <v>0</v>
      </c>
      <c r="N29" s="183"/>
      <c r="O29" s="183"/>
      <c r="P29" s="183">
        <f t="shared" si="1"/>
        <v>0</v>
      </c>
      <c r="Q29" s="183">
        <f t="shared" si="2"/>
        <v>0</v>
      </c>
      <c r="R29" s="8"/>
      <c r="S29" s="8"/>
    </row>
    <row r="30" spans="1:19" s="11" customFormat="1" ht="40.5" customHeight="1">
      <c r="A30" s="8">
        <f>+IF(J30="","",COUNTA($J$8:$J30))</f>
        <v>14</v>
      </c>
      <c r="B30" s="8" t="s">
        <v>2865</v>
      </c>
      <c r="C30" s="8" t="s">
        <v>1327</v>
      </c>
      <c r="D30" s="8">
        <v>234</v>
      </c>
      <c r="E30" s="8">
        <v>751</v>
      </c>
      <c r="F30" s="9" t="s">
        <v>1328</v>
      </c>
      <c r="G30" s="8" t="s">
        <v>64</v>
      </c>
      <c r="H30" s="8" t="s">
        <v>151</v>
      </c>
      <c r="I30" s="8" t="s">
        <v>454</v>
      </c>
      <c r="J30" s="8" t="s">
        <v>58</v>
      </c>
      <c r="K30" s="10">
        <v>367500</v>
      </c>
      <c r="L30" s="183"/>
      <c r="M30" s="183">
        <f t="shared" si="0"/>
        <v>0</v>
      </c>
      <c r="N30" s="183"/>
      <c r="O30" s="183"/>
      <c r="P30" s="183">
        <f t="shared" si="1"/>
        <v>0</v>
      </c>
      <c r="Q30" s="183">
        <f t="shared" si="2"/>
        <v>0</v>
      </c>
      <c r="R30" s="8"/>
      <c r="S30" s="8"/>
    </row>
    <row r="31" spans="1:19" s="11" customFormat="1" ht="40.5" customHeight="1">
      <c r="A31" s="8">
        <f>+IF(J31="","",COUNTA($J$8:$J31))</f>
        <v>15</v>
      </c>
      <c r="B31" s="8" t="s">
        <v>2866</v>
      </c>
      <c r="C31" s="8" t="s">
        <v>1330</v>
      </c>
      <c r="D31" s="8">
        <v>237</v>
      </c>
      <c r="E31" s="8">
        <v>826</v>
      </c>
      <c r="F31" s="9" t="s">
        <v>1331</v>
      </c>
      <c r="G31" s="8" t="s">
        <v>70</v>
      </c>
      <c r="H31" s="8" t="s">
        <v>230</v>
      </c>
      <c r="I31" s="8" t="s">
        <v>1611</v>
      </c>
      <c r="J31" s="8" t="s">
        <v>15</v>
      </c>
      <c r="K31" s="10">
        <v>55872</v>
      </c>
      <c r="L31" s="183"/>
      <c r="M31" s="183">
        <f t="shared" si="0"/>
        <v>0</v>
      </c>
      <c r="N31" s="183"/>
      <c r="O31" s="183"/>
      <c r="P31" s="183">
        <f t="shared" si="1"/>
        <v>0</v>
      </c>
      <c r="Q31" s="183">
        <f t="shared" si="2"/>
        <v>0</v>
      </c>
      <c r="R31" s="58" t="s">
        <v>2415</v>
      </c>
      <c r="S31" s="8"/>
    </row>
    <row r="32" spans="1:19" s="11" customFormat="1" ht="40.5" customHeight="1">
      <c r="A32" s="8">
        <f>+IF(J32="","",COUNTA($J$8:$J32))</f>
        <v>16</v>
      </c>
      <c r="B32" s="8" t="s">
        <v>2867</v>
      </c>
      <c r="C32" s="8" t="s">
        <v>1332</v>
      </c>
      <c r="D32" s="8">
        <v>237</v>
      </c>
      <c r="E32" s="8">
        <v>826</v>
      </c>
      <c r="F32" s="9" t="s">
        <v>1333</v>
      </c>
      <c r="G32" s="8" t="s">
        <v>70</v>
      </c>
      <c r="H32" s="8" t="s">
        <v>2357</v>
      </c>
      <c r="I32" s="8" t="s">
        <v>1636</v>
      </c>
      <c r="J32" s="8" t="s">
        <v>59</v>
      </c>
      <c r="K32" s="10">
        <v>74530</v>
      </c>
      <c r="L32" s="183"/>
      <c r="M32" s="183">
        <f t="shared" si="0"/>
        <v>0</v>
      </c>
      <c r="N32" s="183"/>
      <c r="O32" s="183"/>
      <c r="P32" s="183">
        <f t="shared" si="1"/>
        <v>0</v>
      </c>
      <c r="Q32" s="183">
        <f t="shared" si="2"/>
        <v>0</v>
      </c>
      <c r="R32" s="8"/>
      <c r="S32" s="8"/>
    </row>
    <row r="33" spans="1:19" s="4" customFormat="1" ht="24.75" customHeight="1">
      <c r="A33" s="8" t="str">
        <f>+IF(J33="","",COUNTA($J$8:$J33))</f>
        <v/>
      </c>
      <c r="B33" s="8" t="s">
        <v>2459</v>
      </c>
      <c r="C33" s="8"/>
      <c r="D33" s="56"/>
      <c r="E33" s="8"/>
      <c r="F33" s="6" t="s">
        <v>681</v>
      </c>
      <c r="G33" s="8"/>
      <c r="H33" s="8"/>
      <c r="I33" s="8"/>
      <c r="J33" s="8"/>
      <c r="K33" s="10"/>
      <c r="L33" s="183"/>
      <c r="M33" s="183"/>
      <c r="N33" s="183"/>
      <c r="O33" s="183"/>
      <c r="P33" s="183"/>
      <c r="Q33" s="183"/>
      <c r="R33" s="8"/>
      <c r="S33" s="8"/>
    </row>
    <row r="34" spans="1:19" s="11" customFormat="1" ht="40.5" customHeight="1">
      <c r="A34" s="8">
        <f>+IF(J34="","",COUNTA($J$8:$J34))</f>
        <v>17</v>
      </c>
      <c r="B34" s="8" t="s">
        <v>2868</v>
      </c>
      <c r="C34" s="8" t="s">
        <v>1334</v>
      </c>
      <c r="D34" s="8">
        <v>252</v>
      </c>
      <c r="E34" s="8">
        <v>492</v>
      </c>
      <c r="F34" s="9" t="s">
        <v>1335</v>
      </c>
      <c r="G34" s="8" t="s">
        <v>88</v>
      </c>
      <c r="H34" s="8" t="s">
        <v>150</v>
      </c>
      <c r="I34" s="8" t="s">
        <v>454</v>
      </c>
      <c r="J34" s="8" t="s">
        <v>15</v>
      </c>
      <c r="K34" s="10">
        <v>101000</v>
      </c>
      <c r="L34" s="183"/>
      <c r="M34" s="183">
        <f t="shared" si="0"/>
        <v>0</v>
      </c>
      <c r="N34" s="183"/>
      <c r="O34" s="183"/>
      <c r="P34" s="183">
        <f t="shared" si="1"/>
        <v>0</v>
      </c>
      <c r="Q34" s="183">
        <f t="shared" si="2"/>
        <v>0</v>
      </c>
      <c r="R34" s="8"/>
      <c r="S34" s="8"/>
    </row>
    <row r="35" spans="1:19" s="4" customFormat="1" ht="24.75" customHeight="1">
      <c r="A35" s="8" t="str">
        <f>+IF(J35="","",COUNTA($J$8:$J35))</f>
        <v/>
      </c>
      <c r="B35" s="8" t="s">
        <v>2459</v>
      </c>
      <c r="C35" s="8"/>
      <c r="D35" s="56"/>
      <c r="E35" s="8"/>
      <c r="F35" s="6" t="s">
        <v>685</v>
      </c>
      <c r="G35" s="8"/>
      <c r="H35" s="8"/>
      <c r="I35" s="8"/>
      <c r="J35" s="8"/>
      <c r="K35" s="10"/>
      <c r="L35" s="183"/>
      <c r="M35" s="183"/>
      <c r="N35" s="183"/>
      <c r="O35" s="183"/>
      <c r="P35" s="183"/>
      <c r="Q35" s="183"/>
      <c r="R35" s="8"/>
      <c r="S35" s="8"/>
    </row>
    <row r="36" spans="1:19" s="11" customFormat="1" ht="40.5" customHeight="1">
      <c r="A36" s="8">
        <f>+IF(J36="","",COUNTA($J$8:$J36))</f>
        <v>18</v>
      </c>
      <c r="B36" s="8" t="s">
        <v>2869</v>
      </c>
      <c r="C36" s="8" t="s">
        <v>1336</v>
      </c>
      <c r="D36" s="8">
        <v>291</v>
      </c>
      <c r="E36" s="8">
        <v>467</v>
      </c>
      <c r="F36" s="9" t="s">
        <v>1759</v>
      </c>
      <c r="G36" s="8" t="s">
        <v>1337</v>
      </c>
      <c r="H36" s="8" t="s">
        <v>63</v>
      </c>
      <c r="I36" s="8" t="s">
        <v>454</v>
      </c>
      <c r="J36" s="8" t="s">
        <v>15</v>
      </c>
      <c r="K36" s="10">
        <v>787500</v>
      </c>
      <c r="L36" s="183"/>
      <c r="M36" s="183">
        <f t="shared" si="0"/>
        <v>0</v>
      </c>
      <c r="N36" s="183"/>
      <c r="O36" s="183"/>
      <c r="P36" s="183">
        <f t="shared" si="1"/>
        <v>0</v>
      </c>
      <c r="Q36" s="183">
        <f t="shared" si="2"/>
        <v>0</v>
      </c>
      <c r="R36" s="58" t="s">
        <v>2415</v>
      </c>
      <c r="S36" s="8"/>
    </row>
    <row r="37" spans="1:19" s="4" customFormat="1" ht="30.75" customHeight="1">
      <c r="A37" s="8" t="str">
        <f>+IF(J37="","",COUNTA($J$8:$J37))</f>
        <v/>
      </c>
      <c r="B37" s="8" t="s">
        <v>2459</v>
      </c>
      <c r="C37" s="8"/>
      <c r="D37" s="56"/>
      <c r="E37" s="8"/>
      <c r="F37" s="6" t="s">
        <v>694</v>
      </c>
      <c r="G37" s="8"/>
      <c r="H37" s="8"/>
      <c r="I37" s="8"/>
      <c r="J37" s="8"/>
      <c r="K37" s="10"/>
      <c r="L37" s="183"/>
      <c r="M37" s="183"/>
      <c r="N37" s="183"/>
      <c r="O37" s="183"/>
      <c r="P37" s="183"/>
      <c r="Q37" s="183"/>
      <c r="R37" s="8"/>
      <c r="S37" s="8"/>
    </row>
    <row r="38" spans="1:19" s="4" customFormat="1" ht="30.75" customHeight="1">
      <c r="A38" s="8" t="str">
        <f>+IF(J38="","",COUNTA($J$8:$J38))</f>
        <v/>
      </c>
      <c r="B38" s="8" t="s">
        <v>2459</v>
      </c>
      <c r="C38" s="8"/>
      <c r="D38" s="56"/>
      <c r="E38" s="8"/>
      <c r="F38" s="6" t="s">
        <v>696</v>
      </c>
      <c r="G38" s="8"/>
      <c r="H38" s="8"/>
      <c r="I38" s="8"/>
      <c r="J38" s="8"/>
      <c r="K38" s="10"/>
      <c r="L38" s="183"/>
      <c r="M38" s="183"/>
      <c r="N38" s="183"/>
      <c r="O38" s="183"/>
      <c r="P38" s="183"/>
      <c r="Q38" s="183"/>
      <c r="R38" s="8"/>
      <c r="S38" s="8"/>
    </row>
    <row r="39" spans="1:19" s="11" customFormat="1" ht="40.5" customHeight="1">
      <c r="A39" s="8">
        <f>+IF(J39="","",COUNTA($J$8:$J39))</f>
        <v>19</v>
      </c>
      <c r="B39" s="8" t="s">
        <v>1313</v>
      </c>
      <c r="C39" s="8" t="s">
        <v>1342</v>
      </c>
      <c r="D39" s="8">
        <v>448</v>
      </c>
      <c r="E39" s="8">
        <v>408</v>
      </c>
      <c r="F39" s="9" t="s">
        <v>1760</v>
      </c>
      <c r="G39" s="8" t="s">
        <v>1761</v>
      </c>
      <c r="H39" s="8" t="s">
        <v>1762</v>
      </c>
      <c r="I39" s="8" t="s">
        <v>1623</v>
      </c>
      <c r="J39" s="8" t="s">
        <v>652</v>
      </c>
      <c r="K39" s="10">
        <v>89650</v>
      </c>
      <c r="L39" s="183"/>
      <c r="M39" s="183">
        <f t="shared" si="0"/>
        <v>0</v>
      </c>
      <c r="N39" s="183"/>
      <c r="O39" s="183"/>
      <c r="P39" s="183">
        <f t="shared" si="1"/>
        <v>0</v>
      </c>
      <c r="Q39" s="183">
        <f t="shared" si="2"/>
        <v>0</v>
      </c>
      <c r="R39" s="8"/>
      <c r="S39" s="8"/>
    </row>
    <row r="40" spans="1:19" s="11" customFormat="1" ht="40.5" customHeight="1">
      <c r="A40" s="8">
        <f>+IF(J40="","",COUNTA($J$8:$J40))</f>
        <v>20</v>
      </c>
      <c r="B40" s="8" t="s">
        <v>1317</v>
      </c>
      <c r="C40" s="8" t="s">
        <v>1343</v>
      </c>
      <c r="D40" s="8">
        <v>448</v>
      </c>
      <c r="E40" s="8">
        <v>408</v>
      </c>
      <c r="F40" s="9" t="s">
        <v>1760</v>
      </c>
      <c r="G40" s="8" t="s">
        <v>1761</v>
      </c>
      <c r="H40" s="8" t="s">
        <v>2358</v>
      </c>
      <c r="I40" s="8" t="s">
        <v>1623</v>
      </c>
      <c r="J40" s="8" t="s">
        <v>652</v>
      </c>
      <c r="K40" s="10">
        <v>118820</v>
      </c>
      <c r="L40" s="183"/>
      <c r="M40" s="183">
        <f t="shared" si="0"/>
        <v>0</v>
      </c>
      <c r="N40" s="183"/>
      <c r="O40" s="183"/>
      <c r="P40" s="183">
        <f t="shared" si="1"/>
        <v>0</v>
      </c>
      <c r="Q40" s="183">
        <f t="shared" si="2"/>
        <v>0</v>
      </c>
      <c r="R40" s="8"/>
      <c r="S40" s="8"/>
    </row>
    <row r="41" spans="1:19" s="4" customFormat="1" ht="30.75" customHeight="1">
      <c r="A41" s="8" t="str">
        <f>+IF(J41="","",COUNTA($J$8:$J41))</f>
        <v/>
      </c>
      <c r="B41" s="8" t="s">
        <v>2459</v>
      </c>
      <c r="C41" s="8"/>
      <c r="D41" s="29"/>
      <c r="E41" s="8"/>
      <c r="F41" s="6" t="s">
        <v>698</v>
      </c>
      <c r="G41" s="8"/>
      <c r="H41" s="8"/>
      <c r="I41" s="8"/>
      <c r="J41" s="8"/>
      <c r="K41" s="10"/>
      <c r="L41" s="183"/>
      <c r="M41" s="183"/>
      <c r="N41" s="183"/>
      <c r="O41" s="183"/>
      <c r="P41" s="183"/>
      <c r="Q41" s="183"/>
      <c r="R41" s="8"/>
      <c r="S41" s="8"/>
    </row>
    <row r="42" spans="1:19" s="4" customFormat="1" ht="30.75" customHeight="1">
      <c r="A42" s="8" t="str">
        <f>+IF(J42="","",COUNTA($J$8:$J42))</f>
        <v/>
      </c>
      <c r="B42" s="8" t="s">
        <v>2459</v>
      </c>
      <c r="C42" s="8"/>
      <c r="D42" s="29"/>
      <c r="E42" s="8"/>
      <c r="F42" s="6" t="s">
        <v>699</v>
      </c>
      <c r="G42" s="8"/>
      <c r="H42" s="8"/>
      <c r="I42" s="8"/>
      <c r="J42" s="8"/>
      <c r="K42" s="10"/>
      <c r="L42" s="183"/>
      <c r="M42" s="183"/>
      <c r="N42" s="183"/>
      <c r="O42" s="183"/>
      <c r="P42" s="183"/>
      <c r="Q42" s="183"/>
      <c r="R42" s="8"/>
      <c r="S42" s="8"/>
    </row>
    <row r="43" spans="1:19" s="11" customFormat="1" ht="40.5" customHeight="1">
      <c r="A43" s="8">
        <f>+IF(J43="","",COUNTA($J$8:$J43))</f>
        <v>21</v>
      </c>
      <c r="B43" s="8" t="s">
        <v>2870</v>
      </c>
      <c r="C43" s="8" t="s">
        <v>1344</v>
      </c>
      <c r="D43" s="8">
        <v>486</v>
      </c>
      <c r="E43" s="8">
        <v>1130</v>
      </c>
      <c r="F43" s="9" t="s">
        <v>1345</v>
      </c>
      <c r="G43" s="8" t="s">
        <v>200</v>
      </c>
      <c r="H43" s="8" t="s">
        <v>804</v>
      </c>
      <c r="I43" s="8" t="s">
        <v>1196</v>
      </c>
      <c r="J43" s="8" t="s">
        <v>10</v>
      </c>
      <c r="K43" s="10">
        <v>2705</v>
      </c>
      <c r="L43" s="183"/>
      <c r="M43" s="183">
        <f t="shared" si="0"/>
        <v>0</v>
      </c>
      <c r="N43" s="183"/>
      <c r="O43" s="183"/>
      <c r="P43" s="183">
        <f t="shared" si="1"/>
        <v>0</v>
      </c>
      <c r="Q43" s="183">
        <f t="shared" si="2"/>
        <v>0</v>
      </c>
      <c r="R43" s="8"/>
      <c r="S43" s="8"/>
    </row>
    <row r="44" spans="1:19" s="4" customFormat="1" ht="30.75" customHeight="1">
      <c r="A44" s="8" t="str">
        <f>+IF(J44="","",COUNTA($J$8:$J44))</f>
        <v/>
      </c>
      <c r="B44" s="8" t="s">
        <v>2459</v>
      </c>
      <c r="C44" s="8"/>
      <c r="D44" s="56"/>
      <c r="E44" s="8"/>
      <c r="F44" s="6" t="s">
        <v>700</v>
      </c>
      <c r="G44" s="8"/>
      <c r="H44" s="8"/>
      <c r="I44" s="8"/>
      <c r="J44" s="8"/>
      <c r="K44" s="10"/>
      <c r="L44" s="183"/>
      <c r="M44" s="183"/>
      <c r="N44" s="183"/>
      <c r="O44" s="183"/>
      <c r="P44" s="183"/>
      <c r="Q44" s="183"/>
      <c r="R44" s="8"/>
      <c r="S44" s="8"/>
    </row>
    <row r="45" spans="1:19" s="11" customFormat="1" ht="40.5" customHeight="1">
      <c r="A45" s="8">
        <f>+IF(J45="","",COUNTA($J$8:$J45))</f>
        <v>22</v>
      </c>
      <c r="B45" s="8" t="s">
        <v>1314</v>
      </c>
      <c r="C45" s="8" t="s">
        <v>1346</v>
      </c>
      <c r="D45" s="8">
        <v>488</v>
      </c>
      <c r="E45" s="8">
        <v>60</v>
      </c>
      <c r="F45" s="9" t="s">
        <v>972</v>
      </c>
      <c r="G45" s="8" t="s">
        <v>1763</v>
      </c>
      <c r="H45" s="8" t="s">
        <v>1624</v>
      </c>
      <c r="I45" s="8" t="s">
        <v>454</v>
      </c>
      <c r="J45" s="8" t="s">
        <v>15</v>
      </c>
      <c r="K45" s="10">
        <v>30048</v>
      </c>
      <c r="L45" s="183"/>
      <c r="M45" s="183">
        <f t="shared" si="0"/>
        <v>0</v>
      </c>
      <c r="N45" s="183"/>
      <c r="O45" s="183"/>
      <c r="P45" s="183">
        <f t="shared" si="1"/>
        <v>0</v>
      </c>
      <c r="Q45" s="183">
        <f t="shared" si="2"/>
        <v>0</v>
      </c>
      <c r="R45" s="8"/>
      <c r="S45" s="8"/>
    </row>
    <row r="46" spans="1:19" s="4" customFormat="1" ht="30.75" customHeight="1">
      <c r="A46" s="8" t="str">
        <f>+IF(J46="","",COUNTA($J$8:$J46))</f>
        <v/>
      </c>
      <c r="B46" s="8" t="s">
        <v>2459</v>
      </c>
      <c r="C46" s="8"/>
      <c r="D46" s="56"/>
      <c r="E46" s="8"/>
      <c r="F46" s="6" t="s">
        <v>701</v>
      </c>
      <c r="G46" s="8"/>
      <c r="H46" s="8"/>
      <c r="I46" s="8"/>
      <c r="J46" s="8"/>
      <c r="K46" s="10"/>
      <c r="L46" s="183"/>
      <c r="M46" s="183"/>
      <c r="N46" s="183"/>
      <c r="O46" s="183"/>
      <c r="P46" s="183"/>
      <c r="Q46" s="183"/>
      <c r="R46" s="8"/>
      <c r="S46" s="8"/>
    </row>
    <row r="47" spans="1:19" s="11" customFormat="1" ht="40.5" customHeight="1">
      <c r="A47" s="8">
        <f>+IF(J47="","",COUNTA($J$8:$J47))</f>
        <v>23</v>
      </c>
      <c r="B47" s="8" t="s">
        <v>1318</v>
      </c>
      <c r="C47" s="8" t="s">
        <v>1347</v>
      </c>
      <c r="D47" s="8">
        <v>494</v>
      </c>
      <c r="E47" s="8">
        <v>63</v>
      </c>
      <c r="F47" s="9" t="s">
        <v>1348</v>
      </c>
      <c r="G47" s="8" t="s">
        <v>975</v>
      </c>
      <c r="H47" s="8" t="s">
        <v>18</v>
      </c>
      <c r="I47" s="8" t="s">
        <v>1694</v>
      </c>
      <c r="J47" s="8" t="s">
        <v>10</v>
      </c>
      <c r="K47" s="10">
        <v>8125</v>
      </c>
      <c r="L47" s="183"/>
      <c r="M47" s="183">
        <f t="shared" si="0"/>
        <v>0</v>
      </c>
      <c r="N47" s="183"/>
      <c r="O47" s="183"/>
      <c r="P47" s="183">
        <f t="shared" si="1"/>
        <v>0</v>
      </c>
      <c r="Q47" s="183">
        <f t="shared" si="2"/>
        <v>0</v>
      </c>
      <c r="R47" s="8"/>
      <c r="S47" s="8"/>
    </row>
    <row r="48" spans="1:19" s="11" customFormat="1" ht="40.5" customHeight="1">
      <c r="A48" s="8">
        <f>+IF(J48="","",COUNTA($J$8:$J48))</f>
        <v>24</v>
      </c>
      <c r="B48" s="8" t="s">
        <v>2871</v>
      </c>
      <c r="C48" s="8" t="s">
        <v>1349</v>
      </c>
      <c r="D48" s="30">
        <v>505</v>
      </c>
      <c r="E48" s="8">
        <v>144</v>
      </c>
      <c r="F48" s="9" t="s">
        <v>1350</v>
      </c>
      <c r="G48" s="8" t="s">
        <v>1197</v>
      </c>
      <c r="H48" s="8" t="s">
        <v>982</v>
      </c>
      <c r="I48" s="8" t="s">
        <v>1605</v>
      </c>
      <c r="J48" s="8" t="s">
        <v>10</v>
      </c>
      <c r="K48" s="10">
        <v>3147</v>
      </c>
      <c r="L48" s="183"/>
      <c r="M48" s="183">
        <f t="shared" si="0"/>
        <v>0</v>
      </c>
      <c r="N48" s="183"/>
      <c r="O48" s="183"/>
      <c r="P48" s="183">
        <f t="shared" si="1"/>
        <v>0</v>
      </c>
      <c r="Q48" s="183">
        <f t="shared" si="2"/>
        <v>0</v>
      </c>
      <c r="R48" s="8"/>
      <c r="S48" s="8"/>
    </row>
    <row r="49" spans="1:19" s="11" customFormat="1" ht="40.5" customHeight="1">
      <c r="A49" s="8">
        <f>+IF(J49="","",COUNTA($J$8:$J49))</f>
        <v>25</v>
      </c>
      <c r="B49" s="8" t="s">
        <v>1319</v>
      </c>
      <c r="C49" s="8" t="s">
        <v>1357</v>
      </c>
      <c r="D49" s="8">
        <v>535</v>
      </c>
      <c r="E49" s="8">
        <v>884</v>
      </c>
      <c r="F49" s="9" t="s">
        <v>1358</v>
      </c>
      <c r="G49" s="8" t="s">
        <v>92</v>
      </c>
      <c r="H49" s="8" t="s">
        <v>16</v>
      </c>
      <c r="I49" s="8" t="s">
        <v>1605</v>
      </c>
      <c r="J49" s="8" t="s">
        <v>10</v>
      </c>
      <c r="K49" s="10">
        <v>7960</v>
      </c>
      <c r="L49" s="183"/>
      <c r="M49" s="183">
        <f t="shared" ref="M49:M84" si="3">L49*K49</f>
        <v>0</v>
      </c>
      <c r="N49" s="183"/>
      <c r="O49" s="183"/>
      <c r="P49" s="183">
        <f t="shared" ref="P49:P84" si="4">O49+N49</f>
        <v>0</v>
      </c>
      <c r="Q49" s="183">
        <f t="shared" ref="Q49:Q84" si="5">P49*K49</f>
        <v>0</v>
      </c>
      <c r="R49" s="8"/>
      <c r="S49" s="8"/>
    </row>
    <row r="50" spans="1:19" s="11" customFormat="1" ht="40.5" customHeight="1">
      <c r="A50" s="8">
        <f>+IF(J50="","",COUNTA($J$8:$J50))</f>
        <v>26</v>
      </c>
      <c r="B50" s="8" t="s">
        <v>1321</v>
      </c>
      <c r="C50" s="8" t="s">
        <v>1359</v>
      </c>
      <c r="D50" s="8">
        <v>535</v>
      </c>
      <c r="E50" s="8">
        <v>884</v>
      </c>
      <c r="F50" s="9" t="s">
        <v>1360</v>
      </c>
      <c r="G50" s="8" t="s">
        <v>92</v>
      </c>
      <c r="H50" s="8" t="s">
        <v>18</v>
      </c>
      <c r="I50" s="8" t="s">
        <v>1605</v>
      </c>
      <c r="J50" s="8" t="s">
        <v>10</v>
      </c>
      <c r="K50" s="10">
        <v>5650</v>
      </c>
      <c r="L50" s="183"/>
      <c r="M50" s="183">
        <f t="shared" si="3"/>
        <v>0</v>
      </c>
      <c r="N50" s="183"/>
      <c r="O50" s="183"/>
      <c r="P50" s="183">
        <f t="shared" si="4"/>
        <v>0</v>
      </c>
      <c r="Q50" s="183">
        <f t="shared" si="5"/>
        <v>0</v>
      </c>
      <c r="R50" s="8"/>
      <c r="S50" s="8"/>
    </row>
    <row r="51" spans="1:19" s="4" customFormat="1" ht="29.25" customHeight="1">
      <c r="A51" s="8" t="str">
        <f>+IF(J51="","",COUNTA($J$8:$J51))</f>
        <v/>
      </c>
      <c r="B51" s="8" t="s">
        <v>2459</v>
      </c>
      <c r="C51" s="8"/>
      <c r="D51" s="56"/>
      <c r="E51" s="8"/>
      <c r="F51" s="6" t="s">
        <v>702</v>
      </c>
      <c r="G51" s="8"/>
      <c r="H51" s="8"/>
      <c r="I51" s="8"/>
      <c r="J51" s="8"/>
      <c r="K51" s="10"/>
      <c r="L51" s="183"/>
      <c r="M51" s="183"/>
      <c r="N51" s="183"/>
      <c r="O51" s="183"/>
      <c r="P51" s="183"/>
      <c r="Q51" s="183"/>
      <c r="R51" s="8"/>
      <c r="S51" s="8"/>
    </row>
    <row r="52" spans="1:19" s="11" customFormat="1" ht="40.5" customHeight="1">
      <c r="A52" s="8">
        <f>+IF(J52="","",COUNTA($J$8:$J52))</f>
        <v>27</v>
      </c>
      <c r="B52" s="8" t="s">
        <v>2872</v>
      </c>
      <c r="C52" s="8" t="s">
        <v>1361</v>
      </c>
      <c r="D52" s="8">
        <v>550</v>
      </c>
      <c r="E52" s="8">
        <v>609</v>
      </c>
      <c r="F52" s="9" t="s">
        <v>1764</v>
      </c>
      <c r="G52" s="8" t="s">
        <v>1657</v>
      </c>
      <c r="H52" s="8" t="s">
        <v>359</v>
      </c>
      <c r="I52" s="8" t="s">
        <v>1605</v>
      </c>
      <c r="J52" s="8" t="s">
        <v>10</v>
      </c>
      <c r="K52" s="10">
        <v>10546</v>
      </c>
      <c r="L52" s="183"/>
      <c r="M52" s="183">
        <f t="shared" si="3"/>
        <v>0</v>
      </c>
      <c r="N52" s="183"/>
      <c r="O52" s="183"/>
      <c r="P52" s="183">
        <f t="shared" si="4"/>
        <v>0</v>
      </c>
      <c r="Q52" s="183">
        <f t="shared" si="5"/>
        <v>0</v>
      </c>
      <c r="R52" s="8"/>
      <c r="S52" s="8"/>
    </row>
    <row r="53" spans="1:19" s="11" customFormat="1" ht="40.5" customHeight="1">
      <c r="A53" s="8">
        <f>+IF(J53="","",COUNTA($J$8:$J53))</f>
        <v>28</v>
      </c>
      <c r="B53" s="8" t="s">
        <v>1322</v>
      </c>
      <c r="C53" s="8" t="s">
        <v>1362</v>
      </c>
      <c r="D53" s="8">
        <v>550</v>
      </c>
      <c r="E53" s="8">
        <v>609</v>
      </c>
      <c r="F53" s="9" t="s">
        <v>1363</v>
      </c>
      <c r="G53" s="8" t="s">
        <v>1657</v>
      </c>
      <c r="H53" s="8" t="s">
        <v>18</v>
      </c>
      <c r="I53" s="8" t="s">
        <v>1605</v>
      </c>
      <c r="J53" s="8" t="s">
        <v>10</v>
      </c>
      <c r="K53" s="10">
        <v>10268</v>
      </c>
      <c r="L53" s="183"/>
      <c r="M53" s="183">
        <f t="shared" si="3"/>
        <v>0</v>
      </c>
      <c r="N53" s="183"/>
      <c r="O53" s="183"/>
      <c r="P53" s="183">
        <f t="shared" si="4"/>
        <v>0</v>
      </c>
      <c r="Q53" s="183">
        <f t="shared" si="5"/>
        <v>0</v>
      </c>
      <c r="R53" s="8"/>
      <c r="S53" s="8"/>
    </row>
    <row r="54" spans="1:19" s="4" customFormat="1" ht="29.25" customHeight="1">
      <c r="A54" s="8" t="str">
        <f>+IF(J54="","",COUNTA($J$8:$J54))</f>
        <v/>
      </c>
      <c r="B54" s="8" t="s">
        <v>2459</v>
      </c>
      <c r="C54" s="8"/>
      <c r="D54" s="31"/>
      <c r="E54" s="8"/>
      <c r="F54" s="6" t="s">
        <v>703</v>
      </c>
      <c r="G54" s="8"/>
      <c r="H54" s="8"/>
      <c r="I54" s="8"/>
      <c r="J54" s="8"/>
      <c r="K54" s="10"/>
      <c r="L54" s="183"/>
      <c r="M54" s="183"/>
      <c r="N54" s="183"/>
      <c r="O54" s="183"/>
      <c r="P54" s="183"/>
      <c r="Q54" s="183"/>
      <c r="R54" s="8"/>
      <c r="S54" s="8"/>
    </row>
    <row r="55" spans="1:19" s="11" customFormat="1" ht="40.5" customHeight="1">
      <c r="A55" s="8">
        <f>+IF(J55="","",COUNTA($J$8:$J55))</f>
        <v>29</v>
      </c>
      <c r="B55" s="8" t="s">
        <v>1323</v>
      </c>
      <c r="C55" s="8" t="s">
        <v>1364</v>
      </c>
      <c r="D55" s="32">
        <v>555</v>
      </c>
      <c r="E55" s="8">
        <v>51</v>
      </c>
      <c r="F55" s="9" t="s">
        <v>1025</v>
      </c>
      <c r="G55" s="8" t="s">
        <v>1026</v>
      </c>
      <c r="H55" s="8" t="s">
        <v>29</v>
      </c>
      <c r="I55" s="8" t="s">
        <v>1605</v>
      </c>
      <c r="J55" s="8" t="s">
        <v>10</v>
      </c>
      <c r="K55" s="10">
        <v>10323588</v>
      </c>
      <c r="L55" s="183"/>
      <c r="M55" s="183">
        <f t="shared" si="3"/>
        <v>0</v>
      </c>
      <c r="N55" s="183"/>
      <c r="O55" s="183"/>
      <c r="P55" s="183">
        <f t="shared" si="4"/>
        <v>0</v>
      </c>
      <c r="Q55" s="183">
        <f t="shared" si="5"/>
        <v>0</v>
      </c>
      <c r="R55" s="8"/>
      <c r="S55" s="8"/>
    </row>
    <row r="56" spans="1:19" s="11" customFormat="1" ht="40.5" customHeight="1">
      <c r="A56" s="8">
        <f>+IF(J56="","",COUNTA($J$8:$J56))</f>
        <v>30</v>
      </c>
      <c r="B56" s="8" t="s">
        <v>1326</v>
      </c>
      <c r="C56" s="8" t="s">
        <v>1365</v>
      </c>
      <c r="D56" s="8">
        <v>557</v>
      </c>
      <c r="E56" s="8">
        <v>306</v>
      </c>
      <c r="F56" s="9" t="s">
        <v>1366</v>
      </c>
      <c r="G56" s="8" t="s">
        <v>1765</v>
      </c>
      <c r="H56" s="8" t="s">
        <v>1367</v>
      </c>
      <c r="I56" s="8" t="s">
        <v>1694</v>
      </c>
      <c r="J56" s="8" t="s">
        <v>10</v>
      </c>
      <c r="K56" s="10">
        <v>30388</v>
      </c>
      <c r="L56" s="183"/>
      <c r="M56" s="183">
        <f t="shared" si="3"/>
        <v>0</v>
      </c>
      <c r="N56" s="183"/>
      <c r="O56" s="183"/>
      <c r="P56" s="183">
        <f t="shared" si="4"/>
        <v>0</v>
      </c>
      <c r="Q56" s="183">
        <f t="shared" si="5"/>
        <v>0</v>
      </c>
      <c r="R56" s="8"/>
      <c r="S56" s="8"/>
    </row>
    <row r="57" spans="1:19" s="11" customFormat="1" ht="40.5" customHeight="1">
      <c r="A57" s="8">
        <f>+IF(J57="","",COUNTA($J$8:$J57))</f>
        <v>31</v>
      </c>
      <c r="B57" s="8" t="s">
        <v>1327</v>
      </c>
      <c r="C57" s="8" t="s">
        <v>1368</v>
      </c>
      <c r="D57" s="8">
        <v>564</v>
      </c>
      <c r="E57" s="8">
        <v>1077</v>
      </c>
      <c r="F57" s="9" t="s">
        <v>1369</v>
      </c>
      <c r="G57" s="8" t="s">
        <v>1370</v>
      </c>
      <c r="H57" s="8" t="s">
        <v>1068</v>
      </c>
      <c r="I57" s="8" t="s">
        <v>1605</v>
      </c>
      <c r="J57" s="8" t="s">
        <v>10</v>
      </c>
      <c r="K57" s="10">
        <v>15873</v>
      </c>
      <c r="L57" s="183"/>
      <c r="M57" s="183">
        <f t="shared" si="3"/>
        <v>0</v>
      </c>
      <c r="N57" s="183"/>
      <c r="O57" s="183"/>
      <c r="P57" s="183">
        <f t="shared" si="4"/>
        <v>0</v>
      </c>
      <c r="Q57" s="183">
        <f t="shared" si="5"/>
        <v>0</v>
      </c>
      <c r="R57" s="8"/>
      <c r="S57" s="8"/>
    </row>
    <row r="58" spans="1:19" s="4" customFormat="1" ht="29.25" customHeight="1">
      <c r="A58" s="8" t="str">
        <f>+IF(J58="","",COUNTA($J$8:$J58))</f>
        <v/>
      </c>
      <c r="B58" s="8" t="s">
        <v>2459</v>
      </c>
      <c r="C58" s="8"/>
      <c r="D58" s="56"/>
      <c r="E58" s="8"/>
      <c r="F58" s="6" t="s">
        <v>1041</v>
      </c>
      <c r="G58" s="8"/>
      <c r="H58" s="8"/>
      <c r="I58" s="8"/>
      <c r="J58" s="8"/>
      <c r="K58" s="10"/>
      <c r="L58" s="183"/>
      <c r="M58" s="183"/>
      <c r="N58" s="183"/>
      <c r="O58" s="183"/>
      <c r="P58" s="183"/>
      <c r="Q58" s="183"/>
      <c r="R58" s="8"/>
      <c r="S58" s="8"/>
    </row>
    <row r="59" spans="1:19" s="4" customFormat="1" ht="29.25" customHeight="1">
      <c r="A59" s="8" t="str">
        <f>+IF(J59="","",COUNTA($J$8:$J59))</f>
        <v/>
      </c>
      <c r="B59" s="8" t="s">
        <v>2459</v>
      </c>
      <c r="C59" s="8"/>
      <c r="D59" s="56"/>
      <c r="E59" s="8"/>
      <c r="F59" s="6" t="s">
        <v>1042</v>
      </c>
      <c r="G59" s="8"/>
      <c r="H59" s="8"/>
      <c r="I59" s="8"/>
      <c r="J59" s="8"/>
      <c r="K59" s="10"/>
      <c r="L59" s="183"/>
      <c r="M59" s="183"/>
      <c r="N59" s="183"/>
      <c r="O59" s="183"/>
      <c r="P59" s="183"/>
      <c r="Q59" s="183"/>
      <c r="R59" s="8"/>
      <c r="S59" s="8"/>
    </row>
    <row r="60" spans="1:19" s="11" customFormat="1" ht="40.5" customHeight="1">
      <c r="A60" s="8">
        <f>+IF(J60="","",COUNTA($J$8:$J60))</f>
        <v>32</v>
      </c>
      <c r="B60" s="8" t="s">
        <v>1329</v>
      </c>
      <c r="C60" s="8" t="s">
        <v>1374</v>
      </c>
      <c r="D60" s="13">
        <v>646</v>
      </c>
      <c r="E60" s="8">
        <v>588</v>
      </c>
      <c r="F60" s="9" t="s">
        <v>1048</v>
      </c>
      <c r="G60" s="8" t="s">
        <v>1049</v>
      </c>
      <c r="H60" s="8" t="s">
        <v>1766</v>
      </c>
      <c r="I60" s="8" t="s">
        <v>454</v>
      </c>
      <c r="J60" s="8" t="s">
        <v>15</v>
      </c>
      <c r="K60" s="10">
        <v>275000</v>
      </c>
      <c r="L60" s="183"/>
      <c r="M60" s="183">
        <f t="shared" si="3"/>
        <v>0</v>
      </c>
      <c r="N60" s="183"/>
      <c r="O60" s="183"/>
      <c r="P60" s="183">
        <f t="shared" si="4"/>
        <v>0</v>
      </c>
      <c r="Q60" s="183">
        <f t="shared" si="5"/>
        <v>0</v>
      </c>
      <c r="R60" s="8"/>
      <c r="S60" s="8"/>
    </row>
    <row r="61" spans="1:19" s="11" customFormat="1" ht="40.5" customHeight="1">
      <c r="A61" s="8">
        <f>+IF(J61="","",COUNTA($J$8:$J61))</f>
        <v>33</v>
      </c>
      <c r="B61" s="8" t="s">
        <v>1330</v>
      </c>
      <c r="C61" s="8" t="s">
        <v>1375</v>
      </c>
      <c r="D61" s="13">
        <v>646</v>
      </c>
      <c r="E61" s="8">
        <v>588</v>
      </c>
      <c r="F61" s="9" t="s">
        <v>1048</v>
      </c>
      <c r="G61" s="8" t="s">
        <v>1049</v>
      </c>
      <c r="H61" s="8" t="s">
        <v>2359</v>
      </c>
      <c r="I61" s="8" t="s">
        <v>454</v>
      </c>
      <c r="J61" s="8" t="s">
        <v>15</v>
      </c>
      <c r="K61" s="10">
        <v>485000</v>
      </c>
      <c r="L61" s="183"/>
      <c r="M61" s="183">
        <f t="shared" si="3"/>
        <v>0</v>
      </c>
      <c r="N61" s="183"/>
      <c r="O61" s="183"/>
      <c r="P61" s="183">
        <f t="shared" si="4"/>
        <v>0</v>
      </c>
      <c r="Q61" s="183">
        <f t="shared" si="5"/>
        <v>0</v>
      </c>
      <c r="R61" s="8"/>
      <c r="S61" s="8"/>
    </row>
    <row r="62" spans="1:19" s="11" customFormat="1" ht="40.5" customHeight="1">
      <c r="A62" s="8">
        <f>+IF(J62="","",COUNTA($J$8:$J62))</f>
        <v>34</v>
      </c>
      <c r="B62" s="8" t="s">
        <v>1332</v>
      </c>
      <c r="C62" s="8" t="s">
        <v>1376</v>
      </c>
      <c r="D62" s="13">
        <v>646</v>
      </c>
      <c r="E62" s="8">
        <v>588</v>
      </c>
      <c r="F62" s="9" t="s">
        <v>1377</v>
      </c>
      <c r="G62" s="8" t="s">
        <v>1049</v>
      </c>
      <c r="H62" s="8" t="s">
        <v>2360</v>
      </c>
      <c r="I62" s="8" t="s">
        <v>454</v>
      </c>
      <c r="J62" s="8" t="s">
        <v>15</v>
      </c>
      <c r="K62" s="10">
        <v>635000</v>
      </c>
      <c r="L62" s="183"/>
      <c r="M62" s="183">
        <f t="shared" si="3"/>
        <v>0</v>
      </c>
      <c r="N62" s="183"/>
      <c r="O62" s="183"/>
      <c r="P62" s="183">
        <f t="shared" si="4"/>
        <v>0</v>
      </c>
      <c r="Q62" s="183">
        <f t="shared" si="5"/>
        <v>0</v>
      </c>
      <c r="R62" s="8"/>
      <c r="S62" s="8"/>
    </row>
    <row r="63" spans="1:19" s="11" customFormat="1" ht="40.5" customHeight="1">
      <c r="A63" s="8">
        <f>+IF(J63="","",COUNTA($J$8:$J63))</f>
        <v>35</v>
      </c>
      <c r="B63" s="8" t="s">
        <v>1334</v>
      </c>
      <c r="C63" s="8" t="s">
        <v>1378</v>
      </c>
      <c r="D63" s="13">
        <v>647</v>
      </c>
      <c r="E63" s="8">
        <v>589</v>
      </c>
      <c r="F63" s="9" t="s">
        <v>1379</v>
      </c>
      <c r="G63" s="8" t="s">
        <v>1767</v>
      </c>
      <c r="H63" s="8" t="s">
        <v>1768</v>
      </c>
      <c r="I63" s="8" t="s">
        <v>454</v>
      </c>
      <c r="J63" s="8" t="s">
        <v>15</v>
      </c>
      <c r="K63" s="10">
        <v>606375</v>
      </c>
      <c r="L63" s="183"/>
      <c r="M63" s="183">
        <f t="shared" si="3"/>
        <v>0</v>
      </c>
      <c r="N63" s="183"/>
      <c r="O63" s="183"/>
      <c r="P63" s="183">
        <f t="shared" si="4"/>
        <v>0</v>
      </c>
      <c r="Q63" s="183">
        <f t="shared" si="5"/>
        <v>0</v>
      </c>
      <c r="R63" s="8"/>
      <c r="S63" s="8"/>
    </row>
    <row r="64" spans="1:19" s="11" customFormat="1" ht="54" customHeight="1">
      <c r="A64" s="8">
        <f>+IF(J64="","",COUNTA($J$8:$J64))</f>
        <v>36</v>
      </c>
      <c r="B64" s="8" t="s">
        <v>2873</v>
      </c>
      <c r="C64" s="8" t="s">
        <v>1380</v>
      </c>
      <c r="D64" s="13">
        <v>648</v>
      </c>
      <c r="E64" s="8">
        <v>591</v>
      </c>
      <c r="F64" s="9" t="s">
        <v>1769</v>
      </c>
      <c r="G64" s="8" t="s">
        <v>1381</v>
      </c>
      <c r="H64" s="8" t="s">
        <v>1770</v>
      </c>
      <c r="I64" s="8" t="s">
        <v>454</v>
      </c>
      <c r="J64" s="8" t="s">
        <v>58</v>
      </c>
      <c r="K64" s="10">
        <v>609140</v>
      </c>
      <c r="L64" s="183"/>
      <c r="M64" s="183">
        <f t="shared" si="3"/>
        <v>0</v>
      </c>
      <c r="N64" s="183"/>
      <c r="O64" s="183"/>
      <c r="P64" s="183">
        <f t="shared" si="4"/>
        <v>0</v>
      </c>
      <c r="Q64" s="183">
        <f t="shared" si="5"/>
        <v>0</v>
      </c>
      <c r="R64" s="8"/>
      <c r="S64" s="8"/>
    </row>
    <row r="65" spans="1:19" s="11" customFormat="1" ht="40.5" customHeight="1">
      <c r="A65" s="8">
        <f>+IF(J65="","",COUNTA($J$8:$J65))</f>
        <v>37</v>
      </c>
      <c r="B65" s="8" t="s">
        <v>2874</v>
      </c>
      <c r="C65" s="8" t="s">
        <v>1382</v>
      </c>
      <c r="D65" s="13">
        <v>648</v>
      </c>
      <c r="E65" s="8">
        <v>591</v>
      </c>
      <c r="F65" s="9" t="s">
        <v>1769</v>
      </c>
      <c r="G65" s="8" t="s">
        <v>1381</v>
      </c>
      <c r="H65" s="8" t="s">
        <v>2361</v>
      </c>
      <c r="I65" s="8" t="s">
        <v>454</v>
      </c>
      <c r="J65" s="8" t="s">
        <v>58</v>
      </c>
      <c r="K65" s="10">
        <v>245690</v>
      </c>
      <c r="L65" s="183"/>
      <c r="M65" s="183">
        <f t="shared" si="3"/>
        <v>0</v>
      </c>
      <c r="N65" s="183"/>
      <c r="O65" s="183"/>
      <c r="P65" s="183">
        <f t="shared" si="4"/>
        <v>0</v>
      </c>
      <c r="Q65" s="183">
        <f t="shared" si="5"/>
        <v>0</v>
      </c>
      <c r="R65" s="8"/>
      <c r="S65" s="8"/>
    </row>
    <row r="66" spans="1:19" s="11" customFormat="1" ht="62.25" customHeight="1">
      <c r="A66" s="8">
        <f>+IF(J66="","",COUNTA($J$8:$J66))</f>
        <v>38</v>
      </c>
      <c r="B66" s="8" t="s">
        <v>1336</v>
      </c>
      <c r="C66" s="8" t="s">
        <v>1383</v>
      </c>
      <c r="D66" s="13">
        <v>648</v>
      </c>
      <c r="E66" s="8">
        <v>591</v>
      </c>
      <c r="F66" s="9" t="s">
        <v>1769</v>
      </c>
      <c r="G66" s="8" t="s">
        <v>1381</v>
      </c>
      <c r="H66" s="8" t="s">
        <v>2362</v>
      </c>
      <c r="I66" s="8" t="s">
        <v>454</v>
      </c>
      <c r="J66" s="8" t="s">
        <v>58</v>
      </c>
      <c r="K66" s="10">
        <v>446710</v>
      </c>
      <c r="L66" s="183"/>
      <c r="M66" s="183">
        <f t="shared" si="3"/>
        <v>0</v>
      </c>
      <c r="N66" s="183"/>
      <c r="O66" s="183"/>
      <c r="P66" s="183">
        <f t="shared" si="4"/>
        <v>0</v>
      </c>
      <c r="Q66" s="183">
        <f t="shared" si="5"/>
        <v>0</v>
      </c>
      <c r="R66" s="8"/>
      <c r="S66" s="8"/>
    </row>
    <row r="67" spans="1:19" s="11" customFormat="1" ht="40.5" customHeight="1">
      <c r="A67" s="8">
        <f>+IF(J67="","",COUNTA($J$8:$J67))</f>
        <v>39</v>
      </c>
      <c r="B67" s="8" t="s">
        <v>1338</v>
      </c>
      <c r="C67" s="8" t="s">
        <v>1384</v>
      </c>
      <c r="D67" s="8">
        <v>650</v>
      </c>
      <c r="E67" s="8">
        <v>594</v>
      </c>
      <c r="F67" s="9" t="s">
        <v>1385</v>
      </c>
      <c r="G67" s="8" t="s">
        <v>1386</v>
      </c>
      <c r="H67" s="8" t="s">
        <v>1387</v>
      </c>
      <c r="I67" s="8" t="s">
        <v>454</v>
      </c>
      <c r="J67" s="8" t="s">
        <v>58</v>
      </c>
      <c r="K67" s="10">
        <v>242550</v>
      </c>
      <c r="L67" s="183"/>
      <c r="M67" s="183">
        <f t="shared" si="3"/>
        <v>0</v>
      </c>
      <c r="N67" s="183"/>
      <c r="O67" s="183"/>
      <c r="P67" s="183">
        <f t="shared" si="4"/>
        <v>0</v>
      </c>
      <c r="Q67" s="183">
        <f t="shared" si="5"/>
        <v>0</v>
      </c>
      <c r="R67" s="8"/>
      <c r="S67" s="8"/>
    </row>
    <row r="68" spans="1:19" s="4" customFormat="1" ht="29.25" customHeight="1">
      <c r="A68" s="8" t="str">
        <f>+IF(J68="","",COUNTA($J$8:$J68))</f>
        <v/>
      </c>
      <c r="B68" s="8" t="s">
        <v>2459</v>
      </c>
      <c r="C68" s="8"/>
      <c r="D68" s="56"/>
      <c r="E68" s="8"/>
      <c r="F68" s="6" t="s">
        <v>711</v>
      </c>
      <c r="G68" s="8"/>
      <c r="H68" s="8"/>
      <c r="I68" s="8"/>
      <c r="J68" s="8"/>
      <c r="K68" s="10"/>
      <c r="L68" s="183"/>
      <c r="M68" s="183"/>
      <c r="N68" s="183"/>
      <c r="O68" s="183"/>
      <c r="P68" s="183"/>
      <c r="Q68" s="183"/>
      <c r="R68" s="8"/>
      <c r="S68" s="8"/>
    </row>
    <row r="69" spans="1:19" s="4" customFormat="1" ht="29.25" customHeight="1">
      <c r="A69" s="8" t="str">
        <f>+IF(J69="","",COUNTA($J$8:$J69))</f>
        <v/>
      </c>
      <c r="B69" s="8" t="s">
        <v>2459</v>
      </c>
      <c r="C69" s="8"/>
      <c r="D69" s="56"/>
      <c r="E69" s="8"/>
      <c r="F69" s="6" t="s">
        <v>718</v>
      </c>
      <c r="G69" s="8"/>
      <c r="H69" s="8"/>
      <c r="I69" s="8"/>
      <c r="J69" s="8"/>
      <c r="K69" s="10"/>
      <c r="L69" s="183"/>
      <c r="M69" s="183"/>
      <c r="N69" s="183"/>
      <c r="O69" s="183"/>
      <c r="P69" s="183"/>
      <c r="Q69" s="183"/>
      <c r="R69" s="8"/>
      <c r="S69" s="8"/>
    </row>
    <row r="70" spans="1:19" s="11" customFormat="1" ht="40.5" customHeight="1">
      <c r="A70" s="8">
        <f>+IF(J70="","",COUNTA($J$8:$J70))</f>
        <v>40</v>
      </c>
      <c r="B70" s="8" t="s">
        <v>1339</v>
      </c>
      <c r="C70" s="8" t="s">
        <v>1388</v>
      </c>
      <c r="D70" s="8">
        <v>726</v>
      </c>
      <c r="E70" s="8">
        <v>80</v>
      </c>
      <c r="F70" s="9" t="s">
        <v>1389</v>
      </c>
      <c r="G70" s="8" t="s">
        <v>1066</v>
      </c>
      <c r="H70" s="8" t="s">
        <v>1390</v>
      </c>
      <c r="I70" s="8" t="s">
        <v>454</v>
      </c>
      <c r="J70" s="8" t="s">
        <v>15</v>
      </c>
      <c r="K70" s="10">
        <v>241525</v>
      </c>
      <c r="L70" s="183"/>
      <c r="M70" s="183">
        <f t="shared" si="3"/>
        <v>0</v>
      </c>
      <c r="N70" s="183"/>
      <c r="O70" s="183"/>
      <c r="P70" s="183">
        <f t="shared" si="4"/>
        <v>0</v>
      </c>
      <c r="Q70" s="183">
        <f t="shared" si="5"/>
        <v>0</v>
      </c>
      <c r="R70" s="8"/>
      <c r="S70" s="8"/>
    </row>
    <row r="71" spans="1:19" s="4" customFormat="1" ht="40.5" customHeight="1">
      <c r="A71" s="8" t="str">
        <f>+IF(J71="","",COUNTA($J$8:$J71))</f>
        <v/>
      </c>
      <c r="B71" s="8" t="s">
        <v>2459</v>
      </c>
      <c r="C71" s="8"/>
      <c r="D71" s="56"/>
      <c r="E71" s="8"/>
      <c r="F71" s="6" t="s">
        <v>719</v>
      </c>
      <c r="G71" s="8"/>
      <c r="H71" s="8"/>
      <c r="I71" s="8"/>
      <c r="J71" s="8"/>
      <c r="K71" s="10"/>
      <c r="L71" s="183"/>
      <c r="M71" s="183"/>
      <c r="N71" s="183"/>
      <c r="O71" s="183"/>
      <c r="P71" s="183"/>
      <c r="Q71" s="183"/>
      <c r="R71" s="8"/>
      <c r="S71" s="8"/>
    </row>
    <row r="72" spans="1:19" s="4" customFormat="1" ht="33" customHeight="1">
      <c r="A72" s="8" t="str">
        <f>+IF(J72="","",COUNTA($J$8:$J72))</f>
        <v/>
      </c>
      <c r="B72" s="8" t="s">
        <v>2459</v>
      </c>
      <c r="C72" s="8"/>
      <c r="D72" s="56"/>
      <c r="E72" s="8"/>
      <c r="F72" s="6" t="s">
        <v>720</v>
      </c>
      <c r="G72" s="8"/>
      <c r="H72" s="8"/>
      <c r="I72" s="8"/>
      <c r="J72" s="8"/>
      <c r="K72" s="10"/>
      <c r="L72" s="183"/>
      <c r="M72" s="183"/>
      <c r="N72" s="183"/>
      <c r="O72" s="183"/>
      <c r="P72" s="183"/>
      <c r="Q72" s="183"/>
      <c r="R72" s="8"/>
      <c r="S72" s="8"/>
    </row>
    <row r="73" spans="1:19" s="11" customFormat="1" ht="40.5" customHeight="1">
      <c r="A73" s="8">
        <f>+IF(J73="","",COUNTA($J$8:$J73))</f>
        <v>41</v>
      </c>
      <c r="B73" s="8" t="s">
        <v>1340</v>
      </c>
      <c r="C73" s="8" t="s">
        <v>1391</v>
      </c>
      <c r="D73" s="16">
        <v>748</v>
      </c>
      <c r="E73" s="8">
        <v>727</v>
      </c>
      <c r="F73" s="9" t="s">
        <v>1392</v>
      </c>
      <c r="G73" s="8" t="s">
        <v>45</v>
      </c>
      <c r="H73" s="8" t="s">
        <v>32</v>
      </c>
      <c r="I73" s="8" t="s">
        <v>2363</v>
      </c>
      <c r="J73" s="8" t="s">
        <v>15</v>
      </c>
      <c r="K73" s="10">
        <v>36410</v>
      </c>
      <c r="L73" s="183"/>
      <c r="M73" s="183">
        <f t="shared" si="3"/>
        <v>0</v>
      </c>
      <c r="N73" s="183"/>
      <c r="O73" s="183"/>
      <c r="P73" s="183">
        <f t="shared" si="4"/>
        <v>0</v>
      </c>
      <c r="Q73" s="183">
        <f t="shared" si="5"/>
        <v>0</v>
      </c>
      <c r="R73" s="58" t="s">
        <v>2415</v>
      </c>
      <c r="S73" s="8"/>
    </row>
    <row r="74" spans="1:19" s="11" customFormat="1" ht="40.5" customHeight="1">
      <c r="A74" s="8">
        <f>+IF(J74="","",COUNTA($J$8:$J74))</f>
        <v>42</v>
      </c>
      <c r="B74" s="8" t="s">
        <v>1341</v>
      </c>
      <c r="C74" s="8" t="s">
        <v>1393</v>
      </c>
      <c r="D74" s="16">
        <v>748</v>
      </c>
      <c r="E74" s="8">
        <v>727</v>
      </c>
      <c r="F74" s="9" t="s">
        <v>1392</v>
      </c>
      <c r="G74" s="8" t="s">
        <v>45</v>
      </c>
      <c r="H74" s="8" t="s">
        <v>46</v>
      </c>
      <c r="I74" s="8" t="s">
        <v>454</v>
      </c>
      <c r="J74" s="8" t="s">
        <v>15</v>
      </c>
      <c r="K74" s="10">
        <v>75710</v>
      </c>
      <c r="L74" s="183"/>
      <c r="M74" s="183">
        <f t="shared" si="3"/>
        <v>0</v>
      </c>
      <c r="N74" s="183"/>
      <c r="O74" s="183"/>
      <c r="P74" s="183">
        <f t="shared" si="4"/>
        <v>0</v>
      </c>
      <c r="Q74" s="183">
        <f t="shared" si="5"/>
        <v>0</v>
      </c>
      <c r="R74" s="8"/>
      <c r="S74" s="8"/>
    </row>
    <row r="75" spans="1:19" s="11" customFormat="1" ht="40.5" customHeight="1">
      <c r="A75" s="8">
        <f>+IF(J75="","",COUNTA($J$8:$J75))</f>
        <v>43</v>
      </c>
      <c r="B75" s="8" t="s">
        <v>1342</v>
      </c>
      <c r="C75" s="8" t="s">
        <v>1394</v>
      </c>
      <c r="D75" s="16">
        <v>748</v>
      </c>
      <c r="E75" s="8">
        <v>727</v>
      </c>
      <c r="F75" s="9" t="s">
        <v>1070</v>
      </c>
      <c r="G75" s="8" t="s">
        <v>45</v>
      </c>
      <c r="H75" s="8" t="s">
        <v>17</v>
      </c>
      <c r="I75" s="8" t="s">
        <v>1605</v>
      </c>
      <c r="J75" s="8" t="s">
        <v>10</v>
      </c>
      <c r="K75" s="10">
        <v>983</v>
      </c>
      <c r="L75" s="183"/>
      <c r="M75" s="183">
        <f t="shared" si="3"/>
        <v>0</v>
      </c>
      <c r="N75" s="183"/>
      <c r="O75" s="183"/>
      <c r="P75" s="183">
        <f t="shared" si="4"/>
        <v>0</v>
      </c>
      <c r="Q75" s="183">
        <f t="shared" si="5"/>
        <v>0</v>
      </c>
      <c r="R75" s="58" t="s">
        <v>2415</v>
      </c>
      <c r="S75" s="8"/>
    </row>
    <row r="76" spans="1:19" s="4" customFormat="1" ht="33" customHeight="1">
      <c r="A76" s="8" t="str">
        <f>+IF(J76="","",COUNTA($J$8:$J76))</f>
        <v/>
      </c>
      <c r="B76" s="8" t="s">
        <v>2459</v>
      </c>
      <c r="C76" s="8"/>
      <c r="D76" s="56"/>
      <c r="E76" s="8"/>
      <c r="F76" s="6" t="s">
        <v>722</v>
      </c>
      <c r="G76" s="8"/>
      <c r="H76" s="8"/>
      <c r="I76" s="8"/>
      <c r="J76" s="8"/>
      <c r="K76" s="10"/>
      <c r="L76" s="183"/>
      <c r="M76" s="183"/>
      <c r="N76" s="183"/>
      <c r="O76" s="183"/>
      <c r="P76" s="183"/>
      <c r="Q76" s="183"/>
      <c r="R76" s="8"/>
      <c r="S76" s="8"/>
    </row>
    <row r="77" spans="1:19" s="11" customFormat="1" ht="40.5" customHeight="1">
      <c r="A77" s="8">
        <f>+IF(J77="","",COUNTA($J$8:$J77))</f>
        <v>44</v>
      </c>
      <c r="B77" s="8" t="s">
        <v>1343</v>
      </c>
      <c r="C77" s="8" t="s">
        <v>1395</v>
      </c>
      <c r="D77" s="8">
        <v>770</v>
      </c>
      <c r="E77" s="8">
        <v>3</v>
      </c>
      <c r="F77" s="9" t="s">
        <v>1396</v>
      </c>
      <c r="G77" s="8" t="s">
        <v>1071</v>
      </c>
      <c r="H77" s="8" t="s">
        <v>9</v>
      </c>
      <c r="I77" s="8" t="s">
        <v>1705</v>
      </c>
      <c r="J77" s="8" t="s">
        <v>10</v>
      </c>
      <c r="K77" s="10">
        <v>4738</v>
      </c>
      <c r="L77" s="183"/>
      <c r="M77" s="183">
        <f t="shared" si="3"/>
        <v>0</v>
      </c>
      <c r="N77" s="183"/>
      <c r="O77" s="183"/>
      <c r="P77" s="183">
        <f t="shared" si="4"/>
        <v>0</v>
      </c>
      <c r="Q77" s="183">
        <f t="shared" si="5"/>
        <v>0</v>
      </c>
      <c r="R77" s="8"/>
      <c r="S77" s="8"/>
    </row>
    <row r="78" spans="1:19" s="11" customFormat="1" ht="40.5" customHeight="1">
      <c r="A78" s="8">
        <f>+IF(J78="","",COUNTA($J$8:$J78))</f>
        <v>45</v>
      </c>
      <c r="B78" s="8" t="s">
        <v>2875</v>
      </c>
      <c r="C78" s="8" t="s">
        <v>1397</v>
      </c>
      <c r="D78" s="33">
        <v>773</v>
      </c>
      <c r="E78" s="8">
        <v>516</v>
      </c>
      <c r="F78" s="9" t="s">
        <v>1398</v>
      </c>
      <c r="G78" s="8" t="s">
        <v>1224</v>
      </c>
      <c r="H78" s="8" t="s">
        <v>1698</v>
      </c>
      <c r="I78" s="8" t="s">
        <v>1605</v>
      </c>
      <c r="J78" s="8" t="s">
        <v>10</v>
      </c>
      <c r="K78" s="10">
        <v>4560</v>
      </c>
      <c r="L78" s="183"/>
      <c r="M78" s="183">
        <f t="shared" si="3"/>
        <v>0</v>
      </c>
      <c r="N78" s="183"/>
      <c r="O78" s="183"/>
      <c r="P78" s="183">
        <f t="shared" si="4"/>
        <v>0</v>
      </c>
      <c r="Q78" s="183">
        <f t="shared" si="5"/>
        <v>0</v>
      </c>
      <c r="R78" s="8"/>
      <c r="S78" s="8"/>
    </row>
    <row r="79" spans="1:19" s="11" customFormat="1" ht="40.5" customHeight="1">
      <c r="A79" s="8">
        <f>+IF(J79="","",COUNTA($J$8:$J79))</f>
        <v>46</v>
      </c>
      <c r="B79" s="8" t="s">
        <v>1344</v>
      </c>
      <c r="C79" s="8" t="s">
        <v>1399</v>
      </c>
      <c r="D79" s="33">
        <v>773</v>
      </c>
      <c r="E79" s="8">
        <v>516</v>
      </c>
      <c r="F79" s="9" t="s">
        <v>1400</v>
      </c>
      <c r="G79" s="8" t="s">
        <v>1224</v>
      </c>
      <c r="H79" s="8" t="s">
        <v>1275</v>
      </c>
      <c r="I79" s="8" t="s">
        <v>1605</v>
      </c>
      <c r="J79" s="8" t="s">
        <v>10</v>
      </c>
      <c r="K79" s="10">
        <v>4713</v>
      </c>
      <c r="L79" s="183"/>
      <c r="M79" s="183">
        <f t="shared" si="3"/>
        <v>0</v>
      </c>
      <c r="N79" s="183"/>
      <c r="O79" s="183"/>
      <c r="P79" s="183">
        <f t="shared" si="4"/>
        <v>0</v>
      </c>
      <c r="Q79" s="183">
        <f t="shared" si="5"/>
        <v>0</v>
      </c>
      <c r="R79" s="8"/>
      <c r="S79" s="8"/>
    </row>
    <row r="80" spans="1:19" s="11" customFormat="1" ht="40.5" customHeight="1">
      <c r="A80" s="8">
        <f>+IF(J80="","",COUNTA($J$8:$J80))</f>
        <v>47</v>
      </c>
      <c r="B80" s="8" t="s">
        <v>1346</v>
      </c>
      <c r="C80" s="8" t="s">
        <v>1401</v>
      </c>
      <c r="D80" s="33">
        <v>774</v>
      </c>
      <c r="E80" s="8">
        <v>517</v>
      </c>
      <c r="F80" s="9" t="s">
        <v>1402</v>
      </c>
      <c r="G80" s="8" t="s">
        <v>1549</v>
      </c>
      <c r="H80" s="8" t="s">
        <v>231</v>
      </c>
      <c r="I80" s="8" t="s">
        <v>1196</v>
      </c>
      <c r="J80" s="8" t="s">
        <v>10</v>
      </c>
      <c r="K80" s="10">
        <v>5285</v>
      </c>
      <c r="L80" s="183"/>
      <c r="M80" s="183">
        <f t="shared" si="3"/>
        <v>0</v>
      </c>
      <c r="N80" s="183"/>
      <c r="O80" s="183"/>
      <c r="P80" s="183">
        <f t="shared" si="4"/>
        <v>0</v>
      </c>
      <c r="Q80" s="183">
        <f t="shared" si="5"/>
        <v>0</v>
      </c>
      <c r="R80" s="8"/>
      <c r="S80" s="8"/>
    </row>
    <row r="81" spans="1:19" s="11" customFormat="1" ht="40.5" customHeight="1">
      <c r="A81" s="8">
        <f>+IF(J81="","",COUNTA($J$8:$J81))</f>
        <v>48</v>
      </c>
      <c r="B81" s="8" t="s">
        <v>1347</v>
      </c>
      <c r="C81" s="8" t="s">
        <v>1403</v>
      </c>
      <c r="D81" s="33">
        <v>774</v>
      </c>
      <c r="E81" s="8">
        <v>517</v>
      </c>
      <c r="F81" s="9" t="s">
        <v>2364</v>
      </c>
      <c r="G81" s="8" t="s">
        <v>1549</v>
      </c>
      <c r="H81" s="8" t="s">
        <v>66</v>
      </c>
      <c r="I81" s="8" t="s">
        <v>1196</v>
      </c>
      <c r="J81" s="8" t="s">
        <v>10</v>
      </c>
      <c r="K81" s="10">
        <v>2765</v>
      </c>
      <c r="L81" s="183"/>
      <c r="M81" s="183">
        <f t="shared" si="3"/>
        <v>0</v>
      </c>
      <c r="N81" s="183"/>
      <c r="O81" s="183"/>
      <c r="P81" s="183">
        <f t="shared" si="4"/>
        <v>0</v>
      </c>
      <c r="Q81" s="183">
        <f t="shared" si="5"/>
        <v>0</v>
      </c>
      <c r="R81" s="8"/>
      <c r="S81" s="8"/>
    </row>
    <row r="82" spans="1:19" s="11" customFormat="1" ht="40.5" customHeight="1">
      <c r="A82" s="8">
        <f>+IF(J82="","",COUNTA($J$8:$J82))</f>
        <v>49</v>
      </c>
      <c r="B82" s="8" t="s">
        <v>1349</v>
      </c>
      <c r="C82" s="8" t="s">
        <v>1404</v>
      </c>
      <c r="D82" s="16">
        <v>780</v>
      </c>
      <c r="E82" s="8">
        <v>582</v>
      </c>
      <c r="F82" s="9" t="s">
        <v>1405</v>
      </c>
      <c r="G82" s="8" t="s">
        <v>1771</v>
      </c>
      <c r="H82" s="8" t="s">
        <v>1406</v>
      </c>
      <c r="I82" s="8" t="s">
        <v>1623</v>
      </c>
      <c r="J82" s="8" t="s">
        <v>1296</v>
      </c>
      <c r="K82" s="10">
        <v>277999</v>
      </c>
      <c r="L82" s="183"/>
      <c r="M82" s="183">
        <f t="shared" si="3"/>
        <v>0</v>
      </c>
      <c r="N82" s="183"/>
      <c r="O82" s="183"/>
      <c r="P82" s="183">
        <f t="shared" si="4"/>
        <v>0</v>
      </c>
      <c r="Q82" s="183">
        <f t="shared" si="5"/>
        <v>0</v>
      </c>
      <c r="R82" s="8"/>
      <c r="S82" s="8"/>
    </row>
    <row r="83" spans="1:19" s="11" customFormat="1" ht="40.5" customHeight="1">
      <c r="A83" s="8">
        <f>+IF(J83="","",COUNTA($J$8:$J83))</f>
        <v>50</v>
      </c>
      <c r="B83" s="8" t="s">
        <v>1356</v>
      </c>
      <c r="C83" s="8" t="s">
        <v>1407</v>
      </c>
      <c r="D83" s="16">
        <v>780</v>
      </c>
      <c r="E83" s="8">
        <v>582</v>
      </c>
      <c r="F83" s="9" t="s">
        <v>1408</v>
      </c>
      <c r="G83" s="8" t="s">
        <v>1409</v>
      </c>
      <c r="H83" s="8" t="s">
        <v>1295</v>
      </c>
      <c r="I83" s="8" t="s">
        <v>1623</v>
      </c>
      <c r="J83" s="8" t="s">
        <v>2365</v>
      </c>
      <c r="K83" s="184">
        <v>276000</v>
      </c>
      <c r="L83" s="183"/>
      <c r="M83" s="183">
        <f t="shared" si="3"/>
        <v>0</v>
      </c>
      <c r="N83" s="183"/>
      <c r="O83" s="183"/>
      <c r="P83" s="183">
        <f t="shared" si="4"/>
        <v>0</v>
      </c>
      <c r="Q83" s="183">
        <f t="shared" si="5"/>
        <v>0</v>
      </c>
      <c r="R83" s="8"/>
      <c r="S83" s="8"/>
    </row>
    <row r="84" spans="1:19" s="11" customFormat="1" ht="40.5" customHeight="1">
      <c r="A84" s="8">
        <f>+IF(J84="","",COUNTA($J$8:$J84))</f>
        <v>51</v>
      </c>
      <c r="B84" s="8" t="s">
        <v>1351</v>
      </c>
      <c r="C84" s="8" t="s">
        <v>1410</v>
      </c>
      <c r="D84" s="33">
        <v>795</v>
      </c>
      <c r="E84" s="8">
        <v>1185</v>
      </c>
      <c r="F84" s="9" t="s">
        <v>1411</v>
      </c>
      <c r="G84" s="8" t="s">
        <v>1679</v>
      </c>
      <c r="H84" s="8" t="s">
        <v>1279</v>
      </c>
      <c r="I84" s="8" t="s">
        <v>1605</v>
      </c>
      <c r="J84" s="8" t="s">
        <v>10</v>
      </c>
      <c r="K84" s="10">
        <v>9274</v>
      </c>
      <c r="L84" s="183"/>
      <c r="M84" s="183">
        <f t="shared" si="3"/>
        <v>0</v>
      </c>
      <c r="N84" s="183"/>
      <c r="O84" s="183"/>
      <c r="P84" s="183">
        <f t="shared" si="4"/>
        <v>0</v>
      </c>
      <c r="Q84" s="183">
        <f t="shared" si="5"/>
        <v>0</v>
      </c>
      <c r="R84" s="8"/>
      <c r="S84" s="8"/>
    </row>
    <row r="85" spans="1:19" s="4" customFormat="1" ht="40.5" customHeight="1">
      <c r="A85" s="8" t="str">
        <f>+IF(J85="","",COUNTA($J$8:$J85))</f>
        <v/>
      </c>
      <c r="B85" s="8" t="s">
        <v>2459</v>
      </c>
      <c r="C85" s="8"/>
      <c r="D85" s="56"/>
      <c r="E85" s="8"/>
      <c r="F85" s="6" t="s">
        <v>729</v>
      </c>
      <c r="G85" s="8"/>
      <c r="H85" s="8"/>
      <c r="I85" s="8"/>
      <c r="J85" s="8"/>
      <c r="K85" s="10"/>
      <c r="L85" s="183"/>
      <c r="M85" s="183"/>
      <c r="N85" s="183"/>
      <c r="O85" s="183"/>
      <c r="P85" s="183"/>
      <c r="Q85" s="183"/>
      <c r="R85" s="8"/>
      <c r="S85" s="8"/>
    </row>
    <row r="86" spans="1:19" s="4" customFormat="1" ht="27.75" customHeight="1">
      <c r="A86" s="8" t="str">
        <f>+IF(J86="","",COUNTA($J$8:$J86))</f>
        <v/>
      </c>
      <c r="B86" s="8" t="s">
        <v>2459</v>
      </c>
      <c r="C86" s="8"/>
      <c r="D86" s="56"/>
      <c r="E86" s="8"/>
      <c r="F86" s="6" t="s">
        <v>1412</v>
      </c>
      <c r="G86" s="8"/>
      <c r="H86" s="8"/>
      <c r="I86" s="8"/>
      <c r="J86" s="8"/>
      <c r="K86" s="10"/>
      <c r="L86" s="183"/>
      <c r="M86" s="183"/>
      <c r="N86" s="183"/>
      <c r="O86" s="183"/>
      <c r="P86" s="183"/>
      <c r="Q86" s="183"/>
      <c r="R86" s="8"/>
      <c r="S86" s="8"/>
    </row>
    <row r="87" spans="1:19" s="11" customFormat="1" ht="40.5" customHeight="1">
      <c r="A87" s="8">
        <f>+IF(J87="","",COUNTA($J$8:$J87))</f>
        <v>52</v>
      </c>
      <c r="B87" s="8" t="s">
        <v>1352</v>
      </c>
      <c r="C87" s="8" t="s">
        <v>1413</v>
      </c>
      <c r="D87" s="8">
        <v>885</v>
      </c>
      <c r="E87" s="8">
        <v>98</v>
      </c>
      <c r="F87" s="9" t="s">
        <v>1772</v>
      </c>
      <c r="G87" s="8" t="s">
        <v>1414</v>
      </c>
      <c r="H87" s="8" t="s">
        <v>1415</v>
      </c>
      <c r="I87" s="8" t="s">
        <v>454</v>
      </c>
      <c r="J87" s="8" t="s">
        <v>15</v>
      </c>
      <c r="K87" s="10">
        <v>2164858</v>
      </c>
      <c r="L87" s="183"/>
      <c r="M87" s="183">
        <f t="shared" ref="M87:M104" si="6">L87*K87</f>
        <v>0</v>
      </c>
      <c r="N87" s="183"/>
      <c r="O87" s="183"/>
      <c r="P87" s="183">
        <f t="shared" ref="P87:P104" si="7">O87+N87</f>
        <v>0</v>
      </c>
      <c r="Q87" s="183">
        <f t="shared" ref="Q87:Q104" si="8">P87*K87</f>
        <v>0</v>
      </c>
      <c r="R87" s="8"/>
      <c r="S87" s="8"/>
    </row>
    <row r="88" spans="1:19" s="4" customFormat="1" ht="31.5" customHeight="1">
      <c r="A88" s="8" t="str">
        <f>+IF(J88="","",COUNTA($J$8:$J88))</f>
        <v/>
      </c>
      <c r="B88" s="8" t="s">
        <v>2459</v>
      </c>
      <c r="C88" s="8"/>
      <c r="D88" s="56"/>
      <c r="E88" s="8"/>
      <c r="F88" s="6" t="s">
        <v>736</v>
      </c>
      <c r="G88" s="8"/>
      <c r="H88" s="8"/>
      <c r="I88" s="8"/>
      <c r="J88" s="8"/>
      <c r="K88" s="10"/>
      <c r="L88" s="183"/>
      <c r="M88" s="183"/>
      <c r="N88" s="183"/>
      <c r="O88" s="183"/>
      <c r="P88" s="183"/>
      <c r="Q88" s="183"/>
      <c r="R88" s="8"/>
      <c r="S88" s="8"/>
    </row>
    <row r="89" spans="1:19" s="4" customFormat="1" ht="32.25" customHeight="1">
      <c r="A89" s="8" t="str">
        <f>+IF(J89="","",COUNTA($J$8:$J89))</f>
        <v/>
      </c>
      <c r="B89" s="8" t="s">
        <v>2459</v>
      </c>
      <c r="C89" s="8"/>
      <c r="D89" s="56"/>
      <c r="E89" s="8"/>
      <c r="F89" s="6" t="s">
        <v>737</v>
      </c>
      <c r="G89" s="8"/>
      <c r="H89" s="8"/>
      <c r="I89" s="8"/>
      <c r="J89" s="8"/>
      <c r="K89" s="10"/>
      <c r="L89" s="183"/>
      <c r="M89" s="183"/>
      <c r="N89" s="183"/>
      <c r="O89" s="183"/>
      <c r="P89" s="183"/>
      <c r="Q89" s="183"/>
      <c r="R89" s="8"/>
      <c r="S89" s="8"/>
    </row>
    <row r="90" spans="1:19" s="11" customFormat="1" ht="40.5" customHeight="1">
      <c r="A90" s="8">
        <f>+IF(J90="","",COUNTA($J$8:$J90))</f>
        <v>53</v>
      </c>
      <c r="B90" s="8" t="s">
        <v>1353</v>
      </c>
      <c r="C90" s="8" t="s">
        <v>1416</v>
      </c>
      <c r="D90" s="8">
        <v>946</v>
      </c>
      <c r="E90" s="8">
        <v>163</v>
      </c>
      <c r="F90" s="9" t="s">
        <v>1099</v>
      </c>
      <c r="G90" s="8" t="s">
        <v>207</v>
      </c>
      <c r="H90" s="8" t="s">
        <v>1417</v>
      </c>
      <c r="I90" s="8" t="s">
        <v>1640</v>
      </c>
      <c r="J90" s="8" t="s">
        <v>56</v>
      </c>
      <c r="K90" s="10">
        <v>13834</v>
      </c>
      <c r="L90" s="183"/>
      <c r="M90" s="183">
        <f t="shared" si="6"/>
        <v>0</v>
      </c>
      <c r="N90" s="183"/>
      <c r="O90" s="183"/>
      <c r="P90" s="183">
        <f t="shared" si="7"/>
        <v>0</v>
      </c>
      <c r="Q90" s="183">
        <f t="shared" si="8"/>
        <v>0</v>
      </c>
      <c r="R90" s="8"/>
      <c r="S90" s="8"/>
    </row>
    <row r="91" spans="1:19" s="11" customFormat="1" ht="40.5" customHeight="1">
      <c r="A91" s="8">
        <f>+IF(J91="","",COUNTA($J$8:$J91))</f>
        <v>54</v>
      </c>
      <c r="B91" s="8" t="s">
        <v>1354</v>
      </c>
      <c r="C91" s="8" t="s">
        <v>1418</v>
      </c>
      <c r="D91" s="13">
        <v>947</v>
      </c>
      <c r="E91" s="8">
        <v>164</v>
      </c>
      <c r="F91" s="9" t="s">
        <v>1101</v>
      </c>
      <c r="G91" s="8" t="s">
        <v>1227</v>
      </c>
      <c r="H91" s="8" t="s">
        <v>1773</v>
      </c>
      <c r="I91" s="8" t="s">
        <v>1640</v>
      </c>
      <c r="J91" s="8" t="s">
        <v>56</v>
      </c>
      <c r="K91" s="10">
        <v>286440</v>
      </c>
      <c r="L91" s="183"/>
      <c r="M91" s="183">
        <f t="shared" si="6"/>
        <v>0</v>
      </c>
      <c r="N91" s="183"/>
      <c r="O91" s="183"/>
      <c r="P91" s="183">
        <f t="shared" si="7"/>
        <v>0</v>
      </c>
      <c r="Q91" s="183">
        <f t="shared" si="8"/>
        <v>0</v>
      </c>
      <c r="R91" s="8"/>
      <c r="S91" s="8"/>
    </row>
    <row r="92" spans="1:19" s="11" customFormat="1" ht="40.5" customHeight="1">
      <c r="A92" s="8">
        <f>+IF(J92="","",COUNTA($J$8:$J92))</f>
        <v>55</v>
      </c>
      <c r="B92" s="8" t="s">
        <v>1355</v>
      </c>
      <c r="C92" s="8" t="s">
        <v>1419</v>
      </c>
      <c r="D92" s="8">
        <v>948</v>
      </c>
      <c r="E92" s="8">
        <v>458</v>
      </c>
      <c r="F92" s="9" t="s">
        <v>1102</v>
      </c>
      <c r="G92" s="8" t="s">
        <v>1594</v>
      </c>
      <c r="H92" s="8" t="s">
        <v>1641</v>
      </c>
      <c r="I92" s="8" t="s">
        <v>1640</v>
      </c>
      <c r="J92" s="8" t="s">
        <v>56</v>
      </c>
      <c r="K92" s="10">
        <v>132323</v>
      </c>
      <c r="L92" s="183"/>
      <c r="M92" s="183">
        <f t="shared" si="6"/>
        <v>0</v>
      </c>
      <c r="N92" s="183"/>
      <c r="O92" s="183"/>
      <c r="P92" s="183">
        <f t="shared" si="7"/>
        <v>0</v>
      </c>
      <c r="Q92" s="183">
        <f t="shared" si="8"/>
        <v>0</v>
      </c>
      <c r="R92" s="8"/>
      <c r="S92" s="8"/>
    </row>
    <row r="93" spans="1:19" s="11" customFormat="1" ht="40.5" customHeight="1">
      <c r="A93" s="8">
        <f>+IF(J93="","",COUNTA($J$8:$J93))</f>
        <v>56</v>
      </c>
      <c r="B93" s="8" t="s">
        <v>1357</v>
      </c>
      <c r="C93" s="8" t="s">
        <v>1420</v>
      </c>
      <c r="D93" s="8">
        <v>955</v>
      </c>
      <c r="E93" s="8">
        <v>985</v>
      </c>
      <c r="F93" s="9" t="s">
        <v>1104</v>
      </c>
      <c r="G93" s="8" t="s">
        <v>453</v>
      </c>
      <c r="H93" s="8" t="s">
        <v>311</v>
      </c>
      <c r="I93" s="8" t="s">
        <v>1639</v>
      </c>
      <c r="J93" s="8" t="s">
        <v>56</v>
      </c>
      <c r="K93" s="10">
        <v>4575</v>
      </c>
      <c r="L93" s="183"/>
      <c r="M93" s="183">
        <f t="shared" si="6"/>
        <v>0</v>
      </c>
      <c r="N93" s="183"/>
      <c r="O93" s="183"/>
      <c r="P93" s="183">
        <f t="shared" si="7"/>
        <v>0</v>
      </c>
      <c r="Q93" s="183">
        <f t="shared" si="8"/>
        <v>0</v>
      </c>
      <c r="R93" s="8"/>
      <c r="S93" s="8"/>
    </row>
    <row r="94" spans="1:19" s="11" customFormat="1" ht="40.5" customHeight="1">
      <c r="A94" s="8">
        <f>+IF(J94="","",COUNTA($J$8:$J94))</f>
        <v>57</v>
      </c>
      <c r="B94" s="8" t="s">
        <v>1359</v>
      </c>
      <c r="C94" s="8" t="s">
        <v>1421</v>
      </c>
      <c r="D94" s="8">
        <v>955</v>
      </c>
      <c r="E94" s="8">
        <v>985</v>
      </c>
      <c r="F94" s="9" t="s">
        <v>1104</v>
      </c>
      <c r="G94" s="8" t="s">
        <v>453</v>
      </c>
      <c r="H94" s="8" t="s">
        <v>569</v>
      </c>
      <c r="I94" s="8" t="s">
        <v>1639</v>
      </c>
      <c r="J94" s="8" t="s">
        <v>56</v>
      </c>
      <c r="K94" s="10">
        <v>8513</v>
      </c>
      <c r="L94" s="183"/>
      <c r="M94" s="183">
        <f t="shared" si="6"/>
        <v>0</v>
      </c>
      <c r="N94" s="183"/>
      <c r="O94" s="183"/>
      <c r="P94" s="183">
        <f t="shared" si="7"/>
        <v>0</v>
      </c>
      <c r="Q94" s="183">
        <f t="shared" si="8"/>
        <v>0</v>
      </c>
      <c r="R94" s="8"/>
      <c r="S94" s="8"/>
    </row>
    <row r="95" spans="1:19" s="11" customFormat="1" ht="40.5" customHeight="1">
      <c r="A95" s="8">
        <f>+IF(J95="","",COUNTA($J$8:$J95))</f>
        <v>58</v>
      </c>
      <c r="B95" s="8" t="s">
        <v>1361</v>
      </c>
      <c r="C95" s="8" t="s">
        <v>1422</v>
      </c>
      <c r="D95" s="8">
        <v>955</v>
      </c>
      <c r="E95" s="8">
        <v>985</v>
      </c>
      <c r="F95" s="185" t="s">
        <v>1423</v>
      </c>
      <c r="G95" s="186" t="s">
        <v>453</v>
      </c>
      <c r="H95" s="186" t="s">
        <v>2366</v>
      </c>
      <c r="I95" s="8" t="s">
        <v>1640</v>
      </c>
      <c r="J95" s="186" t="s">
        <v>1106</v>
      </c>
      <c r="K95" s="10">
        <v>76379</v>
      </c>
      <c r="L95" s="183"/>
      <c r="M95" s="183">
        <f t="shared" si="6"/>
        <v>0</v>
      </c>
      <c r="N95" s="183"/>
      <c r="O95" s="183"/>
      <c r="P95" s="183">
        <f t="shared" si="7"/>
        <v>0</v>
      </c>
      <c r="Q95" s="183">
        <f t="shared" si="8"/>
        <v>0</v>
      </c>
      <c r="R95" s="8"/>
      <c r="S95" s="8"/>
    </row>
    <row r="96" spans="1:19" s="11" customFormat="1" ht="40.5" customHeight="1">
      <c r="A96" s="8">
        <f>+IF(J96="","",COUNTA($J$8:$J96))</f>
        <v>59</v>
      </c>
      <c r="B96" s="8" t="s">
        <v>1362</v>
      </c>
      <c r="C96" s="8" t="s">
        <v>1424</v>
      </c>
      <c r="D96" s="13">
        <v>956</v>
      </c>
      <c r="E96" s="8">
        <v>984</v>
      </c>
      <c r="F96" s="9" t="s">
        <v>1425</v>
      </c>
      <c r="G96" s="8" t="s">
        <v>1774</v>
      </c>
      <c r="H96" s="8" t="s">
        <v>1426</v>
      </c>
      <c r="I96" s="8" t="s">
        <v>1639</v>
      </c>
      <c r="J96" s="8" t="s">
        <v>15</v>
      </c>
      <c r="K96" s="10">
        <v>16074</v>
      </c>
      <c r="L96" s="183"/>
      <c r="M96" s="183">
        <f t="shared" si="6"/>
        <v>0</v>
      </c>
      <c r="N96" s="183"/>
      <c r="O96" s="183"/>
      <c r="P96" s="183">
        <f t="shared" si="7"/>
        <v>0</v>
      </c>
      <c r="Q96" s="183">
        <f t="shared" si="8"/>
        <v>0</v>
      </c>
      <c r="R96" s="8"/>
      <c r="S96" s="8"/>
    </row>
    <row r="97" spans="1:19" s="11" customFormat="1" ht="40.5" customHeight="1">
      <c r="A97" s="8">
        <f>+IF(J97="","",COUNTA($J$8:$J97))</f>
        <v>60</v>
      </c>
      <c r="B97" s="8" t="s">
        <v>1364</v>
      </c>
      <c r="C97" s="8" t="s">
        <v>1427</v>
      </c>
      <c r="D97" s="13">
        <v>957</v>
      </c>
      <c r="E97" s="8">
        <v>988</v>
      </c>
      <c r="F97" s="9" t="s">
        <v>1428</v>
      </c>
      <c r="G97" s="8" t="s">
        <v>1229</v>
      </c>
      <c r="H97" s="8" t="s">
        <v>2367</v>
      </c>
      <c r="I97" s="8" t="s">
        <v>1640</v>
      </c>
      <c r="J97" s="8" t="s">
        <v>1103</v>
      </c>
      <c r="K97" s="10">
        <v>259147</v>
      </c>
      <c r="L97" s="183"/>
      <c r="M97" s="183">
        <f t="shared" si="6"/>
        <v>0</v>
      </c>
      <c r="N97" s="183"/>
      <c r="O97" s="183"/>
      <c r="P97" s="183">
        <f t="shared" si="7"/>
        <v>0</v>
      </c>
      <c r="Q97" s="183">
        <f t="shared" si="8"/>
        <v>0</v>
      </c>
      <c r="R97" s="8"/>
      <c r="S97" s="8"/>
    </row>
    <row r="98" spans="1:19" s="4" customFormat="1" ht="76.5" customHeight="1">
      <c r="A98" s="8" t="str">
        <f>+IF(J98="","",COUNTA($J$8:$J98))</f>
        <v/>
      </c>
      <c r="B98" s="8" t="s">
        <v>2459</v>
      </c>
      <c r="C98" s="8"/>
      <c r="D98" s="34"/>
      <c r="E98" s="8"/>
      <c r="F98" s="6" t="s">
        <v>740</v>
      </c>
      <c r="G98" s="8"/>
      <c r="H98" s="8"/>
      <c r="I98" s="8"/>
      <c r="J98" s="8"/>
      <c r="K98" s="10"/>
      <c r="L98" s="183"/>
      <c r="M98" s="183"/>
      <c r="N98" s="183"/>
      <c r="O98" s="183"/>
      <c r="P98" s="183"/>
      <c r="Q98" s="183"/>
      <c r="R98" s="8"/>
      <c r="S98" s="8"/>
    </row>
    <row r="99" spans="1:19" s="4" customFormat="1" ht="28.5" customHeight="1">
      <c r="A99" s="8" t="str">
        <f>+IF(J99="","",COUNTA($J$8:$J99))</f>
        <v/>
      </c>
      <c r="B99" s="8" t="s">
        <v>2459</v>
      </c>
      <c r="C99" s="8"/>
      <c r="D99" s="56"/>
      <c r="E99" s="8"/>
      <c r="F99" s="6" t="s">
        <v>742</v>
      </c>
      <c r="G99" s="8"/>
      <c r="H99" s="8"/>
      <c r="I99" s="8"/>
      <c r="J99" s="8"/>
      <c r="K99" s="10"/>
      <c r="L99" s="183"/>
      <c r="M99" s="183"/>
      <c r="N99" s="183"/>
      <c r="O99" s="183"/>
      <c r="P99" s="183"/>
      <c r="Q99" s="183"/>
      <c r="R99" s="8"/>
      <c r="S99" s="8"/>
    </row>
    <row r="100" spans="1:19" s="11" customFormat="1" ht="40.5" customHeight="1">
      <c r="A100" s="8">
        <f>+IF(J100="","",COUNTA($J$8:$J100))</f>
        <v>61</v>
      </c>
      <c r="B100" s="8" t="s">
        <v>1365</v>
      </c>
      <c r="C100" s="15" t="s">
        <v>1429</v>
      </c>
      <c r="D100" s="13">
        <v>980</v>
      </c>
      <c r="E100" s="8">
        <v>14</v>
      </c>
      <c r="F100" s="9" t="s">
        <v>1775</v>
      </c>
      <c r="G100" s="8" t="s">
        <v>194</v>
      </c>
      <c r="H100" s="8" t="s">
        <v>1748</v>
      </c>
      <c r="I100" s="8" t="s">
        <v>454</v>
      </c>
      <c r="J100" s="8" t="s">
        <v>15</v>
      </c>
      <c r="K100" s="10">
        <v>154035</v>
      </c>
      <c r="L100" s="183"/>
      <c r="M100" s="183">
        <f t="shared" si="6"/>
        <v>0</v>
      </c>
      <c r="N100" s="183"/>
      <c r="O100" s="183"/>
      <c r="P100" s="183">
        <f t="shared" si="7"/>
        <v>0</v>
      </c>
      <c r="Q100" s="183">
        <f t="shared" si="8"/>
        <v>0</v>
      </c>
      <c r="R100" s="8"/>
      <c r="S100" s="8"/>
    </row>
    <row r="101" spans="1:19" s="11" customFormat="1" ht="40.5" customHeight="1">
      <c r="A101" s="8">
        <f>+IF(J101="","",COUNTA($J$8:$J101))</f>
        <v>62</v>
      </c>
      <c r="B101" s="8" t="s">
        <v>1368</v>
      </c>
      <c r="C101" s="8" t="s">
        <v>1430</v>
      </c>
      <c r="D101" s="13">
        <v>980</v>
      </c>
      <c r="E101" s="8">
        <v>14</v>
      </c>
      <c r="F101" s="9" t="s">
        <v>2368</v>
      </c>
      <c r="G101" s="8" t="s">
        <v>194</v>
      </c>
      <c r="H101" s="8" t="s">
        <v>2369</v>
      </c>
      <c r="I101" s="8" t="s">
        <v>454</v>
      </c>
      <c r="J101" s="8" t="s">
        <v>58</v>
      </c>
      <c r="K101" s="10">
        <v>67720</v>
      </c>
      <c r="L101" s="183"/>
      <c r="M101" s="183">
        <f t="shared" si="6"/>
        <v>0</v>
      </c>
      <c r="N101" s="183"/>
      <c r="O101" s="183"/>
      <c r="P101" s="183">
        <f t="shared" si="7"/>
        <v>0</v>
      </c>
      <c r="Q101" s="183">
        <f t="shared" si="8"/>
        <v>0</v>
      </c>
      <c r="R101" s="8"/>
      <c r="S101" s="8"/>
    </row>
    <row r="102" spans="1:19" s="11" customFormat="1" ht="40.5" customHeight="1">
      <c r="A102" s="8">
        <f>+IF(J102="","",COUNTA($J$8:$J102))</f>
        <v>63</v>
      </c>
      <c r="B102" s="8" t="s">
        <v>1371</v>
      </c>
      <c r="C102" s="8" t="s">
        <v>1431</v>
      </c>
      <c r="D102" s="13">
        <v>980</v>
      </c>
      <c r="E102" s="8">
        <v>14</v>
      </c>
      <c r="F102" s="9" t="s">
        <v>1432</v>
      </c>
      <c r="G102" s="8" t="s">
        <v>194</v>
      </c>
      <c r="H102" s="8" t="s">
        <v>2370</v>
      </c>
      <c r="I102" s="8" t="s">
        <v>454</v>
      </c>
      <c r="J102" s="8" t="s">
        <v>60</v>
      </c>
      <c r="K102" s="10">
        <v>116632</v>
      </c>
      <c r="L102" s="183"/>
      <c r="M102" s="183">
        <f t="shared" si="6"/>
        <v>0</v>
      </c>
      <c r="N102" s="183"/>
      <c r="O102" s="183"/>
      <c r="P102" s="183">
        <f t="shared" si="7"/>
        <v>0</v>
      </c>
      <c r="Q102" s="183">
        <f t="shared" si="8"/>
        <v>0</v>
      </c>
      <c r="R102" s="8"/>
      <c r="S102" s="8"/>
    </row>
    <row r="103" spans="1:19" s="11" customFormat="1" ht="40.5" customHeight="1">
      <c r="A103" s="8">
        <f>+IF(J103="","",COUNTA($J$8:$J103))</f>
        <v>64</v>
      </c>
      <c r="B103" s="8" t="s">
        <v>1372</v>
      </c>
      <c r="C103" s="8" t="s">
        <v>1433</v>
      </c>
      <c r="D103" s="13">
        <v>992</v>
      </c>
      <c r="E103" s="8">
        <v>824</v>
      </c>
      <c r="F103" s="9" t="s">
        <v>1776</v>
      </c>
      <c r="G103" s="8" t="s">
        <v>1598</v>
      </c>
      <c r="H103" s="8" t="s">
        <v>1647</v>
      </c>
      <c r="I103" s="8" t="s">
        <v>454</v>
      </c>
      <c r="J103" s="8" t="s">
        <v>58</v>
      </c>
      <c r="K103" s="10">
        <v>142800</v>
      </c>
      <c r="L103" s="183"/>
      <c r="M103" s="183">
        <f t="shared" si="6"/>
        <v>0</v>
      </c>
      <c r="N103" s="183"/>
      <c r="O103" s="183"/>
      <c r="P103" s="183">
        <f t="shared" si="7"/>
        <v>0</v>
      </c>
      <c r="Q103" s="183">
        <f t="shared" si="8"/>
        <v>0</v>
      </c>
      <c r="R103" s="8"/>
      <c r="S103" s="8"/>
    </row>
    <row r="104" spans="1:19" s="11" customFormat="1" ht="40.5" customHeight="1">
      <c r="A104" s="8">
        <f>+IF(J104="","",COUNTA($J$8:$J104))</f>
        <v>65</v>
      </c>
      <c r="B104" s="8" t="s">
        <v>1373</v>
      </c>
      <c r="C104" s="8" t="s">
        <v>1434</v>
      </c>
      <c r="D104" s="13">
        <v>992</v>
      </c>
      <c r="E104" s="8">
        <v>824</v>
      </c>
      <c r="F104" s="9" t="s">
        <v>2371</v>
      </c>
      <c r="G104" s="8" t="s">
        <v>1598</v>
      </c>
      <c r="H104" s="8" t="s">
        <v>1621</v>
      </c>
      <c r="I104" s="8" t="s">
        <v>454</v>
      </c>
      <c r="J104" s="8" t="s">
        <v>58</v>
      </c>
      <c r="K104" s="10">
        <v>142800</v>
      </c>
      <c r="L104" s="183"/>
      <c r="M104" s="183">
        <f t="shared" si="6"/>
        <v>0</v>
      </c>
      <c r="N104" s="183"/>
      <c r="O104" s="183"/>
      <c r="P104" s="183">
        <f t="shared" si="7"/>
        <v>0</v>
      </c>
      <c r="Q104" s="183">
        <f t="shared" si="8"/>
        <v>0</v>
      </c>
      <c r="R104" s="8"/>
      <c r="S104" s="8"/>
    </row>
    <row r="105" spans="1:19" s="36" customFormat="1" ht="26.25" customHeight="1">
      <c r="A105" s="35"/>
      <c r="B105" s="35"/>
      <c r="C105" s="35"/>
      <c r="D105" s="35"/>
      <c r="E105" s="35"/>
      <c r="F105" s="6" t="s">
        <v>656</v>
      </c>
      <c r="G105" s="35"/>
      <c r="H105" s="35"/>
      <c r="I105" s="35"/>
      <c r="J105" s="35"/>
      <c r="K105" s="35"/>
      <c r="L105" s="187"/>
      <c r="M105" s="178">
        <f>SUM(M7:M104)</f>
        <v>0</v>
      </c>
      <c r="N105" s="178"/>
      <c r="O105" s="178"/>
      <c r="P105" s="178"/>
      <c r="Q105" s="178">
        <f>SUM(Q7:Q104)</f>
        <v>0</v>
      </c>
      <c r="R105" s="188"/>
      <c r="S105" s="188"/>
    </row>
    <row r="106" spans="1:19" ht="26.25" customHeight="1"/>
    <row r="107" spans="1:19" ht="26.25" customHeight="1"/>
    <row r="108" spans="1:19" ht="26.25" customHeight="1"/>
  </sheetData>
  <autoFilter ref="A5:S105">
    <filterColumn colId="17" showButton="0"/>
  </autoFilter>
  <mergeCells count="19">
    <mergeCell ref="R4:S5"/>
    <mergeCell ref="A1:R1"/>
    <mergeCell ref="A2:R2"/>
    <mergeCell ref="A3:R3"/>
    <mergeCell ref="A4:A5"/>
    <mergeCell ref="B4:B5"/>
    <mergeCell ref="C4:C5"/>
    <mergeCell ref="D4:D5"/>
    <mergeCell ref="E4:E5"/>
    <mergeCell ref="Q4:Q5"/>
    <mergeCell ref="F4:F5"/>
    <mergeCell ref="G4:G5"/>
    <mergeCell ref="H4:H5"/>
    <mergeCell ref="I4:I5"/>
    <mergeCell ref="J4:J5"/>
    <mergeCell ref="K4:K5"/>
    <mergeCell ref="N4:P4"/>
    <mergeCell ref="L4:L5"/>
    <mergeCell ref="M4:M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0000"/>
  </sheetPr>
  <dimension ref="A1:O13"/>
  <sheetViews>
    <sheetView zoomScale="80" zoomScaleNormal="80" workbookViewId="0">
      <pane ySplit="5" topLeftCell="A6" activePane="bottomLeft" state="frozen"/>
      <selection pane="bottomLeft" activeCell="B7" sqref="B7"/>
    </sheetView>
  </sheetViews>
  <sheetFormatPr defaultColWidth="9.140625" defaultRowHeight="12"/>
  <cols>
    <col min="1" max="1" width="5.5703125" style="18" customWidth="1"/>
    <col min="2" max="2" width="8.140625" style="18" customWidth="1"/>
    <col min="3" max="4" width="7.28515625" style="18" customWidth="1"/>
    <col min="5" max="5" width="20.5703125" style="212" customWidth="1"/>
    <col min="6" max="8" width="11" style="18" customWidth="1"/>
    <col min="9" max="9" width="14" style="18" customWidth="1"/>
    <col min="10" max="15" width="11" style="18" customWidth="1"/>
    <col min="16" max="16384" width="9.140625" style="18"/>
  </cols>
  <sheetData>
    <row r="1" spans="1:15" s="2" customFormat="1" ht="33.6" customHeight="1">
      <c r="A1" s="267" t="s">
        <v>2551</v>
      </c>
      <c r="B1" s="267"/>
      <c r="C1" s="267"/>
      <c r="D1" s="267"/>
      <c r="E1" s="267"/>
      <c r="F1" s="267"/>
      <c r="G1" s="267"/>
      <c r="H1" s="267"/>
      <c r="I1" s="267"/>
      <c r="J1" s="267"/>
      <c r="K1" s="267"/>
      <c r="L1" s="267"/>
      <c r="M1" s="267"/>
      <c r="N1" s="267"/>
      <c r="O1" s="267"/>
    </row>
    <row r="2" spans="1:15" s="2" customFormat="1" ht="33.6" customHeight="1">
      <c r="A2" s="266" t="s">
        <v>748</v>
      </c>
      <c r="B2" s="266"/>
      <c r="C2" s="266"/>
      <c r="D2" s="266"/>
      <c r="E2" s="266"/>
      <c r="F2" s="266"/>
      <c r="G2" s="266"/>
      <c r="H2" s="266"/>
      <c r="I2" s="266"/>
      <c r="J2" s="266"/>
      <c r="K2" s="266"/>
      <c r="L2" s="266"/>
      <c r="M2" s="266"/>
      <c r="N2" s="266"/>
      <c r="O2" s="266"/>
    </row>
    <row r="3" spans="1:15" s="3" customFormat="1" ht="33.6" customHeight="1">
      <c r="A3" s="265" t="s">
        <v>2587</v>
      </c>
      <c r="B3" s="265"/>
      <c r="C3" s="265"/>
      <c r="D3" s="265"/>
      <c r="E3" s="265"/>
      <c r="F3" s="265"/>
      <c r="G3" s="265"/>
      <c r="H3" s="265"/>
      <c r="I3" s="265"/>
      <c r="J3" s="265"/>
      <c r="K3" s="265"/>
      <c r="L3" s="265"/>
      <c r="M3" s="265"/>
      <c r="N3" s="265"/>
      <c r="O3" s="265"/>
    </row>
    <row r="4" spans="1:15" s="19" customFormat="1" ht="34.9" customHeight="1">
      <c r="A4" s="301" t="s">
        <v>0</v>
      </c>
      <c r="B4" s="278" t="s">
        <v>657</v>
      </c>
      <c r="C4" s="301" t="s">
        <v>1435</v>
      </c>
      <c r="D4" s="301" t="s">
        <v>1436</v>
      </c>
      <c r="E4" s="303" t="s">
        <v>1680</v>
      </c>
      <c r="F4" s="305" t="s">
        <v>1562</v>
      </c>
      <c r="G4" s="305" t="s">
        <v>3</v>
      </c>
      <c r="H4" s="268" t="s">
        <v>2336</v>
      </c>
      <c r="I4" s="268" t="s">
        <v>2547</v>
      </c>
      <c r="J4" s="268" t="s">
        <v>2333</v>
      </c>
      <c r="K4" s="270" t="s">
        <v>2337</v>
      </c>
      <c r="L4" s="271"/>
      <c r="M4" s="272"/>
      <c r="N4" s="268" t="s">
        <v>2546</v>
      </c>
      <c r="O4" s="302" t="s">
        <v>654</v>
      </c>
    </row>
    <row r="5" spans="1:15" s="19" customFormat="1" ht="43.15" customHeight="1">
      <c r="A5" s="301"/>
      <c r="B5" s="278"/>
      <c r="C5" s="301"/>
      <c r="D5" s="301"/>
      <c r="E5" s="304"/>
      <c r="F5" s="299"/>
      <c r="G5" s="299"/>
      <c r="H5" s="269"/>
      <c r="I5" s="269"/>
      <c r="J5" s="269"/>
      <c r="K5" s="232" t="s">
        <v>2334</v>
      </c>
      <c r="L5" s="232" t="s">
        <v>2335</v>
      </c>
      <c r="M5" s="232" t="s">
        <v>656</v>
      </c>
      <c r="N5" s="269"/>
      <c r="O5" s="302"/>
    </row>
    <row r="6" spans="1:15" s="213" customFormat="1" ht="45" customHeight="1">
      <c r="A6" s="77"/>
      <c r="B6" s="77"/>
      <c r="C6" s="199" t="s">
        <v>1437</v>
      </c>
      <c r="D6" s="77"/>
      <c r="E6" s="204" t="s">
        <v>1438</v>
      </c>
      <c r="F6" s="77"/>
      <c r="G6" s="77"/>
      <c r="H6" s="77"/>
      <c r="I6" s="207"/>
      <c r="J6" s="207"/>
      <c r="K6" s="207"/>
      <c r="L6" s="207"/>
      <c r="M6" s="207"/>
      <c r="N6" s="207"/>
      <c r="O6" s="77"/>
    </row>
    <row r="7" spans="1:15" s="213" customFormat="1" ht="45" customHeight="1">
      <c r="A7" s="77">
        <v>1</v>
      </c>
      <c r="B7" s="77" t="s">
        <v>1439</v>
      </c>
      <c r="C7" s="77">
        <v>7</v>
      </c>
      <c r="D7" s="77">
        <v>15</v>
      </c>
      <c r="E7" s="205" t="s">
        <v>2396</v>
      </c>
      <c r="F7" s="77" t="s">
        <v>1694</v>
      </c>
      <c r="G7" s="77" t="s">
        <v>10</v>
      </c>
      <c r="H7" s="92">
        <v>480</v>
      </c>
      <c r="I7" s="214"/>
      <c r="J7" s="229">
        <f>I7*H7</f>
        <v>0</v>
      </c>
      <c r="K7" s="229"/>
      <c r="L7" s="229"/>
      <c r="M7" s="229">
        <f>L7+K7</f>
        <v>0</v>
      </c>
      <c r="N7" s="229">
        <f>M7*H7</f>
        <v>0</v>
      </c>
      <c r="O7" s="77"/>
    </row>
    <row r="8" spans="1:15" s="215" customFormat="1" ht="62.45" customHeight="1">
      <c r="A8" s="77">
        <v>2</v>
      </c>
      <c r="B8" s="77" t="s">
        <v>1440</v>
      </c>
      <c r="C8" s="58">
        <v>8</v>
      </c>
      <c r="D8" s="77">
        <v>9</v>
      </c>
      <c r="E8" s="129" t="s">
        <v>1777</v>
      </c>
      <c r="F8" s="77" t="s">
        <v>1694</v>
      </c>
      <c r="G8" s="77" t="s">
        <v>10</v>
      </c>
      <c r="H8" s="92">
        <v>1800</v>
      </c>
      <c r="I8" s="214"/>
      <c r="J8" s="229">
        <f t="shared" ref="J8:J10" si="0">I8*H8</f>
        <v>0</v>
      </c>
      <c r="K8" s="229"/>
      <c r="L8" s="229"/>
      <c r="M8" s="229">
        <f t="shared" ref="M8:M10" si="1">L8+K8</f>
        <v>0</v>
      </c>
      <c r="N8" s="229">
        <f t="shared" ref="N8:N10" si="2">M8*H8</f>
        <v>0</v>
      </c>
      <c r="O8" s="77"/>
    </row>
    <row r="9" spans="1:15" s="215" customFormat="1" ht="45" customHeight="1">
      <c r="A9" s="77" t="s">
        <v>2459</v>
      </c>
      <c r="B9" s="77" t="s">
        <v>2459</v>
      </c>
      <c r="C9" s="199" t="s">
        <v>1442</v>
      </c>
      <c r="D9" s="77"/>
      <c r="E9" s="204" t="s">
        <v>1443</v>
      </c>
      <c r="F9" s="77"/>
      <c r="G9" s="77"/>
      <c r="H9" s="77"/>
      <c r="I9" s="214"/>
      <c r="J9" s="229"/>
      <c r="K9" s="229"/>
      <c r="L9" s="229"/>
      <c r="M9" s="229"/>
      <c r="N9" s="229"/>
      <c r="O9" s="77"/>
    </row>
    <row r="10" spans="1:15" s="215" customFormat="1" ht="45" customHeight="1">
      <c r="A10" s="77">
        <v>3</v>
      </c>
      <c r="B10" s="77" t="s">
        <v>1441</v>
      </c>
      <c r="C10" s="58">
        <v>117</v>
      </c>
      <c r="D10" s="77">
        <v>362</v>
      </c>
      <c r="E10" s="129" t="s">
        <v>1778</v>
      </c>
      <c r="F10" s="77" t="s">
        <v>1694</v>
      </c>
      <c r="G10" s="77" t="s">
        <v>10</v>
      </c>
      <c r="H10" s="92">
        <v>4900</v>
      </c>
      <c r="I10" s="214"/>
      <c r="J10" s="229">
        <f t="shared" si="0"/>
        <v>0</v>
      </c>
      <c r="K10" s="229"/>
      <c r="L10" s="229"/>
      <c r="M10" s="229">
        <f t="shared" si="1"/>
        <v>0</v>
      </c>
      <c r="N10" s="229">
        <f t="shared" si="2"/>
        <v>0</v>
      </c>
      <c r="O10" s="77"/>
    </row>
    <row r="11" spans="1:15" s="20" customFormat="1" ht="26.25" customHeight="1">
      <c r="A11" s="210"/>
      <c r="B11" s="210"/>
      <c r="C11" s="210"/>
      <c r="D11" s="210"/>
      <c r="E11" s="256" t="s">
        <v>656</v>
      </c>
      <c r="F11" s="210"/>
      <c r="G11" s="210"/>
      <c r="H11" s="210"/>
      <c r="I11" s="211"/>
      <c r="J11" s="211">
        <f>SUM(J7:J10)</f>
        <v>0</v>
      </c>
      <c r="K11" s="211"/>
      <c r="L11" s="211"/>
      <c r="M11" s="211"/>
      <c r="N11" s="211">
        <f>SUM(N7:N10)</f>
        <v>0</v>
      </c>
      <c r="O11" s="210"/>
    </row>
    <row r="12" spans="1:15" ht="45" customHeight="1"/>
    <row r="13" spans="1:15" ht="45" customHeight="1"/>
  </sheetData>
  <mergeCells count="16">
    <mergeCell ref="A4:A5"/>
    <mergeCell ref="B4:B5"/>
    <mergeCell ref="C4:C5"/>
    <mergeCell ref="D4:D5"/>
    <mergeCell ref="A1:O1"/>
    <mergeCell ref="A2:O2"/>
    <mergeCell ref="A3:O3"/>
    <mergeCell ref="O4:O5"/>
    <mergeCell ref="E4:E5"/>
    <mergeCell ref="F4:F5"/>
    <mergeCell ref="G4:G5"/>
    <mergeCell ref="H4:H5"/>
    <mergeCell ref="I4:I5"/>
    <mergeCell ref="J4:J5"/>
    <mergeCell ref="K4:M4"/>
    <mergeCell ref="N4:N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68"/>
  <sheetViews>
    <sheetView zoomScale="80" zoomScaleNormal="80" workbookViewId="0">
      <pane ySplit="5" topLeftCell="A6" activePane="bottomLeft" state="frozen"/>
      <selection pane="bottomLeft" activeCell="B9" sqref="B9"/>
    </sheetView>
  </sheetViews>
  <sheetFormatPr defaultColWidth="9.140625" defaultRowHeight="12"/>
  <cols>
    <col min="1" max="1" width="6.140625" style="24" customWidth="1"/>
    <col min="2" max="2" width="8.5703125" style="24" customWidth="1"/>
    <col min="3" max="3" width="9.140625" style="24" hidden="1" customWidth="1"/>
    <col min="4" max="4" width="7.7109375" style="24" customWidth="1"/>
    <col min="5" max="5" width="7" style="24" customWidth="1"/>
    <col min="6" max="6" width="30.85546875" style="25" customWidth="1"/>
    <col min="7" max="7" width="13.85546875" style="24" customWidth="1"/>
    <col min="8" max="8" width="8.85546875" style="24" customWidth="1"/>
    <col min="9" max="9" width="8" style="24" customWidth="1"/>
    <col min="10" max="15" width="8.85546875" style="24" customWidth="1"/>
    <col min="16" max="16" width="10.7109375" style="24" customWidth="1"/>
    <col min="17" max="16384" width="9.140625" style="24"/>
  </cols>
  <sheetData>
    <row r="1" spans="1:16" s="3" customFormat="1" ht="23.25" customHeight="1">
      <c r="A1" s="267" t="s">
        <v>2551</v>
      </c>
      <c r="B1" s="267"/>
      <c r="C1" s="267"/>
      <c r="D1" s="267"/>
      <c r="E1" s="267"/>
      <c r="F1" s="267"/>
      <c r="G1" s="267"/>
      <c r="H1" s="267"/>
      <c r="I1" s="267"/>
      <c r="J1" s="267"/>
      <c r="K1" s="267"/>
      <c r="L1" s="267"/>
      <c r="M1" s="267"/>
      <c r="N1" s="267"/>
      <c r="O1" s="267"/>
      <c r="P1" s="26"/>
    </row>
    <row r="2" spans="1:16" s="3" customFormat="1" ht="23.25" customHeight="1">
      <c r="A2" s="266" t="s">
        <v>1111</v>
      </c>
      <c r="B2" s="266"/>
      <c r="C2" s="266"/>
      <c r="D2" s="266"/>
      <c r="E2" s="266"/>
      <c r="F2" s="266"/>
      <c r="G2" s="266"/>
      <c r="H2" s="266"/>
      <c r="I2" s="266"/>
      <c r="J2" s="266"/>
      <c r="K2" s="266"/>
      <c r="L2" s="266"/>
      <c r="M2" s="266"/>
      <c r="N2" s="266"/>
      <c r="O2" s="266"/>
      <c r="P2" s="27"/>
    </row>
    <row r="3" spans="1:16" s="3" customFormat="1" ht="23.25" customHeight="1">
      <c r="A3" s="265" t="s">
        <v>2587</v>
      </c>
      <c r="B3" s="265"/>
      <c r="C3" s="265"/>
      <c r="D3" s="265"/>
      <c r="E3" s="265"/>
      <c r="F3" s="265"/>
      <c r="G3" s="265"/>
      <c r="H3" s="265"/>
      <c r="I3" s="265"/>
      <c r="J3" s="265"/>
      <c r="K3" s="265"/>
      <c r="L3" s="265"/>
      <c r="M3" s="265"/>
      <c r="N3" s="265"/>
      <c r="O3" s="265"/>
      <c r="P3" s="209"/>
    </row>
    <row r="4" spans="1:16" s="21" customFormat="1" ht="24" customHeight="1">
      <c r="A4" s="308" t="s">
        <v>0</v>
      </c>
      <c r="B4" s="278" t="s">
        <v>657</v>
      </c>
      <c r="C4" s="278" t="s">
        <v>658</v>
      </c>
      <c r="D4" s="308" t="s">
        <v>1435</v>
      </c>
      <c r="E4" s="308" t="s">
        <v>1436</v>
      </c>
      <c r="F4" s="303" t="s">
        <v>1680</v>
      </c>
      <c r="G4" s="305" t="s">
        <v>1562</v>
      </c>
      <c r="H4" s="305" t="s">
        <v>3</v>
      </c>
      <c r="I4" s="268" t="s">
        <v>2336</v>
      </c>
      <c r="J4" s="268" t="s">
        <v>2547</v>
      </c>
      <c r="K4" s="268" t="s">
        <v>2333</v>
      </c>
      <c r="L4" s="270" t="s">
        <v>2337</v>
      </c>
      <c r="M4" s="271"/>
      <c r="N4" s="272"/>
      <c r="O4" s="268" t="s">
        <v>2546</v>
      </c>
      <c r="P4" s="306" t="s">
        <v>654</v>
      </c>
    </row>
    <row r="5" spans="1:16" s="21" customFormat="1" ht="51" customHeight="1">
      <c r="A5" s="308"/>
      <c r="B5" s="278"/>
      <c r="C5" s="278"/>
      <c r="D5" s="308"/>
      <c r="E5" s="308"/>
      <c r="F5" s="304"/>
      <c r="G5" s="299"/>
      <c r="H5" s="299"/>
      <c r="I5" s="269"/>
      <c r="J5" s="269"/>
      <c r="K5" s="269"/>
      <c r="L5" s="232" t="s">
        <v>2334</v>
      </c>
      <c r="M5" s="232" t="s">
        <v>2335</v>
      </c>
      <c r="N5" s="232" t="s">
        <v>656</v>
      </c>
      <c r="O5" s="269"/>
      <c r="P5" s="307"/>
    </row>
    <row r="6" spans="1:16" s="22" customFormat="1" ht="36" customHeight="1">
      <c r="A6" s="77"/>
      <c r="B6" s="77"/>
      <c r="C6" s="77"/>
      <c r="D6" s="199" t="s">
        <v>1446</v>
      </c>
      <c r="E6" s="77"/>
      <c r="F6" s="204" t="s">
        <v>1447</v>
      </c>
      <c r="G6" s="77"/>
      <c r="H6" s="77"/>
      <c r="I6" s="207"/>
      <c r="J6" s="207"/>
      <c r="K6" s="207"/>
      <c r="L6" s="207"/>
      <c r="M6" s="207"/>
      <c r="N6" s="207"/>
      <c r="O6" s="207"/>
      <c r="P6" s="77"/>
    </row>
    <row r="7" spans="1:16" s="23" customFormat="1" ht="68.45" customHeight="1">
      <c r="A7" s="77">
        <f>+IF(H7="","",COUNTA($H$7:$H7))</f>
        <v>1</v>
      </c>
      <c r="B7" s="77" t="s">
        <v>1448</v>
      </c>
      <c r="C7" s="77" t="s">
        <v>1448</v>
      </c>
      <c r="D7" s="77">
        <v>2</v>
      </c>
      <c r="E7" s="77">
        <v>2</v>
      </c>
      <c r="F7" s="129" t="s">
        <v>1779</v>
      </c>
      <c r="G7" s="77" t="s">
        <v>1605</v>
      </c>
      <c r="H7" s="77" t="s">
        <v>10</v>
      </c>
      <c r="I7" s="216">
        <v>1500</v>
      </c>
      <c r="J7" s="207"/>
      <c r="K7" s="216">
        <f>J7*I7</f>
        <v>0</v>
      </c>
      <c r="L7" s="216"/>
      <c r="M7" s="216"/>
      <c r="N7" s="216">
        <f>M7+L7</f>
        <v>0</v>
      </c>
      <c r="O7" s="216">
        <f>N7*I7</f>
        <v>0</v>
      </c>
      <c r="P7" s="77"/>
    </row>
    <row r="8" spans="1:16" s="23" customFormat="1" ht="38.450000000000003" customHeight="1">
      <c r="A8" s="77" t="str">
        <f>+IF(H8="","",COUNTA($H$7:$H8))</f>
        <v/>
      </c>
      <c r="B8" s="77" t="s">
        <v>2459</v>
      </c>
      <c r="C8" s="77"/>
      <c r="D8" s="199" t="s">
        <v>1437</v>
      </c>
      <c r="E8" s="77"/>
      <c r="F8" s="204" t="s">
        <v>1438</v>
      </c>
      <c r="G8" s="77"/>
      <c r="H8" s="77"/>
      <c r="I8" s="216"/>
      <c r="J8" s="207"/>
      <c r="K8" s="216">
        <f t="shared" ref="K8:K54" si="0">J8*I8</f>
        <v>0</v>
      </c>
      <c r="L8" s="216"/>
      <c r="M8" s="216"/>
      <c r="N8" s="216">
        <f t="shared" ref="N8:N54" si="1">M8+L8</f>
        <v>0</v>
      </c>
      <c r="O8" s="216">
        <f t="shared" ref="O8:O54" si="2">N8*I8</f>
        <v>0</v>
      </c>
      <c r="P8" s="77"/>
    </row>
    <row r="9" spans="1:16" s="23" customFormat="1" ht="68.45" customHeight="1">
      <c r="A9" s="77">
        <f>+IF(H9="","",COUNTA($H$7:$H9))</f>
        <v>2</v>
      </c>
      <c r="B9" s="77" t="s">
        <v>1449</v>
      </c>
      <c r="C9" s="77" t="s">
        <v>1450</v>
      </c>
      <c r="D9" s="58">
        <v>8</v>
      </c>
      <c r="E9" s="77">
        <v>9</v>
      </c>
      <c r="F9" s="129" t="s">
        <v>1780</v>
      </c>
      <c r="G9" s="77" t="s">
        <v>1605</v>
      </c>
      <c r="H9" s="77" t="s">
        <v>10</v>
      </c>
      <c r="I9" s="216">
        <v>695</v>
      </c>
      <c r="J9" s="207"/>
      <c r="K9" s="216">
        <f t="shared" si="0"/>
        <v>0</v>
      </c>
      <c r="L9" s="216"/>
      <c r="M9" s="216"/>
      <c r="N9" s="216">
        <f t="shared" si="1"/>
        <v>0</v>
      </c>
      <c r="O9" s="216">
        <f t="shared" si="2"/>
        <v>0</v>
      </c>
      <c r="P9" s="77"/>
    </row>
    <row r="10" spans="1:16" s="23" customFormat="1" ht="68.45" customHeight="1">
      <c r="A10" s="77">
        <f>+IF(H10="","",COUNTA($H$7:$H10))</f>
        <v>3</v>
      </c>
      <c r="B10" s="77" t="s">
        <v>2876</v>
      </c>
      <c r="C10" s="77" t="s">
        <v>1452</v>
      </c>
      <c r="D10" s="58">
        <v>9</v>
      </c>
      <c r="E10" s="77">
        <v>10</v>
      </c>
      <c r="F10" s="129" t="s">
        <v>1781</v>
      </c>
      <c r="G10" s="77" t="s">
        <v>1694</v>
      </c>
      <c r="H10" s="77" t="s">
        <v>10</v>
      </c>
      <c r="I10" s="216">
        <v>2499</v>
      </c>
      <c r="J10" s="207"/>
      <c r="K10" s="216">
        <f t="shared" si="0"/>
        <v>0</v>
      </c>
      <c r="L10" s="216"/>
      <c r="M10" s="216"/>
      <c r="N10" s="216">
        <f t="shared" si="1"/>
        <v>0</v>
      </c>
      <c r="O10" s="216">
        <f t="shared" si="2"/>
        <v>0</v>
      </c>
      <c r="P10" s="77"/>
    </row>
    <row r="11" spans="1:16" s="23" customFormat="1" ht="68.45" customHeight="1">
      <c r="A11" s="77">
        <f>+IF(H11="","",COUNTA($H$7:$H11))</f>
        <v>4</v>
      </c>
      <c r="B11" s="77" t="s">
        <v>1450</v>
      </c>
      <c r="C11" s="77" t="s">
        <v>1454</v>
      </c>
      <c r="D11" s="58">
        <v>11</v>
      </c>
      <c r="E11" s="77">
        <v>12</v>
      </c>
      <c r="F11" s="129" t="s">
        <v>1455</v>
      </c>
      <c r="G11" s="77" t="s">
        <v>1694</v>
      </c>
      <c r="H11" s="77" t="s">
        <v>10</v>
      </c>
      <c r="I11" s="216">
        <v>1575</v>
      </c>
      <c r="J11" s="207"/>
      <c r="K11" s="216">
        <f t="shared" si="0"/>
        <v>0</v>
      </c>
      <c r="L11" s="216"/>
      <c r="M11" s="216"/>
      <c r="N11" s="216">
        <f t="shared" si="1"/>
        <v>0</v>
      </c>
      <c r="O11" s="216">
        <f t="shared" si="2"/>
        <v>0</v>
      </c>
      <c r="P11" s="77"/>
    </row>
    <row r="12" spans="1:16" s="23" customFormat="1" ht="68.45" customHeight="1">
      <c r="A12" s="77">
        <f>+IF(H12="","",COUNTA($H$7:$H12))</f>
        <v>5</v>
      </c>
      <c r="B12" s="77" t="s">
        <v>1453</v>
      </c>
      <c r="C12" s="77" t="s">
        <v>1456</v>
      </c>
      <c r="D12" s="58">
        <v>12</v>
      </c>
      <c r="E12" s="77">
        <v>23</v>
      </c>
      <c r="F12" s="129" t="s">
        <v>1782</v>
      </c>
      <c r="G12" s="77" t="s">
        <v>1605</v>
      </c>
      <c r="H12" s="77" t="s">
        <v>10</v>
      </c>
      <c r="I12" s="216">
        <v>950</v>
      </c>
      <c r="J12" s="207"/>
      <c r="K12" s="216">
        <f t="shared" si="0"/>
        <v>0</v>
      </c>
      <c r="L12" s="216"/>
      <c r="M12" s="216"/>
      <c r="N12" s="216">
        <f t="shared" si="1"/>
        <v>0</v>
      </c>
      <c r="O12" s="216">
        <f t="shared" si="2"/>
        <v>0</v>
      </c>
      <c r="P12" s="77"/>
    </row>
    <row r="13" spans="1:16" s="23" customFormat="1" ht="68.45" customHeight="1">
      <c r="A13" s="77">
        <f>+IF(H13="","",COUNTA($H$7:$H13))</f>
        <v>6</v>
      </c>
      <c r="B13" s="77" t="s">
        <v>1451</v>
      </c>
      <c r="C13" s="77" t="s">
        <v>1457</v>
      </c>
      <c r="D13" s="122">
        <v>13</v>
      </c>
      <c r="E13" s="77">
        <v>17</v>
      </c>
      <c r="F13" s="129" t="s">
        <v>1458</v>
      </c>
      <c r="G13" s="77" t="s">
        <v>1605</v>
      </c>
      <c r="H13" s="77" t="s">
        <v>10</v>
      </c>
      <c r="I13" s="216">
        <v>2050</v>
      </c>
      <c r="J13" s="207"/>
      <c r="K13" s="216">
        <f t="shared" si="0"/>
        <v>0</v>
      </c>
      <c r="L13" s="216"/>
      <c r="M13" s="216"/>
      <c r="N13" s="216">
        <f t="shared" si="1"/>
        <v>0</v>
      </c>
      <c r="O13" s="216">
        <f t="shared" si="2"/>
        <v>0</v>
      </c>
      <c r="P13" s="77"/>
    </row>
    <row r="14" spans="1:16" s="23" customFormat="1" ht="68.45" customHeight="1">
      <c r="A14" s="77">
        <f>+IF(H14="","",COUNTA($H$7:$H14))</f>
        <v>7</v>
      </c>
      <c r="B14" s="77" t="s">
        <v>1452</v>
      </c>
      <c r="C14" s="77" t="s">
        <v>1459</v>
      </c>
      <c r="D14" s="58">
        <v>21</v>
      </c>
      <c r="E14" s="77">
        <v>40</v>
      </c>
      <c r="F14" s="129" t="s">
        <v>1783</v>
      </c>
      <c r="G14" s="77" t="s">
        <v>1694</v>
      </c>
      <c r="H14" s="77" t="s">
        <v>10</v>
      </c>
      <c r="I14" s="216">
        <v>1540</v>
      </c>
      <c r="J14" s="207"/>
      <c r="K14" s="216">
        <f t="shared" si="0"/>
        <v>0</v>
      </c>
      <c r="L14" s="216"/>
      <c r="M14" s="216"/>
      <c r="N14" s="216">
        <f t="shared" si="1"/>
        <v>0</v>
      </c>
      <c r="O14" s="216">
        <f t="shared" si="2"/>
        <v>0</v>
      </c>
      <c r="P14" s="77"/>
    </row>
    <row r="15" spans="1:16" s="23" customFormat="1" ht="68.45" customHeight="1">
      <c r="A15" s="77">
        <f>+IF(H15="","",COUNTA($H$7:$H15))</f>
        <v>8</v>
      </c>
      <c r="B15" s="77" t="s">
        <v>1454</v>
      </c>
      <c r="C15" s="77" t="s">
        <v>1462</v>
      </c>
      <c r="D15" s="58">
        <v>22</v>
      </c>
      <c r="E15" s="77">
        <v>32</v>
      </c>
      <c r="F15" s="129" t="s">
        <v>1785</v>
      </c>
      <c r="G15" s="77" t="s">
        <v>1605</v>
      </c>
      <c r="H15" s="77" t="s">
        <v>10</v>
      </c>
      <c r="I15" s="216">
        <v>605</v>
      </c>
      <c r="J15" s="207"/>
      <c r="K15" s="216">
        <f t="shared" si="0"/>
        <v>0</v>
      </c>
      <c r="L15" s="216"/>
      <c r="M15" s="216"/>
      <c r="N15" s="216">
        <f t="shared" si="1"/>
        <v>0</v>
      </c>
      <c r="O15" s="216">
        <f t="shared" si="2"/>
        <v>0</v>
      </c>
      <c r="P15" s="77"/>
    </row>
    <row r="16" spans="1:16" s="23" customFormat="1" ht="68.45" customHeight="1">
      <c r="A16" s="77">
        <f>+IF(H16="","",COUNTA($H$7:$H16))</f>
        <v>9</v>
      </c>
      <c r="B16" s="77" t="s">
        <v>1456</v>
      </c>
      <c r="C16" s="77" t="s">
        <v>1464</v>
      </c>
      <c r="D16" s="83">
        <v>23</v>
      </c>
      <c r="E16" s="77">
        <v>33</v>
      </c>
      <c r="F16" s="129" t="s">
        <v>1786</v>
      </c>
      <c r="G16" s="77" t="s">
        <v>1694</v>
      </c>
      <c r="H16" s="77" t="s">
        <v>10</v>
      </c>
      <c r="I16" s="216">
        <v>1365</v>
      </c>
      <c r="J16" s="207"/>
      <c r="K16" s="216">
        <f t="shared" si="0"/>
        <v>0</v>
      </c>
      <c r="L16" s="216"/>
      <c r="M16" s="216"/>
      <c r="N16" s="216">
        <f t="shared" si="1"/>
        <v>0</v>
      </c>
      <c r="O16" s="216">
        <f t="shared" si="2"/>
        <v>0</v>
      </c>
      <c r="P16" s="77"/>
    </row>
    <row r="17" spans="1:16" s="23" customFormat="1" ht="68.45" customHeight="1">
      <c r="A17" s="77">
        <f>+IF(H17="","",COUNTA($H$7:$H17))</f>
        <v>10</v>
      </c>
      <c r="B17" s="77" t="s">
        <v>2877</v>
      </c>
      <c r="C17" s="77" t="s">
        <v>1465</v>
      </c>
      <c r="D17" s="58">
        <v>24</v>
      </c>
      <c r="E17" s="77">
        <v>34</v>
      </c>
      <c r="F17" s="129" t="s">
        <v>1466</v>
      </c>
      <c r="G17" s="77" t="s">
        <v>1605</v>
      </c>
      <c r="H17" s="77" t="s">
        <v>10</v>
      </c>
      <c r="I17" s="216">
        <v>1700</v>
      </c>
      <c r="J17" s="207"/>
      <c r="K17" s="216">
        <f t="shared" si="0"/>
        <v>0</v>
      </c>
      <c r="L17" s="216"/>
      <c r="M17" s="216"/>
      <c r="N17" s="216">
        <f t="shared" si="1"/>
        <v>0</v>
      </c>
      <c r="O17" s="216">
        <f t="shared" si="2"/>
        <v>0</v>
      </c>
      <c r="P17" s="77"/>
    </row>
    <row r="18" spans="1:16" s="23" customFormat="1" ht="68.45" customHeight="1">
      <c r="A18" s="77">
        <f>+IF(H18="","",COUNTA($H$7:$H18))</f>
        <v>11</v>
      </c>
      <c r="B18" s="77" t="s">
        <v>1457</v>
      </c>
      <c r="C18" s="77" t="s">
        <v>1467</v>
      </c>
      <c r="D18" s="58">
        <v>26</v>
      </c>
      <c r="E18" s="77">
        <v>38</v>
      </c>
      <c r="F18" s="129" t="s">
        <v>1787</v>
      </c>
      <c r="G18" s="77" t="s">
        <v>1694</v>
      </c>
      <c r="H18" s="77" t="s">
        <v>10</v>
      </c>
      <c r="I18" s="216">
        <v>1470</v>
      </c>
      <c r="J18" s="207"/>
      <c r="K18" s="216">
        <f t="shared" si="0"/>
        <v>0</v>
      </c>
      <c r="L18" s="216"/>
      <c r="M18" s="216"/>
      <c r="N18" s="216">
        <f t="shared" si="1"/>
        <v>0</v>
      </c>
      <c r="O18" s="216">
        <f t="shared" si="2"/>
        <v>0</v>
      </c>
      <c r="P18" s="77"/>
    </row>
    <row r="19" spans="1:16" s="23" customFormat="1" ht="68.45" customHeight="1">
      <c r="A19" s="77">
        <f>+IF(H19="","",COUNTA($H$7:$H19))</f>
        <v>12</v>
      </c>
      <c r="B19" s="77" t="s">
        <v>1463</v>
      </c>
      <c r="C19" s="77" t="s">
        <v>1468</v>
      </c>
      <c r="D19" s="58">
        <v>28</v>
      </c>
      <c r="E19" s="77">
        <v>41</v>
      </c>
      <c r="F19" s="129" t="s">
        <v>1788</v>
      </c>
      <c r="G19" s="77" t="s">
        <v>1694</v>
      </c>
      <c r="H19" s="77" t="s">
        <v>10</v>
      </c>
      <c r="I19" s="216">
        <v>1950</v>
      </c>
      <c r="J19" s="207"/>
      <c r="K19" s="216">
        <f t="shared" si="0"/>
        <v>0</v>
      </c>
      <c r="L19" s="216"/>
      <c r="M19" s="216"/>
      <c r="N19" s="216">
        <f t="shared" si="1"/>
        <v>0</v>
      </c>
      <c r="O19" s="216">
        <f t="shared" si="2"/>
        <v>0</v>
      </c>
      <c r="P19" s="77"/>
    </row>
    <row r="20" spans="1:16" s="23" customFormat="1" ht="68.45" customHeight="1">
      <c r="A20" s="77">
        <f>+IF(H20="","",COUNTA($H$7:$H20))</f>
        <v>13</v>
      </c>
      <c r="B20" s="77" t="s">
        <v>1459</v>
      </c>
      <c r="C20" s="77" t="s">
        <v>1469</v>
      </c>
      <c r="D20" s="58">
        <v>35</v>
      </c>
      <c r="E20" s="77">
        <v>59</v>
      </c>
      <c r="F20" s="129" t="s">
        <v>1789</v>
      </c>
      <c r="G20" s="77" t="s">
        <v>1784</v>
      </c>
      <c r="H20" s="77" t="s">
        <v>2552</v>
      </c>
      <c r="I20" s="216">
        <v>3720</v>
      </c>
      <c r="J20" s="207"/>
      <c r="K20" s="216">
        <f t="shared" si="0"/>
        <v>0</v>
      </c>
      <c r="L20" s="216"/>
      <c r="M20" s="216"/>
      <c r="N20" s="216">
        <f t="shared" si="1"/>
        <v>0</v>
      </c>
      <c r="O20" s="216">
        <f t="shared" si="2"/>
        <v>0</v>
      </c>
      <c r="P20" s="77"/>
    </row>
    <row r="21" spans="1:16" s="23" customFormat="1" ht="68.45" customHeight="1">
      <c r="A21" s="77">
        <f>+IF(H21="","",COUNTA($H$7:$H21))</f>
        <v>14</v>
      </c>
      <c r="B21" s="77" t="s">
        <v>1460</v>
      </c>
      <c r="C21" s="77" t="s">
        <v>1471</v>
      </c>
      <c r="D21" s="58">
        <v>36</v>
      </c>
      <c r="E21" s="77">
        <v>57</v>
      </c>
      <c r="F21" s="129" t="s">
        <v>1472</v>
      </c>
      <c r="G21" s="77" t="s">
        <v>1605</v>
      </c>
      <c r="H21" s="77" t="s">
        <v>205</v>
      </c>
      <c r="I21" s="216">
        <v>768</v>
      </c>
      <c r="J21" s="207"/>
      <c r="K21" s="216">
        <f t="shared" si="0"/>
        <v>0</v>
      </c>
      <c r="L21" s="216"/>
      <c r="M21" s="216"/>
      <c r="N21" s="216">
        <f t="shared" si="1"/>
        <v>0</v>
      </c>
      <c r="O21" s="216">
        <f t="shared" si="2"/>
        <v>0</v>
      </c>
      <c r="P21" s="77"/>
    </row>
    <row r="22" spans="1:16" s="23" customFormat="1" ht="68.45" customHeight="1">
      <c r="A22" s="77">
        <f>+IF(H22="","",COUNTA($H$7:$H22))</f>
        <v>15</v>
      </c>
      <c r="B22" s="77" t="s">
        <v>1461</v>
      </c>
      <c r="C22" s="77" t="s">
        <v>1473</v>
      </c>
      <c r="D22" s="77">
        <v>38</v>
      </c>
      <c r="E22" s="77">
        <v>58</v>
      </c>
      <c r="F22" s="129" t="s">
        <v>1790</v>
      </c>
      <c r="G22" s="77" t="s">
        <v>1791</v>
      </c>
      <c r="H22" s="77" t="s">
        <v>2552</v>
      </c>
      <c r="I22" s="216">
        <v>4500</v>
      </c>
      <c r="J22" s="207"/>
      <c r="K22" s="216">
        <f t="shared" si="0"/>
        <v>0</v>
      </c>
      <c r="L22" s="216"/>
      <c r="M22" s="216"/>
      <c r="N22" s="216">
        <f t="shared" si="1"/>
        <v>0</v>
      </c>
      <c r="O22" s="216">
        <f t="shared" si="2"/>
        <v>0</v>
      </c>
      <c r="P22" s="77"/>
    </row>
    <row r="23" spans="1:16" s="23" customFormat="1" ht="68.45" customHeight="1">
      <c r="A23" s="77">
        <f>+IF(H23="","",COUNTA($H$7:$H23))</f>
        <v>16</v>
      </c>
      <c r="B23" s="77" t="s">
        <v>1462</v>
      </c>
      <c r="C23" s="77" t="s">
        <v>1475</v>
      </c>
      <c r="D23" s="77">
        <v>44</v>
      </c>
      <c r="E23" s="77">
        <v>69</v>
      </c>
      <c r="F23" s="129" t="s">
        <v>1792</v>
      </c>
      <c r="G23" s="77" t="s">
        <v>1694</v>
      </c>
      <c r="H23" s="77" t="s">
        <v>10</v>
      </c>
      <c r="I23" s="216">
        <v>2050</v>
      </c>
      <c r="J23" s="207"/>
      <c r="K23" s="216">
        <f t="shared" si="0"/>
        <v>0</v>
      </c>
      <c r="L23" s="216"/>
      <c r="M23" s="216"/>
      <c r="N23" s="216">
        <f t="shared" si="1"/>
        <v>0</v>
      </c>
      <c r="O23" s="216">
        <f t="shared" si="2"/>
        <v>0</v>
      </c>
      <c r="P23" s="77"/>
    </row>
    <row r="24" spans="1:16" s="23" customFormat="1" ht="68.45" customHeight="1">
      <c r="A24" s="77" t="str">
        <f>+IF(H24="","",COUNTA($H$7:$H24))</f>
        <v/>
      </c>
      <c r="B24" s="77" t="s">
        <v>2459</v>
      </c>
      <c r="C24" s="77"/>
      <c r="D24" s="199" t="s">
        <v>1476</v>
      </c>
      <c r="E24" s="77"/>
      <c r="F24" s="204" t="s">
        <v>1477</v>
      </c>
      <c r="G24" s="77"/>
      <c r="H24" s="77"/>
      <c r="I24" s="216"/>
      <c r="J24" s="207"/>
      <c r="K24" s="216">
        <f t="shared" si="0"/>
        <v>0</v>
      </c>
      <c r="L24" s="216"/>
      <c r="M24" s="216"/>
      <c r="N24" s="216">
        <f t="shared" si="1"/>
        <v>0</v>
      </c>
      <c r="O24" s="216">
        <f t="shared" si="2"/>
        <v>0</v>
      </c>
      <c r="P24" s="77"/>
    </row>
    <row r="25" spans="1:16" s="23" customFormat="1" ht="68.45" customHeight="1">
      <c r="A25" s="77">
        <f>+IF(H25="","",COUNTA($H$7:$H25))</f>
        <v>17</v>
      </c>
      <c r="B25" s="77" t="s">
        <v>1464</v>
      </c>
      <c r="C25" s="77" t="s">
        <v>1480</v>
      </c>
      <c r="D25" s="58">
        <v>63</v>
      </c>
      <c r="E25" s="77">
        <v>100</v>
      </c>
      <c r="F25" s="129" t="s">
        <v>1793</v>
      </c>
      <c r="G25" s="77" t="s">
        <v>1694</v>
      </c>
      <c r="H25" s="77" t="s">
        <v>10</v>
      </c>
      <c r="I25" s="216">
        <v>1323</v>
      </c>
      <c r="J25" s="207"/>
      <c r="K25" s="216">
        <f t="shared" si="0"/>
        <v>0</v>
      </c>
      <c r="L25" s="216"/>
      <c r="M25" s="216"/>
      <c r="N25" s="216">
        <f t="shared" si="1"/>
        <v>0</v>
      </c>
      <c r="O25" s="216">
        <f t="shared" si="2"/>
        <v>0</v>
      </c>
      <c r="P25" s="77"/>
    </row>
    <row r="26" spans="1:16" s="23" customFormat="1" ht="68.45" customHeight="1">
      <c r="A26" s="77">
        <f>+IF(H26="","",COUNTA($H$7:$H26))</f>
        <v>18</v>
      </c>
      <c r="B26" s="77" t="s">
        <v>1465</v>
      </c>
      <c r="C26" s="77" t="s">
        <v>1481</v>
      </c>
      <c r="D26" s="58">
        <v>64</v>
      </c>
      <c r="E26" s="77">
        <v>101</v>
      </c>
      <c r="F26" s="129" t="s">
        <v>1482</v>
      </c>
      <c r="G26" s="77" t="s">
        <v>1794</v>
      </c>
      <c r="H26" s="77" t="s">
        <v>10</v>
      </c>
      <c r="I26" s="216">
        <v>2300</v>
      </c>
      <c r="J26" s="207"/>
      <c r="K26" s="216">
        <f t="shared" si="0"/>
        <v>0</v>
      </c>
      <c r="L26" s="216"/>
      <c r="M26" s="216"/>
      <c r="N26" s="216">
        <f t="shared" si="1"/>
        <v>0</v>
      </c>
      <c r="O26" s="216">
        <f t="shared" si="2"/>
        <v>0</v>
      </c>
      <c r="P26" s="77"/>
    </row>
    <row r="27" spans="1:16" s="23" customFormat="1" ht="68.45" customHeight="1">
      <c r="A27" s="77">
        <f>+IF(H27="","",COUNTA($H$7:$H27))</f>
        <v>19</v>
      </c>
      <c r="B27" s="77" t="s">
        <v>1467</v>
      </c>
      <c r="C27" s="77" t="s">
        <v>1483</v>
      </c>
      <c r="D27" s="58">
        <v>68</v>
      </c>
      <c r="E27" s="77">
        <v>109</v>
      </c>
      <c r="F27" s="129" t="s">
        <v>1795</v>
      </c>
      <c r="G27" s="77" t="s">
        <v>1694</v>
      </c>
      <c r="H27" s="77" t="s">
        <v>10</v>
      </c>
      <c r="I27" s="216">
        <v>950</v>
      </c>
      <c r="J27" s="207"/>
      <c r="K27" s="216">
        <f t="shared" si="0"/>
        <v>0</v>
      </c>
      <c r="L27" s="216"/>
      <c r="M27" s="216"/>
      <c r="N27" s="216">
        <f t="shared" si="1"/>
        <v>0</v>
      </c>
      <c r="O27" s="216">
        <f t="shared" si="2"/>
        <v>0</v>
      </c>
      <c r="P27" s="77"/>
    </row>
    <row r="28" spans="1:16" s="23" customFormat="1" ht="68.45" customHeight="1">
      <c r="A28" s="77">
        <f>+IF(H28="","",COUNTA($H$7:$H28))</f>
        <v>20</v>
      </c>
      <c r="B28" s="77" t="s">
        <v>1468</v>
      </c>
      <c r="C28" s="77" t="s">
        <v>1485</v>
      </c>
      <c r="D28" s="77">
        <v>69</v>
      </c>
      <c r="E28" s="77">
        <v>105</v>
      </c>
      <c r="F28" s="129" t="s">
        <v>1796</v>
      </c>
      <c r="G28" s="77" t="s">
        <v>1791</v>
      </c>
      <c r="H28" s="77" t="s">
        <v>2552</v>
      </c>
      <c r="I28" s="216">
        <v>3400</v>
      </c>
      <c r="J28" s="207"/>
      <c r="K28" s="216">
        <f t="shared" si="0"/>
        <v>0</v>
      </c>
      <c r="L28" s="216"/>
      <c r="M28" s="216"/>
      <c r="N28" s="216">
        <f t="shared" si="1"/>
        <v>0</v>
      </c>
      <c r="O28" s="216">
        <f t="shared" si="2"/>
        <v>0</v>
      </c>
      <c r="P28" s="77"/>
    </row>
    <row r="29" spans="1:16" s="23" customFormat="1" ht="68.45" customHeight="1">
      <c r="A29" s="77">
        <f>+IF(H29="","",COUNTA($H$7:$H29))</f>
        <v>21</v>
      </c>
      <c r="B29" s="77" t="s">
        <v>1474</v>
      </c>
      <c r="C29" s="77" t="s">
        <v>1489</v>
      </c>
      <c r="D29" s="77">
        <v>70</v>
      </c>
      <c r="E29" s="77">
        <v>106</v>
      </c>
      <c r="F29" s="129" t="s">
        <v>1487</v>
      </c>
      <c r="G29" s="77" t="s">
        <v>1694</v>
      </c>
      <c r="H29" s="77" t="s">
        <v>10</v>
      </c>
      <c r="I29" s="216">
        <v>1450</v>
      </c>
      <c r="J29" s="207"/>
      <c r="K29" s="216">
        <f t="shared" si="0"/>
        <v>0</v>
      </c>
      <c r="L29" s="216"/>
      <c r="M29" s="216"/>
      <c r="N29" s="216">
        <f t="shared" si="1"/>
        <v>0</v>
      </c>
      <c r="O29" s="216">
        <f t="shared" si="2"/>
        <v>0</v>
      </c>
      <c r="P29" s="77"/>
    </row>
    <row r="30" spans="1:16" s="23" customFormat="1" ht="68.45" customHeight="1">
      <c r="A30" s="77">
        <f>+IF(H30="","",COUNTA($H$7:$H30))</f>
        <v>22</v>
      </c>
      <c r="B30" s="77" t="s">
        <v>2878</v>
      </c>
      <c r="C30" s="77" t="s">
        <v>1490</v>
      </c>
      <c r="D30" s="58">
        <v>71</v>
      </c>
      <c r="E30" s="77">
        <v>107</v>
      </c>
      <c r="F30" s="129" t="s">
        <v>1797</v>
      </c>
      <c r="G30" s="77" t="s">
        <v>1791</v>
      </c>
      <c r="H30" s="77" t="s">
        <v>10</v>
      </c>
      <c r="I30" s="216">
        <v>130</v>
      </c>
      <c r="J30" s="207"/>
      <c r="K30" s="216">
        <f t="shared" si="0"/>
        <v>0</v>
      </c>
      <c r="L30" s="216"/>
      <c r="M30" s="216"/>
      <c r="N30" s="216">
        <f t="shared" si="1"/>
        <v>0</v>
      </c>
      <c r="O30" s="216">
        <f t="shared" si="2"/>
        <v>0</v>
      </c>
      <c r="P30" s="77"/>
    </row>
    <row r="31" spans="1:16" s="23" customFormat="1" ht="68.45" customHeight="1">
      <c r="A31" s="77">
        <f>+IF(H31="","",COUNTA($H$7:$H31))</f>
        <v>23</v>
      </c>
      <c r="B31" s="77" t="s">
        <v>1469</v>
      </c>
      <c r="C31" s="77" t="s">
        <v>1491</v>
      </c>
      <c r="D31" s="58">
        <v>71</v>
      </c>
      <c r="E31" s="77">
        <v>107</v>
      </c>
      <c r="F31" s="129" t="s">
        <v>1797</v>
      </c>
      <c r="G31" s="77" t="s">
        <v>1791</v>
      </c>
      <c r="H31" s="77" t="s">
        <v>2552</v>
      </c>
      <c r="I31" s="216">
        <v>2499</v>
      </c>
      <c r="J31" s="207"/>
      <c r="K31" s="216">
        <f t="shared" si="0"/>
        <v>0</v>
      </c>
      <c r="L31" s="216"/>
      <c r="M31" s="216"/>
      <c r="N31" s="216">
        <f t="shared" si="1"/>
        <v>0</v>
      </c>
      <c r="O31" s="216">
        <f t="shared" si="2"/>
        <v>0</v>
      </c>
      <c r="P31" s="77"/>
    </row>
    <row r="32" spans="1:16" s="23" customFormat="1" ht="68.45" customHeight="1">
      <c r="A32" s="77">
        <f>+IF(H32="","",COUNTA($H$7:$H32))</f>
        <v>24</v>
      </c>
      <c r="B32" s="77" t="s">
        <v>1470</v>
      </c>
      <c r="C32" s="77" t="s">
        <v>1493</v>
      </c>
      <c r="D32" s="58">
        <v>71</v>
      </c>
      <c r="E32" s="77">
        <v>107</v>
      </c>
      <c r="F32" s="129" t="s">
        <v>1797</v>
      </c>
      <c r="G32" s="77" t="s">
        <v>1694</v>
      </c>
      <c r="H32" s="77" t="s">
        <v>10</v>
      </c>
      <c r="I32" s="216">
        <v>840</v>
      </c>
      <c r="J32" s="207"/>
      <c r="K32" s="216">
        <f t="shared" si="0"/>
        <v>0</v>
      </c>
      <c r="L32" s="216"/>
      <c r="M32" s="216"/>
      <c r="N32" s="216">
        <f t="shared" si="1"/>
        <v>0</v>
      </c>
      <c r="O32" s="216">
        <f t="shared" si="2"/>
        <v>0</v>
      </c>
      <c r="P32" s="77"/>
    </row>
    <row r="33" spans="1:16" s="23" customFormat="1" ht="68.45" customHeight="1">
      <c r="A33" s="77">
        <f>+IF(H33="","",COUNTA($H$7:$H33))</f>
        <v>25</v>
      </c>
      <c r="B33" s="77" t="s">
        <v>1471</v>
      </c>
      <c r="C33" s="77" t="s">
        <v>1494</v>
      </c>
      <c r="D33" s="77">
        <v>72</v>
      </c>
      <c r="E33" s="77">
        <v>108</v>
      </c>
      <c r="F33" s="129" t="s">
        <v>1798</v>
      </c>
      <c r="G33" s="77" t="s">
        <v>1694</v>
      </c>
      <c r="H33" s="77" t="s">
        <v>10</v>
      </c>
      <c r="I33" s="216">
        <v>1800</v>
      </c>
      <c r="J33" s="207"/>
      <c r="K33" s="216">
        <f t="shared" si="0"/>
        <v>0</v>
      </c>
      <c r="L33" s="216"/>
      <c r="M33" s="216"/>
      <c r="N33" s="216">
        <f t="shared" si="1"/>
        <v>0</v>
      </c>
      <c r="O33" s="216">
        <f t="shared" si="2"/>
        <v>0</v>
      </c>
      <c r="P33" s="77"/>
    </row>
    <row r="34" spans="1:16" s="23" customFormat="1" ht="68.45" customHeight="1">
      <c r="A34" s="77">
        <f>+IF(H34="","",COUNTA($H$7:$H34))</f>
        <v>26</v>
      </c>
      <c r="B34" s="77" t="s">
        <v>2879</v>
      </c>
      <c r="C34" s="77" t="s">
        <v>1495</v>
      </c>
      <c r="D34" s="58">
        <v>73</v>
      </c>
      <c r="E34" s="77">
        <v>110</v>
      </c>
      <c r="F34" s="129" t="s">
        <v>1799</v>
      </c>
      <c r="G34" s="77" t="s">
        <v>1791</v>
      </c>
      <c r="H34" s="77" t="s">
        <v>2552</v>
      </c>
      <c r="I34" s="216">
        <v>4950</v>
      </c>
      <c r="J34" s="207"/>
      <c r="K34" s="216">
        <f t="shared" si="0"/>
        <v>0</v>
      </c>
      <c r="L34" s="216"/>
      <c r="M34" s="216"/>
      <c r="N34" s="216">
        <f t="shared" si="1"/>
        <v>0</v>
      </c>
      <c r="O34" s="216">
        <f t="shared" si="2"/>
        <v>0</v>
      </c>
      <c r="P34" s="77"/>
    </row>
    <row r="35" spans="1:16" s="23" customFormat="1" ht="68.45" customHeight="1">
      <c r="A35" s="77" t="str">
        <f>+IF(H35="","",COUNTA($H$7:$H35))</f>
        <v/>
      </c>
      <c r="B35" s="77" t="s">
        <v>2459</v>
      </c>
      <c r="C35" s="77"/>
      <c r="D35" s="199" t="s">
        <v>1442</v>
      </c>
      <c r="E35" s="77"/>
      <c r="F35" s="204" t="s">
        <v>1443</v>
      </c>
      <c r="G35" s="77"/>
      <c r="H35" s="77"/>
      <c r="I35" s="216"/>
      <c r="J35" s="207"/>
      <c r="K35" s="216">
        <f t="shared" si="0"/>
        <v>0</v>
      </c>
      <c r="L35" s="216"/>
      <c r="M35" s="216"/>
      <c r="N35" s="216">
        <f t="shared" si="1"/>
        <v>0</v>
      </c>
      <c r="O35" s="216">
        <f t="shared" si="2"/>
        <v>0</v>
      </c>
      <c r="P35" s="77"/>
    </row>
    <row r="36" spans="1:16" s="23" customFormat="1" ht="68.45" customHeight="1">
      <c r="A36" s="77">
        <f>+IF(H36="","",COUNTA($H$7:$H36))</f>
        <v>27</v>
      </c>
      <c r="B36" s="77" t="s">
        <v>1473</v>
      </c>
      <c r="C36" s="77" t="s">
        <v>1498</v>
      </c>
      <c r="D36" s="58">
        <v>79</v>
      </c>
      <c r="E36" s="77">
        <v>120</v>
      </c>
      <c r="F36" s="129" t="s">
        <v>1800</v>
      </c>
      <c r="G36" s="77" t="s">
        <v>1616</v>
      </c>
      <c r="H36" s="77" t="s">
        <v>1704</v>
      </c>
      <c r="I36" s="216">
        <v>27000</v>
      </c>
      <c r="J36" s="207"/>
      <c r="K36" s="216">
        <f t="shared" si="0"/>
        <v>0</v>
      </c>
      <c r="L36" s="216"/>
      <c r="M36" s="216"/>
      <c r="N36" s="216">
        <f t="shared" si="1"/>
        <v>0</v>
      </c>
      <c r="O36" s="216">
        <f t="shared" si="2"/>
        <v>0</v>
      </c>
      <c r="P36" s="77"/>
    </row>
    <row r="37" spans="1:16" s="23" customFormat="1" ht="68.45" customHeight="1">
      <c r="A37" s="77">
        <f>+IF(H37="","",COUNTA($H$7:$H37))</f>
        <v>28</v>
      </c>
      <c r="B37" s="77" t="s">
        <v>1484</v>
      </c>
      <c r="C37" s="77" t="s">
        <v>1499</v>
      </c>
      <c r="D37" s="58">
        <v>80</v>
      </c>
      <c r="E37" s="77">
        <v>122</v>
      </c>
      <c r="F37" s="129" t="s">
        <v>1801</v>
      </c>
      <c r="G37" s="77" t="s">
        <v>1791</v>
      </c>
      <c r="H37" s="77" t="s">
        <v>2552</v>
      </c>
      <c r="I37" s="216">
        <v>3900</v>
      </c>
      <c r="J37" s="207"/>
      <c r="K37" s="216">
        <f t="shared" si="0"/>
        <v>0</v>
      </c>
      <c r="L37" s="216"/>
      <c r="M37" s="216"/>
      <c r="N37" s="216">
        <f t="shared" si="1"/>
        <v>0</v>
      </c>
      <c r="O37" s="216">
        <f t="shared" si="2"/>
        <v>0</v>
      </c>
      <c r="P37" s="77"/>
    </row>
    <row r="38" spans="1:16" s="23" customFormat="1" ht="68.45" customHeight="1">
      <c r="A38" s="77">
        <f>+IF(H38="","",COUNTA($H$7:$H38))</f>
        <v>29</v>
      </c>
      <c r="B38" s="77" t="s">
        <v>1475</v>
      </c>
      <c r="C38" s="77" t="s">
        <v>1500</v>
      </c>
      <c r="D38" s="58">
        <v>81</v>
      </c>
      <c r="E38" s="77">
        <v>123</v>
      </c>
      <c r="F38" s="129" t="s">
        <v>1802</v>
      </c>
      <c r="G38" s="77" t="s">
        <v>1605</v>
      </c>
      <c r="H38" s="77" t="s">
        <v>10</v>
      </c>
      <c r="I38" s="216">
        <v>1435</v>
      </c>
      <c r="J38" s="207"/>
      <c r="K38" s="216">
        <f t="shared" si="0"/>
        <v>0</v>
      </c>
      <c r="L38" s="216"/>
      <c r="M38" s="216"/>
      <c r="N38" s="216">
        <f t="shared" si="1"/>
        <v>0</v>
      </c>
      <c r="O38" s="216">
        <f t="shared" si="2"/>
        <v>0</v>
      </c>
      <c r="P38" s="77"/>
    </row>
    <row r="39" spans="1:16" s="23" customFormat="1" ht="68.45" customHeight="1">
      <c r="A39" s="77">
        <f>+IF(H39="","",COUNTA($H$7:$H39))</f>
        <v>30</v>
      </c>
      <c r="B39" s="77" t="s">
        <v>1488</v>
      </c>
      <c r="C39" s="77" t="s">
        <v>1501</v>
      </c>
      <c r="D39" s="58">
        <v>82</v>
      </c>
      <c r="E39" s="77">
        <v>125</v>
      </c>
      <c r="F39" s="129" t="s">
        <v>2397</v>
      </c>
      <c r="G39" s="77" t="s">
        <v>1794</v>
      </c>
      <c r="H39" s="77" t="s">
        <v>10</v>
      </c>
      <c r="I39" s="216">
        <v>4850</v>
      </c>
      <c r="J39" s="207"/>
      <c r="K39" s="216">
        <f t="shared" si="0"/>
        <v>0</v>
      </c>
      <c r="L39" s="216"/>
      <c r="M39" s="216"/>
      <c r="N39" s="216">
        <f t="shared" si="1"/>
        <v>0</v>
      </c>
      <c r="O39" s="216">
        <f t="shared" si="2"/>
        <v>0</v>
      </c>
      <c r="P39" s="77"/>
    </row>
    <row r="40" spans="1:16" s="23" customFormat="1" ht="68.45" customHeight="1">
      <c r="A40" s="77">
        <f>+IF(H40="","",COUNTA($H$7:$H40))</f>
        <v>31</v>
      </c>
      <c r="B40" s="77" t="s">
        <v>1478</v>
      </c>
      <c r="C40" s="77" t="s">
        <v>1503</v>
      </c>
      <c r="D40" s="206">
        <v>94</v>
      </c>
      <c r="E40" s="77">
        <v>146</v>
      </c>
      <c r="F40" s="129" t="s">
        <v>1504</v>
      </c>
      <c r="G40" s="77" t="s">
        <v>1605</v>
      </c>
      <c r="H40" s="77" t="s">
        <v>10</v>
      </c>
      <c r="I40" s="216">
        <v>900</v>
      </c>
      <c r="J40" s="207"/>
      <c r="K40" s="216">
        <f t="shared" si="0"/>
        <v>0</v>
      </c>
      <c r="L40" s="216"/>
      <c r="M40" s="216"/>
      <c r="N40" s="216">
        <f t="shared" si="1"/>
        <v>0</v>
      </c>
      <c r="O40" s="216">
        <f t="shared" si="2"/>
        <v>0</v>
      </c>
      <c r="P40" s="77"/>
    </row>
    <row r="41" spans="1:16" s="23" customFormat="1" ht="68.45" customHeight="1">
      <c r="A41" s="77">
        <f>+IF(H41="","",COUNTA($H$7:$H41))</f>
        <v>32</v>
      </c>
      <c r="B41" s="77" t="s">
        <v>1479</v>
      </c>
      <c r="C41" s="77" t="s">
        <v>1505</v>
      </c>
      <c r="D41" s="58">
        <v>98</v>
      </c>
      <c r="E41" s="77">
        <v>152</v>
      </c>
      <c r="F41" s="129" t="s">
        <v>1506</v>
      </c>
      <c r="G41" s="77" t="s">
        <v>1616</v>
      </c>
      <c r="H41" s="77" t="s">
        <v>2553</v>
      </c>
      <c r="I41" s="216">
        <v>2490</v>
      </c>
      <c r="J41" s="207"/>
      <c r="K41" s="216">
        <f t="shared" si="0"/>
        <v>0</v>
      </c>
      <c r="L41" s="216"/>
      <c r="M41" s="216"/>
      <c r="N41" s="216">
        <f t="shared" si="1"/>
        <v>0</v>
      </c>
      <c r="O41" s="216">
        <f t="shared" si="2"/>
        <v>0</v>
      </c>
      <c r="P41" s="77"/>
    </row>
    <row r="42" spans="1:16" s="23" customFormat="1" ht="68.45" customHeight="1">
      <c r="A42" s="77">
        <f>+IF(H42="","",COUNTA($H$7:$H42))</f>
        <v>33</v>
      </c>
      <c r="B42" s="77" t="s">
        <v>1492</v>
      </c>
      <c r="C42" s="77" t="s">
        <v>1507</v>
      </c>
      <c r="D42" s="58">
        <v>110</v>
      </c>
      <c r="E42" s="77">
        <v>164</v>
      </c>
      <c r="F42" s="129" t="s">
        <v>1803</v>
      </c>
      <c r="G42" s="77" t="s">
        <v>1784</v>
      </c>
      <c r="H42" s="77" t="s">
        <v>2552</v>
      </c>
      <c r="I42" s="216">
        <v>3350</v>
      </c>
      <c r="J42" s="207"/>
      <c r="K42" s="216">
        <f t="shared" si="0"/>
        <v>0</v>
      </c>
      <c r="L42" s="216"/>
      <c r="M42" s="216"/>
      <c r="N42" s="216">
        <f t="shared" si="1"/>
        <v>0</v>
      </c>
      <c r="O42" s="216">
        <f t="shared" si="2"/>
        <v>0</v>
      </c>
      <c r="P42" s="77"/>
    </row>
    <row r="43" spans="1:16" s="23" customFormat="1" ht="68.45" customHeight="1">
      <c r="A43" s="77">
        <f>+IF(H43="","",COUNTA($H$7:$H43))</f>
        <v>34</v>
      </c>
      <c r="B43" s="77" t="s">
        <v>1480</v>
      </c>
      <c r="C43" s="77" t="s">
        <v>1508</v>
      </c>
      <c r="D43" s="77">
        <v>118</v>
      </c>
      <c r="E43" s="77">
        <v>180</v>
      </c>
      <c r="F43" s="129" t="s">
        <v>1804</v>
      </c>
      <c r="G43" s="77" t="s">
        <v>1605</v>
      </c>
      <c r="H43" s="77" t="s">
        <v>10</v>
      </c>
      <c r="I43" s="216">
        <v>3450</v>
      </c>
      <c r="J43" s="207"/>
      <c r="K43" s="216">
        <f t="shared" si="0"/>
        <v>0</v>
      </c>
      <c r="L43" s="216"/>
      <c r="M43" s="216"/>
      <c r="N43" s="216">
        <f t="shared" si="1"/>
        <v>0</v>
      </c>
      <c r="O43" s="216">
        <f t="shared" si="2"/>
        <v>0</v>
      </c>
      <c r="P43" s="77"/>
    </row>
    <row r="44" spans="1:16" s="23" customFormat="1" ht="68.45" customHeight="1">
      <c r="A44" s="77" t="str">
        <f>+IF(H44="","",COUNTA($H$7:$H44))</f>
        <v/>
      </c>
      <c r="B44" s="77" t="s">
        <v>2459</v>
      </c>
      <c r="C44" s="77"/>
      <c r="D44" s="199" t="s">
        <v>1444</v>
      </c>
      <c r="E44" s="77"/>
      <c r="F44" s="204" t="s">
        <v>1445</v>
      </c>
      <c r="G44" s="77"/>
      <c r="H44" s="77"/>
      <c r="I44" s="216"/>
      <c r="J44" s="207"/>
      <c r="K44" s="216">
        <f t="shared" si="0"/>
        <v>0</v>
      </c>
      <c r="L44" s="216"/>
      <c r="M44" s="216"/>
      <c r="N44" s="216">
        <f t="shared" si="1"/>
        <v>0</v>
      </c>
      <c r="O44" s="216">
        <f t="shared" si="2"/>
        <v>0</v>
      </c>
      <c r="P44" s="77"/>
    </row>
    <row r="45" spans="1:16" s="23" customFormat="1" ht="68.45" customHeight="1">
      <c r="A45" s="77">
        <f>+IF(H45="","",COUNTA($H$7:$H45))</f>
        <v>35</v>
      </c>
      <c r="B45" s="77" t="s">
        <v>1481</v>
      </c>
      <c r="C45" s="77" t="s">
        <v>1509</v>
      </c>
      <c r="D45" s="58">
        <v>127</v>
      </c>
      <c r="E45" s="77">
        <v>191</v>
      </c>
      <c r="F45" s="129" t="s">
        <v>1805</v>
      </c>
      <c r="G45" s="77" t="s">
        <v>1694</v>
      </c>
      <c r="H45" s="77" t="s">
        <v>10</v>
      </c>
      <c r="I45" s="216">
        <v>440</v>
      </c>
      <c r="J45" s="207"/>
      <c r="K45" s="216">
        <f t="shared" si="0"/>
        <v>0</v>
      </c>
      <c r="L45" s="216"/>
      <c r="M45" s="216"/>
      <c r="N45" s="216">
        <f t="shared" si="1"/>
        <v>0</v>
      </c>
      <c r="O45" s="216">
        <f t="shared" si="2"/>
        <v>0</v>
      </c>
      <c r="P45" s="77"/>
    </row>
    <row r="46" spans="1:16" s="23" customFormat="1" ht="68.45" customHeight="1">
      <c r="A46" s="77">
        <f>+IF(H46="","",COUNTA($H$7:$H46))</f>
        <v>36</v>
      </c>
      <c r="B46" s="77" t="s">
        <v>2880</v>
      </c>
      <c r="C46" s="77" t="s">
        <v>1510</v>
      </c>
      <c r="D46" s="58">
        <v>127</v>
      </c>
      <c r="E46" s="77">
        <v>191</v>
      </c>
      <c r="F46" s="129" t="s">
        <v>2416</v>
      </c>
      <c r="G46" s="77" t="s">
        <v>1694</v>
      </c>
      <c r="H46" s="77" t="s">
        <v>10</v>
      </c>
      <c r="I46" s="216">
        <v>1580</v>
      </c>
      <c r="J46" s="207"/>
      <c r="K46" s="216">
        <f t="shared" si="0"/>
        <v>0</v>
      </c>
      <c r="L46" s="216"/>
      <c r="M46" s="216"/>
      <c r="N46" s="216">
        <f t="shared" si="1"/>
        <v>0</v>
      </c>
      <c r="O46" s="216">
        <f t="shared" si="2"/>
        <v>0</v>
      </c>
      <c r="P46" s="77"/>
    </row>
    <row r="47" spans="1:16" s="23" customFormat="1" ht="68.45" customHeight="1">
      <c r="A47" s="77">
        <f>+IF(H47="","",COUNTA($H$7:$H47))</f>
        <v>37</v>
      </c>
      <c r="B47" s="77" t="s">
        <v>1497</v>
      </c>
      <c r="C47" s="77" t="s">
        <v>1511</v>
      </c>
      <c r="D47" s="58">
        <v>127</v>
      </c>
      <c r="E47" s="77">
        <v>191</v>
      </c>
      <c r="F47" s="129" t="s">
        <v>1805</v>
      </c>
      <c r="G47" s="77" t="s">
        <v>1784</v>
      </c>
      <c r="H47" s="77" t="s">
        <v>2552</v>
      </c>
      <c r="I47" s="216">
        <v>2800</v>
      </c>
      <c r="J47" s="207"/>
      <c r="K47" s="216">
        <f t="shared" si="0"/>
        <v>0</v>
      </c>
      <c r="L47" s="216"/>
      <c r="M47" s="216"/>
      <c r="N47" s="216">
        <f t="shared" si="1"/>
        <v>0</v>
      </c>
      <c r="O47" s="216">
        <f t="shared" si="2"/>
        <v>0</v>
      </c>
      <c r="P47" s="77"/>
    </row>
    <row r="48" spans="1:16" s="23" customFormat="1" ht="68.45" customHeight="1">
      <c r="A48" s="77">
        <f>+IF(H48="","",COUNTA($H$7:$H48))</f>
        <v>38</v>
      </c>
      <c r="B48" s="77" t="s">
        <v>1483</v>
      </c>
      <c r="C48" s="77" t="s">
        <v>1512</v>
      </c>
      <c r="D48" s="58">
        <v>127</v>
      </c>
      <c r="E48" s="77">
        <v>191</v>
      </c>
      <c r="F48" s="129" t="s">
        <v>1513</v>
      </c>
      <c r="G48" s="77" t="s">
        <v>1694</v>
      </c>
      <c r="H48" s="77" t="s">
        <v>10</v>
      </c>
      <c r="I48" s="216">
        <v>2916</v>
      </c>
      <c r="J48" s="207"/>
      <c r="K48" s="216">
        <f t="shared" si="0"/>
        <v>0</v>
      </c>
      <c r="L48" s="216"/>
      <c r="M48" s="216"/>
      <c r="N48" s="216">
        <f t="shared" si="1"/>
        <v>0</v>
      </c>
      <c r="O48" s="216">
        <f t="shared" si="2"/>
        <v>0</v>
      </c>
      <c r="P48" s="77"/>
    </row>
    <row r="49" spans="1:16" s="23" customFormat="1" ht="68.45" customHeight="1">
      <c r="A49" s="77">
        <f>+IF(H49="","",COUNTA($H$7:$H49))</f>
        <v>39</v>
      </c>
      <c r="B49" s="77" t="s">
        <v>1485</v>
      </c>
      <c r="C49" s="77" t="s">
        <v>1514</v>
      </c>
      <c r="D49" s="77">
        <v>128</v>
      </c>
      <c r="E49" s="77">
        <v>197</v>
      </c>
      <c r="F49" s="129" t="s">
        <v>1806</v>
      </c>
      <c r="G49" s="77" t="s">
        <v>1694</v>
      </c>
      <c r="H49" s="77" t="s">
        <v>10</v>
      </c>
      <c r="I49" s="216">
        <v>6448</v>
      </c>
      <c r="J49" s="207"/>
      <c r="K49" s="216">
        <f t="shared" si="0"/>
        <v>0</v>
      </c>
      <c r="L49" s="216"/>
      <c r="M49" s="216"/>
      <c r="N49" s="216">
        <f t="shared" si="1"/>
        <v>0</v>
      </c>
      <c r="O49" s="216">
        <f t="shared" si="2"/>
        <v>0</v>
      </c>
      <c r="P49" s="77"/>
    </row>
    <row r="50" spans="1:16" s="23" customFormat="1" ht="68.45" customHeight="1">
      <c r="A50" s="77">
        <f>+IF(H50="","",COUNTA($H$7:$H50))</f>
        <v>40</v>
      </c>
      <c r="B50" s="77" t="s">
        <v>1486</v>
      </c>
      <c r="C50" s="77" t="s">
        <v>1515</v>
      </c>
      <c r="D50" s="58">
        <v>128</v>
      </c>
      <c r="E50" s="77">
        <v>231</v>
      </c>
      <c r="F50" s="129" t="s">
        <v>1516</v>
      </c>
      <c r="G50" s="77" t="s">
        <v>1791</v>
      </c>
      <c r="H50" s="77" t="s">
        <v>10</v>
      </c>
      <c r="I50" s="216">
        <v>3200</v>
      </c>
      <c r="J50" s="207"/>
      <c r="K50" s="216">
        <f t="shared" si="0"/>
        <v>0</v>
      </c>
      <c r="L50" s="216"/>
      <c r="M50" s="216"/>
      <c r="N50" s="216">
        <f t="shared" si="1"/>
        <v>0</v>
      </c>
      <c r="O50" s="216">
        <f t="shared" si="2"/>
        <v>0</v>
      </c>
      <c r="P50" s="77"/>
    </row>
    <row r="51" spans="1:16" s="23" customFormat="1" ht="68.45" customHeight="1">
      <c r="A51" s="77">
        <f>+IF(H51="","",COUNTA($H$7:$H51))</f>
        <v>41</v>
      </c>
      <c r="B51" s="77" t="s">
        <v>1489</v>
      </c>
      <c r="C51" s="77" t="s">
        <v>1517</v>
      </c>
      <c r="D51" s="77">
        <v>129</v>
      </c>
      <c r="E51" s="77">
        <v>188</v>
      </c>
      <c r="F51" s="129" t="s">
        <v>1518</v>
      </c>
      <c r="G51" s="77" t="s">
        <v>1694</v>
      </c>
      <c r="H51" s="77" t="s">
        <v>10</v>
      </c>
      <c r="I51" s="216">
        <v>1400</v>
      </c>
      <c r="J51" s="207"/>
      <c r="K51" s="216">
        <f t="shared" si="0"/>
        <v>0</v>
      </c>
      <c r="L51" s="216"/>
      <c r="M51" s="216"/>
      <c r="N51" s="216">
        <f t="shared" si="1"/>
        <v>0</v>
      </c>
      <c r="O51" s="216">
        <f t="shared" si="2"/>
        <v>0</v>
      </c>
      <c r="P51" s="77"/>
    </row>
    <row r="52" spans="1:16" s="23" customFormat="1" ht="68.45" customHeight="1">
      <c r="A52" s="77">
        <f>+IF(H52="","",COUNTA($H$7:$H52))</f>
        <v>42</v>
      </c>
      <c r="B52" s="77" t="s">
        <v>1490</v>
      </c>
      <c r="C52" s="77" t="s">
        <v>1519</v>
      </c>
      <c r="D52" s="77">
        <v>135</v>
      </c>
      <c r="E52" s="77">
        <v>191</v>
      </c>
      <c r="F52" s="129" t="s">
        <v>2398</v>
      </c>
      <c r="G52" s="77" t="s">
        <v>1605</v>
      </c>
      <c r="H52" s="77" t="s">
        <v>10</v>
      </c>
      <c r="I52" s="216">
        <v>886</v>
      </c>
      <c r="J52" s="207"/>
      <c r="K52" s="216">
        <f t="shared" si="0"/>
        <v>0</v>
      </c>
      <c r="L52" s="216"/>
      <c r="M52" s="216"/>
      <c r="N52" s="216">
        <f t="shared" si="1"/>
        <v>0</v>
      </c>
      <c r="O52" s="216">
        <f t="shared" si="2"/>
        <v>0</v>
      </c>
      <c r="P52" s="77"/>
    </row>
    <row r="53" spans="1:16" s="23" customFormat="1" ht="68.45" customHeight="1">
      <c r="A53" s="77">
        <f>+IF(H53="","",COUNTA($H$7:$H53))</f>
        <v>43</v>
      </c>
      <c r="B53" s="77" t="s">
        <v>1491</v>
      </c>
      <c r="C53" s="77" t="s">
        <v>1520</v>
      </c>
      <c r="D53" s="94">
        <v>142</v>
      </c>
      <c r="E53" s="77">
        <v>209</v>
      </c>
      <c r="F53" s="129" t="s">
        <v>1521</v>
      </c>
      <c r="G53" s="77" t="s">
        <v>1694</v>
      </c>
      <c r="H53" s="77" t="s">
        <v>10</v>
      </c>
      <c r="I53" s="216">
        <v>2226</v>
      </c>
      <c r="J53" s="207"/>
      <c r="K53" s="216">
        <f t="shared" si="0"/>
        <v>0</v>
      </c>
      <c r="L53" s="216"/>
      <c r="M53" s="216"/>
      <c r="N53" s="216">
        <f t="shared" si="1"/>
        <v>0</v>
      </c>
      <c r="O53" s="216">
        <f t="shared" si="2"/>
        <v>0</v>
      </c>
      <c r="P53" s="77"/>
    </row>
    <row r="54" spans="1:16" s="23" customFormat="1" ht="68.45" customHeight="1">
      <c r="A54" s="77" t="str">
        <f>+IF(H54="","",COUNTA($H$7:$H54))</f>
        <v/>
      </c>
      <c r="B54" s="77" t="s">
        <v>2459</v>
      </c>
      <c r="C54" s="77"/>
      <c r="D54" s="199" t="s">
        <v>1522</v>
      </c>
      <c r="E54" s="77"/>
      <c r="F54" s="204" t="s">
        <v>1523</v>
      </c>
      <c r="G54" s="77"/>
      <c r="H54" s="77"/>
      <c r="I54" s="216"/>
      <c r="J54" s="207"/>
      <c r="K54" s="216">
        <f t="shared" si="0"/>
        <v>0</v>
      </c>
      <c r="L54" s="216"/>
      <c r="M54" s="216"/>
      <c r="N54" s="216">
        <f t="shared" si="1"/>
        <v>0</v>
      </c>
      <c r="O54" s="216">
        <f t="shared" si="2"/>
        <v>0</v>
      </c>
      <c r="P54" s="77"/>
    </row>
    <row r="55" spans="1:16" s="23" customFormat="1" ht="68.45" customHeight="1">
      <c r="A55" s="77">
        <f>+IF(H55="","",COUNTA($H$7:$H55))</f>
        <v>44</v>
      </c>
      <c r="B55" s="77" t="s">
        <v>1493</v>
      </c>
      <c r="C55" s="77" t="s">
        <v>1524</v>
      </c>
      <c r="D55" s="58">
        <v>147</v>
      </c>
      <c r="E55" s="77">
        <v>216</v>
      </c>
      <c r="F55" s="129" t="s">
        <v>1807</v>
      </c>
      <c r="G55" s="77" t="s">
        <v>1616</v>
      </c>
      <c r="H55" s="77" t="s">
        <v>1704</v>
      </c>
      <c r="I55" s="216">
        <v>27000</v>
      </c>
      <c r="J55" s="207"/>
      <c r="K55" s="216">
        <f t="shared" ref="K55:K65" si="3">J55*I55</f>
        <v>0</v>
      </c>
      <c r="L55" s="216"/>
      <c r="M55" s="216"/>
      <c r="N55" s="216">
        <f t="shared" ref="N55:N65" si="4">M55+L55</f>
        <v>0</v>
      </c>
      <c r="O55" s="216">
        <f t="shared" ref="O55:O65" si="5">N55*I55</f>
        <v>0</v>
      </c>
      <c r="P55" s="77"/>
    </row>
    <row r="56" spans="1:16" s="23" customFormat="1" ht="68.45" customHeight="1">
      <c r="A56" s="77">
        <f>+IF(H56="","",COUNTA($H$7:$H56))</f>
        <v>45</v>
      </c>
      <c r="B56" s="77" t="s">
        <v>1494</v>
      </c>
      <c r="C56" s="77" t="s">
        <v>1525</v>
      </c>
      <c r="D56" s="77">
        <v>151</v>
      </c>
      <c r="E56" s="77">
        <v>228</v>
      </c>
      <c r="F56" s="129" t="s">
        <v>2399</v>
      </c>
      <c r="G56" s="77" t="s">
        <v>1616</v>
      </c>
      <c r="H56" s="77" t="s">
        <v>1540</v>
      </c>
      <c r="I56" s="216">
        <v>4600</v>
      </c>
      <c r="J56" s="207"/>
      <c r="K56" s="216">
        <f t="shared" si="3"/>
        <v>0</v>
      </c>
      <c r="L56" s="216"/>
      <c r="M56" s="216"/>
      <c r="N56" s="216">
        <f t="shared" si="4"/>
        <v>0</v>
      </c>
      <c r="O56" s="216">
        <f t="shared" si="5"/>
        <v>0</v>
      </c>
      <c r="P56" s="77"/>
    </row>
    <row r="57" spans="1:16" s="23" customFormat="1" ht="68.45" customHeight="1">
      <c r="A57" s="77">
        <f>+IF(H57="","",COUNTA($H$7:$H57))</f>
        <v>46</v>
      </c>
      <c r="B57" s="77" t="s">
        <v>1495</v>
      </c>
      <c r="C57" s="77" t="s">
        <v>1526</v>
      </c>
      <c r="D57" s="58">
        <v>156</v>
      </c>
      <c r="E57" s="77">
        <v>236</v>
      </c>
      <c r="F57" s="129" t="s">
        <v>1808</v>
      </c>
      <c r="G57" s="77" t="s">
        <v>1616</v>
      </c>
      <c r="H57" s="77" t="s">
        <v>2553</v>
      </c>
      <c r="I57" s="216">
        <v>5150</v>
      </c>
      <c r="J57" s="207"/>
      <c r="K57" s="216">
        <f t="shared" si="3"/>
        <v>0</v>
      </c>
      <c r="L57" s="216"/>
      <c r="M57" s="216"/>
      <c r="N57" s="216">
        <f t="shared" si="4"/>
        <v>0</v>
      </c>
      <c r="O57" s="216">
        <f t="shared" si="5"/>
        <v>0</v>
      </c>
      <c r="P57" s="77"/>
    </row>
    <row r="58" spans="1:16" s="23" customFormat="1" ht="68.45" customHeight="1">
      <c r="A58" s="77" t="str">
        <f>+IF(H58="","",COUNTA($H$7:$H58))</f>
        <v/>
      </c>
      <c r="B58" s="77" t="s">
        <v>2459</v>
      </c>
      <c r="C58" s="77"/>
      <c r="D58" s="199" t="s">
        <v>1527</v>
      </c>
      <c r="E58" s="77"/>
      <c r="F58" s="204" t="s">
        <v>1528</v>
      </c>
      <c r="G58" s="77"/>
      <c r="H58" s="77"/>
      <c r="I58" s="216"/>
      <c r="J58" s="207"/>
      <c r="K58" s="216">
        <f t="shared" si="3"/>
        <v>0</v>
      </c>
      <c r="L58" s="216"/>
      <c r="M58" s="216"/>
      <c r="N58" s="216">
        <f t="shared" si="4"/>
        <v>0</v>
      </c>
      <c r="O58" s="216">
        <f t="shared" si="5"/>
        <v>0</v>
      </c>
      <c r="P58" s="77"/>
    </row>
    <row r="59" spans="1:16" s="23" customFormat="1" ht="68.45" customHeight="1">
      <c r="A59" s="77">
        <f>+IF(H59="","",COUNTA($H$7:$H59))</f>
        <v>47</v>
      </c>
      <c r="B59" s="77" t="s">
        <v>1496</v>
      </c>
      <c r="C59" s="77" t="s">
        <v>1529</v>
      </c>
      <c r="D59" s="58">
        <v>173</v>
      </c>
      <c r="E59" s="77">
        <v>360</v>
      </c>
      <c r="F59" s="129" t="s">
        <v>1530</v>
      </c>
      <c r="G59" s="77" t="s">
        <v>1694</v>
      </c>
      <c r="H59" s="77" t="s">
        <v>10</v>
      </c>
      <c r="I59" s="216">
        <v>2079</v>
      </c>
      <c r="J59" s="207"/>
      <c r="K59" s="216">
        <f t="shared" si="3"/>
        <v>0</v>
      </c>
      <c r="L59" s="216"/>
      <c r="M59" s="216"/>
      <c r="N59" s="216">
        <f t="shared" si="4"/>
        <v>0</v>
      </c>
      <c r="O59" s="216">
        <f t="shared" si="5"/>
        <v>0</v>
      </c>
      <c r="P59" s="77"/>
    </row>
    <row r="60" spans="1:16" s="23" customFormat="1" ht="68.45" customHeight="1">
      <c r="A60" s="77">
        <f>+IF(H60="","",COUNTA($H$7:$H60))</f>
        <v>48</v>
      </c>
      <c r="B60" s="77" t="s">
        <v>1498</v>
      </c>
      <c r="C60" s="77" t="s">
        <v>1531</v>
      </c>
      <c r="D60" s="58">
        <v>181</v>
      </c>
      <c r="E60" s="77">
        <v>286</v>
      </c>
      <c r="F60" s="129" t="s">
        <v>1809</v>
      </c>
      <c r="G60" s="77" t="s">
        <v>1605</v>
      </c>
      <c r="H60" s="77" t="s">
        <v>10</v>
      </c>
      <c r="I60" s="216">
        <v>825</v>
      </c>
      <c r="J60" s="207"/>
      <c r="K60" s="216">
        <f t="shared" si="3"/>
        <v>0</v>
      </c>
      <c r="L60" s="216"/>
      <c r="M60" s="216"/>
      <c r="N60" s="216">
        <f t="shared" si="4"/>
        <v>0</v>
      </c>
      <c r="O60" s="216">
        <f t="shared" si="5"/>
        <v>0</v>
      </c>
      <c r="P60" s="77"/>
    </row>
    <row r="61" spans="1:16" s="22" customFormat="1" ht="68.45" customHeight="1">
      <c r="A61" s="77">
        <f>+IF(H61="","",COUNTA($H$7:$H61))</f>
        <v>49</v>
      </c>
      <c r="B61" s="77" t="s">
        <v>1499</v>
      </c>
      <c r="C61" s="77" t="s">
        <v>1532</v>
      </c>
      <c r="D61" s="58">
        <v>181</v>
      </c>
      <c r="E61" s="77">
        <v>286</v>
      </c>
      <c r="F61" s="129" t="s">
        <v>2554</v>
      </c>
      <c r="G61" s="77" t="s">
        <v>1694</v>
      </c>
      <c r="H61" s="77" t="s">
        <v>10</v>
      </c>
      <c r="I61" s="216">
        <v>3245</v>
      </c>
      <c r="J61" s="207"/>
      <c r="K61" s="216">
        <f t="shared" si="3"/>
        <v>0</v>
      </c>
      <c r="L61" s="216"/>
      <c r="M61" s="216"/>
      <c r="N61" s="216">
        <f t="shared" si="4"/>
        <v>0</v>
      </c>
      <c r="O61" s="216">
        <f t="shared" si="5"/>
        <v>0</v>
      </c>
      <c r="P61" s="77"/>
    </row>
    <row r="62" spans="1:16" s="23" customFormat="1" ht="68.45" customHeight="1">
      <c r="A62" s="77">
        <f>+IF(H62="","",COUNTA($H$7:$H62))</f>
        <v>50</v>
      </c>
      <c r="B62" s="77" t="s">
        <v>1500</v>
      </c>
      <c r="C62" s="77" t="s">
        <v>1533</v>
      </c>
      <c r="D62" s="58">
        <v>184</v>
      </c>
      <c r="E62" s="77">
        <v>288</v>
      </c>
      <c r="F62" s="129" t="s">
        <v>1810</v>
      </c>
      <c r="G62" s="77" t="s">
        <v>1605</v>
      </c>
      <c r="H62" s="77" t="s">
        <v>10</v>
      </c>
      <c r="I62" s="216">
        <v>1190</v>
      </c>
      <c r="J62" s="207"/>
      <c r="K62" s="216">
        <f t="shared" si="3"/>
        <v>0</v>
      </c>
      <c r="L62" s="216"/>
      <c r="M62" s="216"/>
      <c r="N62" s="216">
        <f t="shared" si="4"/>
        <v>0</v>
      </c>
      <c r="O62" s="216">
        <f t="shared" si="5"/>
        <v>0</v>
      </c>
      <c r="P62" s="77"/>
    </row>
    <row r="63" spans="1:16" s="23" customFormat="1" ht="68.45" customHeight="1">
      <c r="A63" s="77" t="str">
        <f>+IF(H63="","",COUNTA($H$7:$H63))</f>
        <v/>
      </c>
      <c r="B63" s="77" t="s">
        <v>2459</v>
      </c>
      <c r="C63" s="77"/>
      <c r="D63" s="199" t="s">
        <v>1535</v>
      </c>
      <c r="E63" s="77"/>
      <c r="F63" s="204" t="s">
        <v>1536</v>
      </c>
      <c r="G63" s="77"/>
      <c r="H63" s="77"/>
      <c r="I63" s="216"/>
      <c r="J63" s="207"/>
      <c r="K63" s="216">
        <f t="shared" si="3"/>
        <v>0</v>
      </c>
      <c r="L63" s="216"/>
      <c r="M63" s="216"/>
      <c r="N63" s="216">
        <f t="shared" si="4"/>
        <v>0</v>
      </c>
      <c r="O63" s="216">
        <f t="shared" si="5"/>
        <v>0</v>
      </c>
      <c r="P63" s="77"/>
    </row>
    <row r="64" spans="1:16" s="23" customFormat="1" ht="68.45" customHeight="1">
      <c r="A64" s="77">
        <f>+IF(H64="","",COUNTA($H$7:$H64))</f>
        <v>51</v>
      </c>
      <c r="B64" s="77" t="s">
        <v>1501</v>
      </c>
      <c r="C64" s="77" t="s">
        <v>1537</v>
      </c>
      <c r="D64" s="58">
        <v>211</v>
      </c>
      <c r="E64" s="77">
        <v>338</v>
      </c>
      <c r="F64" s="129" t="s">
        <v>1811</v>
      </c>
      <c r="G64" s="77" t="s">
        <v>1694</v>
      </c>
      <c r="H64" s="77" t="s">
        <v>10</v>
      </c>
      <c r="I64" s="216">
        <v>882</v>
      </c>
      <c r="J64" s="207"/>
      <c r="K64" s="216">
        <f t="shared" si="3"/>
        <v>0</v>
      </c>
      <c r="L64" s="216"/>
      <c r="M64" s="216"/>
      <c r="N64" s="216">
        <f t="shared" si="4"/>
        <v>0</v>
      </c>
      <c r="O64" s="216">
        <f t="shared" si="5"/>
        <v>0</v>
      </c>
      <c r="P64" s="77"/>
    </row>
    <row r="65" spans="1:16" s="23" customFormat="1" ht="68.45" customHeight="1">
      <c r="A65" s="77">
        <f>+IF(H65="","",COUNTA($H$7:$H65))</f>
        <v>52</v>
      </c>
      <c r="B65" s="77" t="s">
        <v>1502</v>
      </c>
      <c r="C65" s="77" t="s">
        <v>1538</v>
      </c>
      <c r="D65" s="77">
        <v>212</v>
      </c>
      <c r="E65" s="77">
        <v>340</v>
      </c>
      <c r="F65" s="129" t="s">
        <v>1812</v>
      </c>
      <c r="G65" s="77" t="s">
        <v>1694</v>
      </c>
      <c r="H65" s="77" t="s">
        <v>10</v>
      </c>
      <c r="I65" s="216">
        <v>2067</v>
      </c>
      <c r="J65" s="207"/>
      <c r="K65" s="216">
        <f t="shared" si="3"/>
        <v>0</v>
      </c>
      <c r="L65" s="216"/>
      <c r="M65" s="216"/>
      <c r="N65" s="216">
        <f t="shared" si="4"/>
        <v>0</v>
      </c>
      <c r="O65" s="216">
        <f t="shared" si="5"/>
        <v>0</v>
      </c>
      <c r="P65" s="77"/>
    </row>
    <row r="66" spans="1:16" s="45" customFormat="1" ht="34.5" customHeight="1">
      <c r="A66" s="96"/>
      <c r="B66" s="96"/>
      <c r="C66" s="96"/>
      <c r="D66" s="96"/>
      <c r="E66" s="96"/>
      <c r="F66" s="204" t="s">
        <v>656</v>
      </c>
      <c r="G66" s="96"/>
      <c r="H66" s="96"/>
      <c r="I66" s="208"/>
      <c r="J66" s="208"/>
      <c r="K66" s="230">
        <f>SUM(K7:K65)</f>
        <v>0</v>
      </c>
      <c r="L66" s="230"/>
      <c r="M66" s="230"/>
      <c r="N66" s="230"/>
      <c r="O66" s="230">
        <f t="shared" ref="O66" si="6">SUM(O7:O65)</f>
        <v>0</v>
      </c>
      <c r="P66" s="96"/>
    </row>
    <row r="67" spans="1:16" ht="34.5" customHeight="1"/>
    <row r="68" spans="1:16" ht="34.5" customHeight="1"/>
  </sheetData>
  <autoFilter ref="A5:P5"/>
  <mergeCells count="17">
    <mergeCell ref="A1:O1"/>
    <mergeCell ref="A2:O2"/>
    <mergeCell ref="A3:O3"/>
    <mergeCell ref="F4:F5"/>
    <mergeCell ref="G4:G5"/>
    <mergeCell ref="H4:H5"/>
    <mergeCell ref="I4:I5"/>
    <mergeCell ref="J4:J5"/>
    <mergeCell ref="K4:K5"/>
    <mergeCell ref="L4:N4"/>
    <mergeCell ref="O4:O5"/>
    <mergeCell ref="P4:P5"/>
    <mergeCell ref="A4:A5"/>
    <mergeCell ref="B4:B5"/>
    <mergeCell ref="C4:C5"/>
    <mergeCell ref="D4:D5"/>
    <mergeCell ref="E4:E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Q32"/>
  <sheetViews>
    <sheetView zoomScale="80" zoomScaleNormal="80" workbookViewId="0">
      <pane ySplit="5" topLeftCell="A6" activePane="bottomLeft" state="frozen"/>
      <selection pane="bottomLeft" activeCell="B7" sqref="B7"/>
    </sheetView>
  </sheetViews>
  <sheetFormatPr defaultColWidth="9.140625" defaultRowHeight="12"/>
  <cols>
    <col min="1" max="1" width="4.85546875" style="46" customWidth="1"/>
    <col min="2" max="2" width="6.28515625" style="46" customWidth="1"/>
    <col min="3" max="4" width="6.7109375" style="46" customWidth="1"/>
    <col min="5" max="5" width="16.5703125" style="46" customWidth="1"/>
    <col min="6" max="6" width="9.85546875" style="46" customWidth="1"/>
    <col min="7" max="7" width="11.5703125" style="46" customWidth="1"/>
    <col min="8" max="8" width="33.7109375" style="46" customWidth="1"/>
    <col min="9" max="9" width="5.7109375" style="46" customWidth="1"/>
    <col min="10" max="10" width="8.5703125" style="46" customWidth="1"/>
    <col min="11" max="11" width="9.85546875" style="249" customWidth="1"/>
    <col min="12" max="12" width="11.42578125" style="249" customWidth="1"/>
    <col min="13" max="13" width="10.140625" style="250" customWidth="1"/>
    <col min="14" max="14" width="10.7109375" style="250" customWidth="1"/>
    <col min="15" max="15" width="9.140625" style="250"/>
    <col min="16" max="16" width="12.7109375" style="158" customWidth="1"/>
    <col min="17" max="16384" width="9.140625" style="24"/>
  </cols>
  <sheetData>
    <row r="1" spans="1:17" s="166" customFormat="1" ht="27" customHeight="1">
      <c r="A1" s="313" t="s">
        <v>2545</v>
      </c>
      <c r="B1" s="313"/>
      <c r="C1" s="313"/>
      <c r="D1" s="313"/>
      <c r="E1" s="313"/>
      <c r="F1" s="313"/>
      <c r="G1" s="313"/>
      <c r="H1" s="313"/>
      <c r="I1" s="313"/>
      <c r="J1" s="313"/>
      <c r="K1" s="313"/>
      <c r="L1" s="313"/>
      <c r="M1" s="313"/>
      <c r="N1" s="313"/>
      <c r="O1" s="313"/>
      <c r="P1" s="313"/>
      <c r="Q1" s="313"/>
    </row>
    <row r="2" spans="1:17" s="166" customFormat="1" ht="27" customHeight="1">
      <c r="A2" s="314" t="s">
        <v>748</v>
      </c>
      <c r="B2" s="314"/>
      <c r="C2" s="314"/>
      <c r="D2" s="314"/>
      <c r="E2" s="314"/>
      <c r="F2" s="314"/>
      <c r="G2" s="314"/>
      <c r="H2" s="314"/>
      <c r="I2" s="314"/>
      <c r="J2" s="314"/>
      <c r="K2" s="314"/>
      <c r="L2" s="314"/>
      <c r="M2" s="314"/>
      <c r="N2" s="314"/>
      <c r="O2" s="314"/>
      <c r="P2" s="314"/>
      <c r="Q2" s="314"/>
    </row>
    <row r="3" spans="1:17" s="166" customFormat="1" ht="27" customHeight="1">
      <c r="A3" s="265" t="s">
        <v>2591</v>
      </c>
      <c r="B3" s="265"/>
      <c r="C3" s="265"/>
      <c r="D3" s="265"/>
      <c r="E3" s="265"/>
      <c r="F3" s="265"/>
      <c r="G3" s="265"/>
      <c r="H3" s="265"/>
      <c r="I3" s="265"/>
      <c r="J3" s="265"/>
      <c r="K3" s="265"/>
      <c r="L3" s="265"/>
      <c r="M3" s="265"/>
      <c r="N3" s="265"/>
      <c r="O3" s="265"/>
      <c r="P3" s="265"/>
      <c r="Q3" s="265"/>
    </row>
    <row r="4" spans="1:17" s="148" customFormat="1" ht="28.9" customHeight="1">
      <c r="A4" s="320" t="s">
        <v>0</v>
      </c>
      <c r="B4" s="320" t="s">
        <v>657</v>
      </c>
      <c r="C4" s="320" t="s">
        <v>1813</v>
      </c>
      <c r="D4" s="321" t="s">
        <v>1436</v>
      </c>
      <c r="E4" s="310" t="s">
        <v>2332</v>
      </c>
      <c r="F4" s="310" t="s">
        <v>1814</v>
      </c>
      <c r="G4" s="309" t="s">
        <v>1815</v>
      </c>
      <c r="H4" s="309" t="s">
        <v>1816</v>
      </c>
      <c r="I4" s="310" t="s">
        <v>3</v>
      </c>
      <c r="J4" s="311" t="s">
        <v>2336</v>
      </c>
      <c r="K4" s="312" t="s">
        <v>2547</v>
      </c>
      <c r="L4" s="312" t="s">
        <v>2333</v>
      </c>
      <c r="M4" s="315" t="s">
        <v>2337</v>
      </c>
      <c r="N4" s="316"/>
      <c r="O4" s="317"/>
      <c r="P4" s="318" t="s">
        <v>2546</v>
      </c>
      <c r="Q4" s="319" t="s">
        <v>654</v>
      </c>
    </row>
    <row r="5" spans="1:17" s="149" customFormat="1" ht="40.9" customHeight="1">
      <c r="A5" s="320"/>
      <c r="B5" s="320"/>
      <c r="C5" s="320"/>
      <c r="D5" s="321"/>
      <c r="E5" s="310"/>
      <c r="F5" s="310"/>
      <c r="G5" s="309"/>
      <c r="H5" s="309"/>
      <c r="I5" s="310"/>
      <c r="J5" s="311"/>
      <c r="K5" s="312"/>
      <c r="L5" s="312"/>
      <c r="M5" s="242" t="s">
        <v>2334</v>
      </c>
      <c r="N5" s="242" t="s">
        <v>2335</v>
      </c>
      <c r="O5" s="242" t="s">
        <v>656</v>
      </c>
      <c r="P5" s="318"/>
      <c r="Q5" s="319"/>
    </row>
    <row r="6" spans="1:17" s="23" customFormat="1" ht="24">
      <c r="A6" s="150"/>
      <c r="B6" s="151"/>
      <c r="C6" s="151"/>
      <c r="D6" s="151"/>
      <c r="E6" s="167" t="s">
        <v>1817</v>
      </c>
      <c r="F6" s="151"/>
      <c r="G6" s="151"/>
      <c r="H6" s="151"/>
      <c r="I6" s="151"/>
      <c r="J6" s="168"/>
      <c r="K6" s="243"/>
      <c r="L6" s="243"/>
      <c r="M6" s="244"/>
      <c r="N6" s="243"/>
      <c r="O6" s="243"/>
      <c r="P6" s="152"/>
      <c r="Q6" s="152"/>
    </row>
    <row r="7" spans="1:17" s="23" customFormat="1" ht="72">
      <c r="A7" s="150">
        <f>+IF(I7="","",COUNTA($I$7:$I7))</f>
        <v>1</v>
      </c>
      <c r="B7" s="151" t="s">
        <v>1818</v>
      </c>
      <c r="C7" s="151">
        <v>1</v>
      </c>
      <c r="D7" s="151">
        <v>1</v>
      </c>
      <c r="E7" s="169" t="s">
        <v>1819</v>
      </c>
      <c r="F7" s="151" t="s">
        <v>1820</v>
      </c>
      <c r="G7" s="151" t="s">
        <v>1821</v>
      </c>
      <c r="H7" s="151" t="s">
        <v>1822</v>
      </c>
      <c r="I7" s="151" t="s">
        <v>1823</v>
      </c>
      <c r="J7" s="168">
        <v>239400</v>
      </c>
      <c r="K7" s="245"/>
      <c r="L7" s="245">
        <f>J7*K7</f>
        <v>0</v>
      </c>
      <c r="M7" s="246"/>
      <c r="N7" s="245"/>
      <c r="O7" s="245">
        <f>M7+N7</f>
        <v>0</v>
      </c>
      <c r="P7" s="154">
        <f>O7*J7</f>
        <v>0</v>
      </c>
      <c r="Q7" s="152"/>
    </row>
    <row r="8" spans="1:17" s="23" customFormat="1" ht="36">
      <c r="A8" s="150">
        <f>+IF(I8="","",COUNTA($I$7:$I8))</f>
        <v>2</v>
      </c>
      <c r="B8" s="151" t="s">
        <v>1824</v>
      </c>
      <c r="C8" s="151">
        <v>6</v>
      </c>
      <c r="D8" s="151">
        <v>7</v>
      </c>
      <c r="E8" s="169" t="s">
        <v>1825</v>
      </c>
      <c r="F8" s="151" t="s">
        <v>1826</v>
      </c>
      <c r="G8" s="151" t="s">
        <v>1827</v>
      </c>
      <c r="H8" s="151" t="s">
        <v>1828</v>
      </c>
      <c r="I8" s="151" t="s">
        <v>1823</v>
      </c>
      <c r="J8" s="168">
        <v>133980</v>
      </c>
      <c r="K8" s="245"/>
      <c r="L8" s="245">
        <f t="shared" ref="L8:L29" si="0">J8*K8</f>
        <v>0</v>
      </c>
      <c r="M8" s="246"/>
      <c r="N8" s="245"/>
      <c r="O8" s="245">
        <f t="shared" ref="O8:O29" si="1">M8+N8</f>
        <v>0</v>
      </c>
      <c r="P8" s="154">
        <f t="shared" ref="P8:P29" si="2">O8*J8</f>
        <v>0</v>
      </c>
      <c r="Q8" s="152"/>
    </row>
    <row r="9" spans="1:17" s="23" customFormat="1" ht="24">
      <c r="A9" s="150" t="str">
        <f>+IF(I9="","",COUNTA($I$7:$I9))</f>
        <v/>
      </c>
      <c r="B9" s="151" t="s">
        <v>2459</v>
      </c>
      <c r="C9" s="151"/>
      <c r="D9" s="151"/>
      <c r="E9" s="167" t="s">
        <v>1829</v>
      </c>
      <c r="F9" s="151"/>
      <c r="G9" s="151"/>
      <c r="H9" s="151"/>
      <c r="I9" s="151"/>
      <c r="J9" s="168"/>
      <c r="K9" s="245"/>
      <c r="L9" s="245"/>
      <c r="M9" s="246"/>
      <c r="N9" s="245"/>
      <c r="O9" s="245"/>
      <c r="P9" s="154"/>
      <c r="Q9" s="152"/>
    </row>
    <row r="10" spans="1:17" s="23" customFormat="1" ht="36">
      <c r="A10" s="150">
        <f>+IF(I10="","",COUNTA($I$7:$I10))</f>
        <v>3</v>
      </c>
      <c r="B10" s="151" t="s">
        <v>1830</v>
      </c>
      <c r="C10" s="151">
        <v>17</v>
      </c>
      <c r="D10" s="151">
        <v>19</v>
      </c>
      <c r="E10" s="169" t="s">
        <v>1831</v>
      </c>
      <c r="F10" s="151" t="s">
        <v>1832</v>
      </c>
      <c r="G10" s="151" t="s">
        <v>1833</v>
      </c>
      <c r="H10" s="151" t="s">
        <v>1834</v>
      </c>
      <c r="I10" s="151" t="s">
        <v>1823</v>
      </c>
      <c r="J10" s="168">
        <v>518700</v>
      </c>
      <c r="K10" s="245"/>
      <c r="L10" s="245">
        <f t="shared" si="0"/>
        <v>0</v>
      </c>
      <c r="M10" s="246"/>
      <c r="N10" s="245"/>
      <c r="O10" s="245">
        <f t="shared" si="1"/>
        <v>0</v>
      </c>
      <c r="P10" s="154">
        <f t="shared" si="2"/>
        <v>0</v>
      </c>
      <c r="Q10" s="152"/>
    </row>
    <row r="11" spans="1:17" s="23" customFormat="1" ht="24">
      <c r="A11" s="150" t="str">
        <f>+IF(I11="","",COUNTA($I$7:$I11))</f>
        <v/>
      </c>
      <c r="B11" s="151" t="s">
        <v>2459</v>
      </c>
      <c r="C11" s="151"/>
      <c r="D11" s="151"/>
      <c r="E11" s="167" t="s">
        <v>1835</v>
      </c>
      <c r="F11" s="151"/>
      <c r="G11" s="151"/>
      <c r="H11" s="151"/>
      <c r="I11" s="151"/>
      <c r="J11" s="168"/>
      <c r="K11" s="245"/>
      <c r="L11" s="245"/>
      <c r="M11" s="246"/>
      <c r="N11" s="245"/>
      <c r="O11" s="245"/>
      <c r="P11" s="154"/>
      <c r="Q11" s="152"/>
    </row>
    <row r="12" spans="1:17" s="23" customFormat="1" ht="36">
      <c r="A12" s="150">
        <f>+IF(I12="","",COUNTA($I$7:$I12))</f>
        <v>4</v>
      </c>
      <c r="B12" s="151" t="s">
        <v>1836</v>
      </c>
      <c r="C12" s="151">
        <v>33</v>
      </c>
      <c r="D12" s="151">
        <v>140</v>
      </c>
      <c r="E12" s="169" t="s">
        <v>1837</v>
      </c>
      <c r="F12" s="151" t="s">
        <v>1838</v>
      </c>
      <c r="G12" s="151" t="s">
        <v>1839</v>
      </c>
      <c r="H12" s="151" t="s">
        <v>1840</v>
      </c>
      <c r="I12" s="151" t="s">
        <v>1823</v>
      </c>
      <c r="J12" s="168">
        <v>119910</v>
      </c>
      <c r="K12" s="245"/>
      <c r="L12" s="245">
        <f t="shared" si="0"/>
        <v>0</v>
      </c>
      <c r="M12" s="246"/>
      <c r="N12" s="245"/>
      <c r="O12" s="245">
        <f t="shared" si="1"/>
        <v>0</v>
      </c>
      <c r="P12" s="154">
        <f t="shared" si="2"/>
        <v>0</v>
      </c>
      <c r="Q12" s="152"/>
    </row>
    <row r="13" spans="1:17" s="23" customFormat="1" ht="24">
      <c r="A13" s="150" t="str">
        <f>+IF(I13="","",COUNTA($I$7:$I13))</f>
        <v/>
      </c>
      <c r="B13" s="151" t="s">
        <v>2459</v>
      </c>
      <c r="C13" s="151"/>
      <c r="D13" s="151"/>
      <c r="E13" s="167" t="s">
        <v>1841</v>
      </c>
      <c r="F13" s="151"/>
      <c r="G13" s="151"/>
      <c r="H13" s="151"/>
      <c r="I13" s="151"/>
      <c r="J13" s="168"/>
      <c r="K13" s="245"/>
      <c r="L13" s="245"/>
      <c r="M13" s="246"/>
      <c r="N13" s="245"/>
      <c r="O13" s="245"/>
      <c r="P13" s="154"/>
      <c r="Q13" s="152"/>
    </row>
    <row r="14" spans="1:17" s="23" customFormat="1" ht="48">
      <c r="A14" s="150">
        <f>+IF(I14="","",COUNTA($I$7:$I14))</f>
        <v>5</v>
      </c>
      <c r="B14" s="151" t="s">
        <v>1842</v>
      </c>
      <c r="C14" s="151">
        <v>68</v>
      </c>
      <c r="D14" s="151">
        <v>58</v>
      </c>
      <c r="E14" s="169" t="s">
        <v>1843</v>
      </c>
      <c r="F14" s="151" t="s">
        <v>1844</v>
      </c>
      <c r="G14" s="151" t="s">
        <v>1845</v>
      </c>
      <c r="H14" s="151" t="s">
        <v>1846</v>
      </c>
      <c r="I14" s="151" t="s">
        <v>1823</v>
      </c>
      <c r="J14" s="168">
        <v>219975</v>
      </c>
      <c r="K14" s="245"/>
      <c r="L14" s="245">
        <f t="shared" si="0"/>
        <v>0</v>
      </c>
      <c r="M14" s="246"/>
      <c r="N14" s="245"/>
      <c r="O14" s="245">
        <f t="shared" si="1"/>
        <v>0</v>
      </c>
      <c r="P14" s="154">
        <f t="shared" si="2"/>
        <v>0</v>
      </c>
      <c r="Q14" s="152"/>
    </row>
    <row r="15" spans="1:17" s="23" customFormat="1" ht="24">
      <c r="A15" s="150" t="str">
        <f>+IF(I15="","",COUNTA($I$7:$I15))</f>
        <v/>
      </c>
      <c r="B15" s="151" t="s">
        <v>2459</v>
      </c>
      <c r="C15" s="151"/>
      <c r="D15" s="151"/>
      <c r="E15" s="167" t="s">
        <v>1847</v>
      </c>
      <c r="F15" s="151"/>
      <c r="G15" s="151"/>
      <c r="H15" s="151"/>
      <c r="I15" s="151"/>
      <c r="J15" s="168"/>
      <c r="K15" s="245"/>
      <c r="L15" s="245"/>
      <c r="M15" s="246"/>
      <c r="N15" s="245"/>
      <c r="O15" s="245"/>
      <c r="P15" s="154"/>
      <c r="Q15" s="152"/>
    </row>
    <row r="16" spans="1:17" s="23" customFormat="1" ht="72">
      <c r="A16" s="150">
        <f>+IF(I16="","",COUNTA($I$7:$I16))</f>
        <v>6</v>
      </c>
      <c r="B16" s="151" t="s">
        <v>1848</v>
      </c>
      <c r="C16" s="151">
        <v>182</v>
      </c>
      <c r="D16" s="151">
        <v>207</v>
      </c>
      <c r="E16" s="169" t="s">
        <v>1849</v>
      </c>
      <c r="F16" s="151" t="s">
        <v>1850</v>
      </c>
      <c r="G16" s="151" t="s">
        <v>1851</v>
      </c>
      <c r="H16" s="151" t="s">
        <v>1852</v>
      </c>
      <c r="I16" s="151" t="s">
        <v>1823</v>
      </c>
      <c r="J16" s="168">
        <v>529200</v>
      </c>
      <c r="K16" s="245"/>
      <c r="L16" s="245">
        <f t="shared" si="0"/>
        <v>0</v>
      </c>
      <c r="M16" s="246"/>
      <c r="N16" s="245"/>
      <c r="O16" s="245">
        <f t="shared" si="1"/>
        <v>0</v>
      </c>
      <c r="P16" s="154">
        <f t="shared" si="2"/>
        <v>0</v>
      </c>
      <c r="Q16" s="152"/>
    </row>
    <row r="17" spans="1:17" s="23" customFormat="1" ht="24">
      <c r="A17" s="150" t="str">
        <f>+IF(I17="","",COUNTA($I$7:$I17))</f>
        <v/>
      </c>
      <c r="B17" s="151" t="s">
        <v>2459</v>
      </c>
      <c r="C17" s="151"/>
      <c r="D17" s="151"/>
      <c r="E17" s="167" t="s">
        <v>2156</v>
      </c>
      <c r="F17" s="151"/>
      <c r="G17" s="151"/>
      <c r="H17" s="151"/>
      <c r="I17" s="151"/>
      <c r="J17" s="168"/>
      <c r="K17" s="245"/>
      <c r="L17" s="245"/>
      <c r="M17" s="246"/>
      <c r="N17" s="245"/>
      <c r="O17" s="245"/>
      <c r="P17" s="154"/>
      <c r="Q17" s="152"/>
    </row>
    <row r="18" spans="1:17" s="23" customFormat="1" ht="96">
      <c r="A18" s="150">
        <f>+IF(I18="","",COUNTA($I$7:$I18))</f>
        <v>7</v>
      </c>
      <c r="B18" s="151" t="s">
        <v>2441</v>
      </c>
      <c r="C18" s="151">
        <v>221</v>
      </c>
      <c r="D18" s="151">
        <v>251</v>
      </c>
      <c r="E18" s="169" t="s">
        <v>2442</v>
      </c>
      <c r="F18" s="151" t="s">
        <v>2443</v>
      </c>
      <c r="G18" s="151" t="s">
        <v>2444</v>
      </c>
      <c r="H18" s="151" t="s">
        <v>2445</v>
      </c>
      <c r="I18" s="151" t="s">
        <v>1823</v>
      </c>
      <c r="J18" s="168">
        <v>200000</v>
      </c>
      <c r="K18" s="245"/>
      <c r="L18" s="245">
        <f t="shared" si="0"/>
        <v>0</v>
      </c>
      <c r="M18" s="246"/>
      <c r="N18" s="245"/>
      <c r="O18" s="245">
        <f t="shared" si="1"/>
        <v>0</v>
      </c>
      <c r="P18" s="154">
        <f t="shared" si="2"/>
        <v>0</v>
      </c>
      <c r="Q18" s="152"/>
    </row>
    <row r="19" spans="1:17" s="23" customFormat="1" ht="60">
      <c r="A19" s="150">
        <f>+IF(I19="","",COUNTA($I$7:$I19))</f>
        <v>8</v>
      </c>
      <c r="B19" s="151" t="s">
        <v>2446</v>
      </c>
      <c r="C19" s="151">
        <v>226</v>
      </c>
      <c r="D19" s="151">
        <v>261</v>
      </c>
      <c r="E19" s="169" t="s">
        <v>2447</v>
      </c>
      <c r="F19" s="151" t="s">
        <v>2448</v>
      </c>
      <c r="G19" s="151" t="s">
        <v>2023</v>
      </c>
      <c r="H19" s="151" t="s">
        <v>2449</v>
      </c>
      <c r="I19" s="151" t="s">
        <v>1823</v>
      </c>
      <c r="J19" s="168">
        <v>420000</v>
      </c>
      <c r="K19" s="245"/>
      <c r="L19" s="245">
        <f t="shared" si="0"/>
        <v>0</v>
      </c>
      <c r="M19" s="246"/>
      <c r="N19" s="245"/>
      <c r="O19" s="245">
        <f t="shared" si="1"/>
        <v>0</v>
      </c>
      <c r="P19" s="154">
        <f t="shared" si="2"/>
        <v>0</v>
      </c>
      <c r="Q19" s="152"/>
    </row>
    <row r="20" spans="1:17" s="23" customFormat="1" ht="24">
      <c r="A20" s="150" t="str">
        <f>+IF(I20="","",COUNTA($I$7:$I20))</f>
        <v/>
      </c>
      <c r="B20" s="151" t="s">
        <v>2459</v>
      </c>
      <c r="C20" s="151"/>
      <c r="D20" s="151"/>
      <c r="E20" s="167" t="s">
        <v>2192</v>
      </c>
      <c r="F20" s="151"/>
      <c r="G20" s="151"/>
      <c r="H20" s="151"/>
      <c r="I20" s="151"/>
      <c r="J20" s="168"/>
      <c r="K20" s="245"/>
      <c r="L20" s="245"/>
      <c r="M20" s="246"/>
      <c r="N20" s="245"/>
      <c r="O20" s="245"/>
      <c r="P20" s="154"/>
      <c r="Q20" s="152"/>
    </row>
    <row r="21" spans="1:17" s="23" customFormat="1" ht="60">
      <c r="A21" s="150">
        <f>+IF(I21="","",COUNTA($I$7:$I21))</f>
        <v>9</v>
      </c>
      <c r="B21" s="151" t="s">
        <v>2450</v>
      </c>
      <c r="C21" s="151">
        <v>254</v>
      </c>
      <c r="D21" s="151">
        <v>291</v>
      </c>
      <c r="E21" s="169" t="s">
        <v>2451</v>
      </c>
      <c r="F21" s="151" t="s">
        <v>2452</v>
      </c>
      <c r="G21" s="151" t="s">
        <v>2453</v>
      </c>
      <c r="H21" s="151" t="s">
        <v>2454</v>
      </c>
      <c r="I21" s="151" t="s">
        <v>1823</v>
      </c>
      <c r="J21" s="168">
        <v>200000</v>
      </c>
      <c r="K21" s="245"/>
      <c r="L21" s="245">
        <f t="shared" si="0"/>
        <v>0</v>
      </c>
      <c r="M21" s="246"/>
      <c r="N21" s="245"/>
      <c r="O21" s="245">
        <f t="shared" si="1"/>
        <v>0</v>
      </c>
      <c r="P21" s="154">
        <f t="shared" si="2"/>
        <v>0</v>
      </c>
      <c r="Q21" s="152"/>
    </row>
    <row r="22" spans="1:17" s="23" customFormat="1" ht="24">
      <c r="A22" s="150" t="str">
        <f>+IF(I22="","",COUNTA($I$7:$I22))</f>
        <v/>
      </c>
      <c r="B22" s="151" t="s">
        <v>2459</v>
      </c>
      <c r="C22" s="151"/>
      <c r="D22" s="151"/>
      <c r="E22" s="167" t="s">
        <v>1853</v>
      </c>
      <c r="F22" s="151"/>
      <c r="G22" s="151"/>
      <c r="H22" s="151"/>
      <c r="I22" s="151"/>
      <c r="J22" s="168"/>
      <c r="K22" s="245"/>
      <c r="L22" s="245"/>
      <c r="M22" s="246"/>
      <c r="N22" s="245"/>
      <c r="O22" s="245"/>
      <c r="P22" s="154"/>
      <c r="Q22" s="152"/>
    </row>
    <row r="23" spans="1:17" s="23" customFormat="1" ht="36">
      <c r="A23" s="150">
        <f>+IF(I23="","",COUNTA($I$7:$I23))</f>
        <v>10</v>
      </c>
      <c r="B23" s="151" t="s">
        <v>1854</v>
      </c>
      <c r="C23" s="151">
        <v>282</v>
      </c>
      <c r="D23" s="151">
        <v>321</v>
      </c>
      <c r="E23" s="169" t="s">
        <v>1855</v>
      </c>
      <c r="F23" s="151" t="s">
        <v>1856</v>
      </c>
      <c r="G23" s="151" t="s">
        <v>1857</v>
      </c>
      <c r="H23" s="151" t="s">
        <v>1858</v>
      </c>
      <c r="I23" s="151" t="s">
        <v>1823</v>
      </c>
      <c r="J23" s="168">
        <v>200000</v>
      </c>
      <c r="K23" s="245"/>
      <c r="L23" s="245">
        <f t="shared" si="0"/>
        <v>0</v>
      </c>
      <c r="M23" s="246"/>
      <c r="N23" s="245"/>
      <c r="O23" s="245">
        <f t="shared" si="1"/>
        <v>0</v>
      </c>
      <c r="P23" s="154">
        <f t="shared" si="2"/>
        <v>0</v>
      </c>
      <c r="Q23" s="152"/>
    </row>
    <row r="24" spans="1:17" s="23" customFormat="1" ht="24">
      <c r="A24" s="150" t="str">
        <f>+IF(I24="","",COUNTA($I$7:$I24))</f>
        <v/>
      </c>
      <c r="B24" s="151" t="s">
        <v>2459</v>
      </c>
      <c r="C24" s="151"/>
      <c r="D24" s="151"/>
      <c r="E24" s="167" t="s">
        <v>2249</v>
      </c>
      <c r="F24" s="151"/>
      <c r="G24" s="151"/>
      <c r="H24" s="151"/>
      <c r="I24" s="151"/>
      <c r="J24" s="168"/>
      <c r="K24" s="245"/>
      <c r="L24" s="245"/>
      <c r="M24" s="246"/>
      <c r="N24" s="245"/>
      <c r="O24" s="245"/>
      <c r="P24" s="154"/>
      <c r="Q24" s="152"/>
    </row>
    <row r="25" spans="1:17" s="23" customFormat="1" ht="60">
      <c r="A25" s="150">
        <f>+IF(I25="","",COUNTA($I$7:$I25))</f>
        <v>11</v>
      </c>
      <c r="B25" s="151" t="s">
        <v>2455</v>
      </c>
      <c r="C25" s="151">
        <v>297</v>
      </c>
      <c r="D25" s="151">
        <v>262</v>
      </c>
      <c r="E25" s="169" t="s">
        <v>2456</v>
      </c>
      <c r="F25" s="151" t="s">
        <v>2457</v>
      </c>
      <c r="G25" s="151" t="s">
        <v>2103</v>
      </c>
      <c r="H25" s="151" t="s">
        <v>2458</v>
      </c>
      <c r="I25" s="151" t="s">
        <v>1823</v>
      </c>
      <c r="J25" s="168">
        <v>720000</v>
      </c>
      <c r="K25" s="245"/>
      <c r="L25" s="245">
        <f t="shared" si="0"/>
        <v>0</v>
      </c>
      <c r="M25" s="246"/>
      <c r="N25" s="245"/>
      <c r="O25" s="245">
        <f t="shared" si="1"/>
        <v>0</v>
      </c>
      <c r="P25" s="154">
        <f t="shared" si="2"/>
        <v>0</v>
      </c>
      <c r="Q25" s="152"/>
    </row>
    <row r="26" spans="1:17" s="23" customFormat="1" ht="24">
      <c r="A26" s="150" t="str">
        <f>+IF(I26="","",COUNTA($I$7:$I26))</f>
        <v/>
      </c>
      <c r="B26" s="151" t="s">
        <v>2459</v>
      </c>
      <c r="C26" s="151"/>
      <c r="D26" s="151"/>
      <c r="E26" s="167" t="s">
        <v>1859</v>
      </c>
      <c r="F26" s="151"/>
      <c r="G26" s="151"/>
      <c r="H26" s="151"/>
      <c r="I26" s="151"/>
      <c r="J26" s="168"/>
      <c r="K26" s="245"/>
      <c r="L26" s="245"/>
      <c r="M26" s="246"/>
      <c r="N26" s="245"/>
      <c r="O26" s="245"/>
      <c r="P26" s="154"/>
      <c r="Q26" s="152"/>
    </row>
    <row r="27" spans="1:17" s="23" customFormat="1" ht="120">
      <c r="A27" s="150">
        <f>+IF(I27="","",COUNTA($I$7:$I27))</f>
        <v>12</v>
      </c>
      <c r="B27" s="151" t="s">
        <v>1860</v>
      </c>
      <c r="C27" s="151">
        <v>312</v>
      </c>
      <c r="D27" s="151">
        <v>357</v>
      </c>
      <c r="E27" s="169" t="s">
        <v>1861</v>
      </c>
      <c r="F27" s="151" t="s">
        <v>1862</v>
      </c>
      <c r="G27" s="151" t="s">
        <v>1863</v>
      </c>
      <c r="H27" s="151" t="s">
        <v>1864</v>
      </c>
      <c r="I27" s="151" t="s">
        <v>1823</v>
      </c>
      <c r="J27" s="168">
        <v>966000</v>
      </c>
      <c r="K27" s="245"/>
      <c r="L27" s="245">
        <f t="shared" si="0"/>
        <v>0</v>
      </c>
      <c r="M27" s="246"/>
      <c r="N27" s="245"/>
      <c r="O27" s="245">
        <f t="shared" si="1"/>
        <v>0</v>
      </c>
      <c r="P27" s="154">
        <f t="shared" si="2"/>
        <v>0</v>
      </c>
      <c r="Q27" s="152"/>
    </row>
    <row r="28" spans="1:17" s="23" customFormat="1" ht="24">
      <c r="A28" s="150" t="str">
        <f>+IF(I28="","",COUNTA($I$7:$I28))</f>
        <v/>
      </c>
      <c r="B28" s="151" t="s">
        <v>2459</v>
      </c>
      <c r="C28" s="151"/>
      <c r="D28" s="151"/>
      <c r="E28" s="167" t="s">
        <v>1865</v>
      </c>
      <c r="F28" s="151"/>
      <c r="G28" s="151"/>
      <c r="H28" s="151"/>
      <c r="I28" s="151"/>
      <c r="J28" s="168"/>
      <c r="K28" s="245"/>
      <c r="L28" s="245"/>
      <c r="M28" s="246"/>
      <c r="N28" s="245"/>
      <c r="O28" s="245"/>
      <c r="P28" s="154"/>
      <c r="Q28" s="152"/>
    </row>
    <row r="29" spans="1:17" s="23" customFormat="1" ht="72">
      <c r="A29" s="150">
        <f>+IF(I29="","",COUNTA($I$7:$I29))</f>
        <v>13</v>
      </c>
      <c r="B29" s="151" t="s">
        <v>1866</v>
      </c>
      <c r="C29" s="151">
        <v>333</v>
      </c>
      <c r="D29" s="151">
        <v>372</v>
      </c>
      <c r="E29" s="169" t="s">
        <v>1867</v>
      </c>
      <c r="F29" s="151" t="s">
        <v>1868</v>
      </c>
      <c r="G29" s="151" t="s">
        <v>1869</v>
      </c>
      <c r="H29" s="151" t="s">
        <v>1870</v>
      </c>
      <c r="I29" s="151" t="s">
        <v>1823</v>
      </c>
      <c r="J29" s="168">
        <v>299775</v>
      </c>
      <c r="K29" s="245"/>
      <c r="L29" s="245">
        <f t="shared" si="0"/>
        <v>0</v>
      </c>
      <c r="M29" s="246"/>
      <c r="N29" s="245"/>
      <c r="O29" s="245">
        <f t="shared" si="1"/>
        <v>0</v>
      </c>
      <c r="P29" s="154">
        <f t="shared" si="2"/>
        <v>0</v>
      </c>
      <c r="Q29" s="152"/>
    </row>
    <row r="30" spans="1:17" s="157" customFormat="1" ht="25.15" customHeight="1">
      <c r="A30" s="155"/>
      <c r="B30" s="155"/>
      <c r="C30" s="155"/>
      <c r="D30" s="155"/>
      <c r="E30" s="155" t="s">
        <v>656</v>
      </c>
      <c r="F30" s="155"/>
      <c r="G30" s="155"/>
      <c r="H30" s="155"/>
      <c r="I30" s="155"/>
      <c r="J30" s="150"/>
      <c r="K30" s="247"/>
      <c r="L30" s="248">
        <f>SUM(L7:L29)</f>
        <v>0</v>
      </c>
      <c r="M30" s="248"/>
      <c r="N30" s="248"/>
      <c r="O30" s="248"/>
      <c r="P30" s="156">
        <f t="shared" ref="P30" si="3">SUM(P7:P29)</f>
        <v>0</v>
      </c>
      <c r="Q30" s="153"/>
    </row>
    <row r="31" spans="1:17" ht="25.15" customHeight="1"/>
    <row r="32" spans="1:17" ht="25.15" customHeight="1"/>
  </sheetData>
  <autoFilter ref="A5:Q5"/>
  <mergeCells count="18">
    <mergeCell ref="F4:F5"/>
    <mergeCell ref="G4:G5"/>
    <mergeCell ref="H4:H5"/>
    <mergeCell ref="I4:I5"/>
    <mergeCell ref="J4:J5"/>
    <mergeCell ref="K4:K5"/>
    <mergeCell ref="A1:Q1"/>
    <mergeCell ref="A2:Q2"/>
    <mergeCell ref="A3:Q3"/>
    <mergeCell ref="L4:L5"/>
    <mergeCell ref="M4:O4"/>
    <mergeCell ref="P4:P5"/>
    <mergeCell ref="Q4:Q5"/>
    <mergeCell ref="A4:A5"/>
    <mergeCell ref="B4:B5"/>
    <mergeCell ref="C4:C5"/>
    <mergeCell ref="D4:D5"/>
    <mergeCell ref="E4:E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00"/>
  </sheetPr>
  <dimension ref="A1:Q150"/>
  <sheetViews>
    <sheetView zoomScale="80" zoomScaleNormal="80" workbookViewId="0">
      <pane ySplit="5" topLeftCell="A6" activePane="bottomLeft" state="frozen"/>
      <selection pane="bottomLeft" activeCell="B7" sqref="B7"/>
    </sheetView>
  </sheetViews>
  <sheetFormatPr defaultColWidth="9.140625" defaultRowHeight="12"/>
  <cols>
    <col min="1" max="1" width="4.85546875" style="51" customWidth="1"/>
    <col min="2" max="2" width="7.28515625" style="51" customWidth="1"/>
    <col min="3" max="4" width="6.28515625" style="51" customWidth="1"/>
    <col min="5" max="5" width="13.28515625" style="51" customWidth="1"/>
    <col min="6" max="6" width="10.7109375" style="51" customWidth="1"/>
    <col min="7" max="7" width="12.5703125" style="51" customWidth="1"/>
    <col min="8" max="8" width="28.28515625" style="51" customWidth="1"/>
    <col min="9" max="9" width="5.42578125" style="51" customWidth="1"/>
    <col min="10" max="10" width="9" style="51" customWidth="1"/>
    <col min="11" max="11" width="9.5703125" style="254" customWidth="1"/>
    <col min="12" max="12" width="9.85546875" style="254" customWidth="1"/>
    <col min="13" max="13" width="8.28515625" style="254" customWidth="1"/>
    <col min="14" max="14" width="10.28515625" style="254" customWidth="1"/>
    <col min="15" max="15" width="9.140625" style="254"/>
    <col min="16" max="16" width="10.42578125" style="254" customWidth="1"/>
    <col min="17" max="17" width="7.85546875" style="51" customWidth="1"/>
    <col min="18" max="16384" width="9.140625" style="52"/>
  </cols>
  <sheetData>
    <row r="1" spans="1:17" s="166" customFormat="1" ht="27" customHeight="1">
      <c r="A1" s="313" t="s">
        <v>2545</v>
      </c>
      <c r="B1" s="313"/>
      <c r="C1" s="313"/>
      <c r="D1" s="313"/>
      <c r="E1" s="313"/>
      <c r="F1" s="313"/>
      <c r="G1" s="313"/>
      <c r="H1" s="313"/>
      <c r="I1" s="313"/>
      <c r="J1" s="313"/>
      <c r="K1" s="313"/>
      <c r="L1" s="313"/>
      <c r="M1" s="313"/>
      <c r="N1" s="313"/>
      <c r="O1" s="313"/>
      <c r="P1" s="313"/>
      <c r="Q1" s="313"/>
    </row>
    <row r="2" spans="1:17" s="166" customFormat="1" ht="27" customHeight="1">
      <c r="A2" s="314" t="s">
        <v>1111</v>
      </c>
      <c r="B2" s="314"/>
      <c r="C2" s="314"/>
      <c r="D2" s="314"/>
      <c r="E2" s="314"/>
      <c r="F2" s="314"/>
      <c r="G2" s="314"/>
      <c r="H2" s="314"/>
      <c r="I2" s="314"/>
      <c r="J2" s="314"/>
      <c r="K2" s="314"/>
      <c r="L2" s="314"/>
      <c r="M2" s="314"/>
      <c r="N2" s="314"/>
      <c r="O2" s="314"/>
      <c r="P2" s="314"/>
      <c r="Q2" s="314"/>
    </row>
    <row r="3" spans="1:17" s="166" customFormat="1" ht="27" customHeight="1">
      <c r="A3" s="265" t="s">
        <v>2591</v>
      </c>
      <c r="B3" s="265"/>
      <c r="C3" s="265"/>
      <c r="D3" s="265"/>
      <c r="E3" s="265"/>
      <c r="F3" s="265"/>
      <c r="G3" s="265"/>
      <c r="H3" s="265"/>
      <c r="I3" s="265"/>
      <c r="J3" s="265"/>
      <c r="K3" s="265"/>
      <c r="L3" s="265"/>
      <c r="M3" s="265"/>
      <c r="N3" s="265"/>
      <c r="O3" s="265"/>
      <c r="P3" s="265"/>
      <c r="Q3" s="265"/>
    </row>
    <row r="4" spans="1:17" s="173" customFormat="1" ht="39.75" customHeight="1">
      <c r="A4" s="327" t="s">
        <v>0</v>
      </c>
      <c r="B4" s="327" t="s">
        <v>657</v>
      </c>
      <c r="C4" s="327" t="s">
        <v>1813</v>
      </c>
      <c r="D4" s="328" t="s">
        <v>1436</v>
      </c>
      <c r="E4" s="322" t="s">
        <v>2332</v>
      </c>
      <c r="F4" s="322" t="s">
        <v>1814</v>
      </c>
      <c r="G4" s="323" t="s">
        <v>1815</v>
      </c>
      <c r="H4" s="323" t="s">
        <v>1816</v>
      </c>
      <c r="I4" s="322" t="s">
        <v>3</v>
      </c>
      <c r="J4" s="325" t="s">
        <v>2336</v>
      </c>
      <c r="K4" s="326" t="s">
        <v>2547</v>
      </c>
      <c r="L4" s="326" t="s">
        <v>2333</v>
      </c>
      <c r="M4" s="326" t="s">
        <v>2337</v>
      </c>
      <c r="N4" s="326"/>
      <c r="O4" s="326"/>
      <c r="P4" s="326" t="s">
        <v>2546</v>
      </c>
      <c r="Q4" s="324" t="s">
        <v>654</v>
      </c>
    </row>
    <row r="5" spans="1:17" s="173" customFormat="1" ht="39.75" customHeight="1">
      <c r="A5" s="327"/>
      <c r="B5" s="327"/>
      <c r="C5" s="327"/>
      <c r="D5" s="328"/>
      <c r="E5" s="322"/>
      <c r="F5" s="322"/>
      <c r="G5" s="323"/>
      <c r="H5" s="323"/>
      <c r="I5" s="322"/>
      <c r="J5" s="325"/>
      <c r="K5" s="326"/>
      <c r="L5" s="326"/>
      <c r="M5" s="251" t="s">
        <v>2334</v>
      </c>
      <c r="N5" s="251" t="s">
        <v>2335</v>
      </c>
      <c r="O5" s="251" t="s">
        <v>656</v>
      </c>
      <c r="P5" s="326"/>
      <c r="Q5" s="324"/>
    </row>
    <row r="6" spans="1:17" s="47" customFormat="1" ht="37.5" customHeight="1">
      <c r="A6" s="159" t="s">
        <v>2459</v>
      </c>
      <c r="B6" s="159"/>
      <c r="C6" s="160"/>
      <c r="D6" s="160"/>
      <c r="E6" s="170" t="s">
        <v>1829</v>
      </c>
      <c r="F6" s="160"/>
      <c r="G6" s="160"/>
      <c r="H6" s="160"/>
      <c r="I6" s="160"/>
      <c r="J6" s="161"/>
      <c r="K6" s="252"/>
      <c r="L6" s="252"/>
      <c r="M6" s="253"/>
      <c r="N6" s="253"/>
      <c r="O6" s="253"/>
      <c r="P6" s="253"/>
      <c r="Q6" s="162"/>
    </row>
    <row r="7" spans="1:17" s="48" customFormat="1" ht="54.75" customHeight="1">
      <c r="A7" s="159">
        <f>+IF(I7="","",COUNTA($I$7:$I7))</f>
        <v>1</v>
      </c>
      <c r="B7" s="159" t="s">
        <v>1871</v>
      </c>
      <c r="C7" s="163">
        <v>15</v>
      </c>
      <c r="D7" s="163">
        <v>16</v>
      </c>
      <c r="E7" s="171" t="s">
        <v>1873</v>
      </c>
      <c r="F7" s="163" t="s">
        <v>1874</v>
      </c>
      <c r="G7" s="163" t="s">
        <v>1875</v>
      </c>
      <c r="H7" s="163" t="s">
        <v>1876</v>
      </c>
      <c r="I7" s="163" t="s">
        <v>1823</v>
      </c>
      <c r="J7" s="161">
        <v>58000</v>
      </c>
      <c r="K7" s="252"/>
      <c r="L7" s="252">
        <f>K7*J7</f>
        <v>0</v>
      </c>
      <c r="M7" s="252"/>
      <c r="N7" s="252"/>
      <c r="O7" s="252">
        <f>N7+M7</f>
        <v>0</v>
      </c>
      <c r="P7" s="252">
        <f>O7*J7</f>
        <v>0</v>
      </c>
      <c r="Q7" s="159"/>
    </row>
    <row r="8" spans="1:17" s="48" customFormat="1" ht="58.5" customHeight="1">
      <c r="A8" s="159">
        <f>+IF(I8="","",COUNTA($I$7:$I8))</f>
        <v>2</v>
      </c>
      <c r="B8" s="159" t="s">
        <v>1877</v>
      </c>
      <c r="C8" s="163">
        <v>22</v>
      </c>
      <c r="D8" s="163">
        <v>27</v>
      </c>
      <c r="E8" s="171" t="s">
        <v>1879</v>
      </c>
      <c r="F8" s="163" t="s">
        <v>1880</v>
      </c>
      <c r="G8" s="163" t="s">
        <v>1881</v>
      </c>
      <c r="H8" s="163" t="s">
        <v>1882</v>
      </c>
      <c r="I8" s="163" t="s">
        <v>1823</v>
      </c>
      <c r="J8" s="161">
        <v>55000</v>
      </c>
      <c r="K8" s="252"/>
      <c r="L8" s="252">
        <f t="shared" ref="L8:L11" si="0">K8*J8</f>
        <v>0</v>
      </c>
      <c r="M8" s="252"/>
      <c r="N8" s="252"/>
      <c r="O8" s="252">
        <f t="shared" ref="O8:O11" si="1">N8+M8</f>
        <v>0</v>
      </c>
      <c r="P8" s="252">
        <f t="shared" ref="P8:P11" si="2">O8*J8</f>
        <v>0</v>
      </c>
      <c r="Q8" s="159"/>
    </row>
    <row r="9" spans="1:17" s="48" customFormat="1" ht="96" customHeight="1">
      <c r="A9" s="159">
        <f>+IF(I9="","",COUNTA($I$7:$I9))</f>
        <v>3</v>
      </c>
      <c r="B9" s="159" t="s">
        <v>1872</v>
      </c>
      <c r="C9" s="163">
        <v>24</v>
      </c>
      <c r="D9" s="163">
        <v>23</v>
      </c>
      <c r="E9" s="171" t="s">
        <v>1884</v>
      </c>
      <c r="F9" s="163" t="s">
        <v>1885</v>
      </c>
      <c r="G9" s="163" t="s">
        <v>1886</v>
      </c>
      <c r="H9" s="163" t="s">
        <v>1887</v>
      </c>
      <c r="I9" s="163" t="s">
        <v>1823</v>
      </c>
      <c r="J9" s="161">
        <v>152000</v>
      </c>
      <c r="K9" s="252"/>
      <c r="L9" s="252">
        <f t="shared" si="0"/>
        <v>0</v>
      </c>
      <c r="M9" s="252"/>
      <c r="N9" s="252"/>
      <c r="O9" s="252">
        <f t="shared" si="1"/>
        <v>0</v>
      </c>
      <c r="P9" s="252">
        <f t="shared" si="2"/>
        <v>0</v>
      </c>
      <c r="Q9" s="159"/>
    </row>
    <row r="10" spans="1:17" s="48" customFormat="1" ht="54.75" customHeight="1">
      <c r="A10" s="159">
        <f>+IF(I10="","",COUNTA($I$7:$I10))</f>
        <v>4</v>
      </c>
      <c r="B10" s="159" t="s">
        <v>1878</v>
      </c>
      <c r="C10" s="163">
        <v>27</v>
      </c>
      <c r="D10" s="163">
        <v>26</v>
      </c>
      <c r="E10" s="171" t="s">
        <v>1889</v>
      </c>
      <c r="F10" s="163" t="s">
        <v>1890</v>
      </c>
      <c r="G10" s="163" t="s">
        <v>1881</v>
      </c>
      <c r="H10" s="163" t="s">
        <v>1891</v>
      </c>
      <c r="I10" s="163" t="s">
        <v>1823</v>
      </c>
      <c r="J10" s="161">
        <v>546000</v>
      </c>
      <c r="K10" s="252"/>
      <c r="L10" s="252">
        <f t="shared" si="0"/>
        <v>0</v>
      </c>
      <c r="M10" s="252"/>
      <c r="N10" s="252"/>
      <c r="O10" s="252">
        <f t="shared" si="1"/>
        <v>0</v>
      </c>
      <c r="P10" s="252">
        <f t="shared" si="2"/>
        <v>0</v>
      </c>
      <c r="Q10" s="159"/>
    </row>
    <row r="11" spans="1:17" s="48" customFormat="1" ht="66" customHeight="1">
      <c r="A11" s="159">
        <f>+IF(I11="","",COUNTA($I$7:$I11))</f>
        <v>5</v>
      </c>
      <c r="B11" s="159" t="s">
        <v>1883</v>
      </c>
      <c r="C11" s="163">
        <v>29</v>
      </c>
      <c r="D11" s="163">
        <v>29</v>
      </c>
      <c r="E11" s="171" t="s">
        <v>2460</v>
      </c>
      <c r="F11" s="163" t="s">
        <v>2461</v>
      </c>
      <c r="G11" s="163" t="s">
        <v>2462</v>
      </c>
      <c r="H11" s="163" t="s">
        <v>2463</v>
      </c>
      <c r="I11" s="163" t="s">
        <v>1823</v>
      </c>
      <c r="J11" s="161">
        <v>340000</v>
      </c>
      <c r="K11" s="252"/>
      <c r="L11" s="252">
        <f t="shared" si="0"/>
        <v>0</v>
      </c>
      <c r="M11" s="252"/>
      <c r="N11" s="252"/>
      <c r="O11" s="252">
        <f t="shared" si="1"/>
        <v>0</v>
      </c>
      <c r="P11" s="252">
        <f t="shared" si="2"/>
        <v>0</v>
      </c>
      <c r="Q11" s="159"/>
    </row>
    <row r="12" spans="1:17" s="47" customFormat="1" ht="44.25" customHeight="1">
      <c r="A12" s="159" t="str">
        <f>+IF(I12="","",COUNTA($I$7:$I12))</f>
        <v/>
      </c>
      <c r="B12" s="159" t="s">
        <v>2459</v>
      </c>
      <c r="C12" s="160"/>
      <c r="D12" s="160"/>
      <c r="E12" s="170" t="s">
        <v>1835</v>
      </c>
      <c r="F12" s="160"/>
      <c r="G12" s="160"/>
      <c r="H12" s="160"/>
      <c r="I12" s="160"/>
      <c r="J12" s="161"/>
      <c r="K12" s="252"/>
      <c r="L12" s="252"/>
      <c r="M12" s="252"/>
      <c r="N12" s="253"/>
      <c r="O12" s="253"/>
      <c r="P12" s="253"/>
      <c r="Q12" s="162"/>
    </row>
    <row r="13" spans="1:17" s="48" customFormat="1" ht="53.25" customHeight="1">
      <c r="A13" s="159">
        <f>+IF(I13="","",COUNTA($I$7:$I13))</f>
        <v>6</v>
      </c>
      <c r="B13" s="159" t="s">
        <v>1892</v>
      </c>
      <c r="C13" s="163">
        <v>34</v>
      </c>
      <c r="D13" s="163">
        <v>141</v>
      </c>
      <c r="E13" s="171" t="s">
        <v>1894</v>
      </c>
      <c r="F13" s="163" t="s">
        <v>1895</v>
      </c>
      <c r="G13" s="163" t="s">
        <v>1896</v>
      </c>
      <c r="H13" s="163" t="s">
        <v>1897</v>
      </c>
      <c r="I13" s="163" t="s">
        <v>1823</v>
      </c>
      <c r="J13" s="161">
        <v>114000</v>
      </c>
      <c r="K13" s="252"/>
      <c r="L13" s="252">
        <f t="shared" ref="L13:L25" si="3">K13*J13</f>
        <v>0</v>
      </c>
      <c r="M13" s="252"/>
      <c r="N13" s="252"/>
      <c r="O13" s="252">
        <f t="shared" ref="O13:O25" si="4">N13+M13</f>
        <v>0</v>
      </c>
      <c r="P13" s="252">
        <f t="shared" ref="P13:P25" si="5">O13*J13</f>
        <v>0</v>
      </c>
      <c r="Q13" s="159"/>
    </row>
    <row r="14" spans="1:17" s="48" customFormat="1" ht="48">
      <c r="A14" s="159">
        <f>+IF(I14="","",COUNTA($I$7:$I14))</f>
        <v>7</v>
      </c>
      <c r="B14" s="159" t="s">
        <v>1888</v>
      </c>
      <c r="C14" s="163">
        <v>35</v>
      </c>
      <c r="D14" s="163">
        <v>142</v>
      </c>
      <c r="E14" s="171" t="s">
        <v>1899</v>
      </c>
      <c r="F14" s="163" t="s">
        <v>1900</v>
      </c>
      <c r="G14" s="163" t="s">
        <v>1901</v>
      </c>
      <c r="H14" s="163" t="s">
        <v>1902</v>
      </c>
      <c r="I14" s="163" t="s">
        <v>1823</v>
      </c>
      <c r="J14" s="161">
        <v>38640</v>
      </c>
      <c r="K14" s="252"/>
      <c r="L14" s="252">
        <f t="shared" si="3"/>
        <v>0</v>
      </c>
      <c r="M14" s="252"/>
      <c r="N14" s="252"/>
      <c r="O14" s="252">
        <f t="shared" si="4"/>
        <v>0</v>
      </c>
      <c r="P14" s="252">
        <f t="shared" si="5"/>
        <v>0</v>
      </c>
      <c r="Q14" s="159"/>
    </row>
    <row r="15" spans="1:17" s="48" customFormat="1" ht="65.25" customHeight="1">
      <c r="A15" s="159">
        <f>+IF(I15="","",COUNTA($I$7:$I15))</f>
        <v>8</v>
      </c>
      <c r="B15" s="159" t="s">
        <v>1903</v>
      </c>
      <c r="C15" s="163">
        <v>37</v>
      </c>
      <c r="D15" s="163">
        <v>31</v>
      </c>
      <c r="E15" s="171" t="s">
        <v>1905</v>
      </c>
      <c r="F15" s="172" t="s">
        <v>1906</v>
      </c>
      <c r="G15" s="163" t="s">
        <v>1907</v>
      </c>
      <c r="H15" s="163" t="s">
        <v>1908</v>
      </c>
      <c r="I15" s="163" t="s">
        <v>1823</v>
      </c>
      <c r="J15" s="161">
        <v>168000</v>
      </c>
      <c r="K15" s="252"/>
      <c r="L15" s="252">
        <f t="shared" si="3"/>
        <v>0</v>
      </c>
      <c r="M15" s="252"/>
      <c r="N15" s="252"/>
      <c r="O15" s="252">
        <f t="shared" si="4"/>
        <v>0</v>
      </c>
      <c r="P15" s="252">
        <f t="shared" si="5"/>
        <v>0</v>
      </c>
      <c r="Q15" s="159"/>
    </row>
    <row r="16" spans="1:17" s="48" customFormat="1" ht="72">
      <c r="A16" s="159">
        <f>+IF(I16="","",COUNTA($I$7:$I16))</f>
        <v>9</v>
      </c>
      <c r="B16" s="159" t="s">
        <v>1909</v>
      </c>
      <c r="C16" s="163">
        <v>39</v>
      </c>
      <c r="D16" s="163">
        <v>34</v>
      </c>
      <c r="E16" s="171" t="s">
        <v>1911</v>
      </c>
      <c r="F16" s="163" t="s">
        <v>1912</v>
      </c>
      <c r="G16" s="163" t="s">
        <v>1913</v>
      </c>
      <c r="H16" s="163" t="s">
        <v>1914</v>
      </c>
      <c r="I16" s="163" t="s">
        <v>1823</v>
      </c>
      <c r="J16" s="161">
        <v>74000</v>
      </c>
      <c r="K16" s="252"/>
      <c r="L16" s="252">
        <f t="shared" si="3"/>
        <v>0</v>
      </c>
      <c r="M16" s="252"/>
      <c r="N16" s="252"/>
      <c r="O16" s="252">
        <f t="shared" si="4"/>
        <v>0</v>
      </c>
      <c r="P16" s="252">
        <f t="shared" si="5"/>
        <v>0</v>
      </c>
      <c r="Q16" s="159"/>
    </row>
    <row r="17" spans="1:17" s="48" customFormat="1" ht="155.25" customHeight="1">
      <c r="A17" s="159">
        <f>+IF(I17="","",COUNTA($I$7:$I17))</f>
        <v>10</v>
      </c>
      <c r="B17" s="159" t="s">
        <v>1893</v>
      </c>
      <c r="C17" s="163">
        <v>40</v>
      </c>
      <c r="D17" s="163">
        <v>152</v>
      </c>
      <c r="E17" s="171" t="s">
        <v>1916</v>
      </c>
      <c r="F17" s="163" t="s">
        <v>1917</v>
      </c>
      <c r="G17" s="163" t="s">
        <v>1918</v>
      </c>
      <c r="H17" s="163" t="s">
        <v>1919</v>
      </c>
      <c r="I17" s="163" t="s">
        <v>1823</v>
      </c>
      <c r="J17" s="161">
        <v>82000</v>
      </c>
      <c r="K17" s="252"/>
      <c r="L17" s="252">
        <f t="shared" si="3"/>
        <v>0</v>
      </c>
      <c r="M17" s="252"/>
      <c r="N17" s="252"/>
      <c r="O17" s="252">
        <f t="shared" si="4"/>
        <v>0</v>
      </c>
      <c r="P17" s="252">
        <f t="shared" si="5"/>
        <v>0</v>
      </c>
      <c r="Q17" s="159"/>
    </row>
    <row r="18" spans="1:17" s="48" customFormat="1" ht="92.25" customHeight="1">
      <c r="A18" s="159">
        <f>+IF(I18="","",COUNTA($I$7:$I18))</f>
        <v>11</v>
      </c>
      <c r="B18" s="159" t="s">
        <v>1898</v>
      </c>
      <c r="C18" s="163">
        <v>41</v>
      </c>
      <c r="D18" s="163">
        <v>35</v>
      </c>
      <c r="E18" s="171" t="s">
        <v>1921</v>
      </c>
      <c r="F18" s="163" t="s">
        <v>1922</v>
      </c>
      <c r="G18" s="163" t="s">
        <v>1923</v>
      </c>
      <c r="H18" s="163" t="s">
        <v>1924</v>
      </c>
      <c r="I18" s="163" t="s">
        <v>1823</v>
      </c>
      <c r="J18" s="161">
        <v>1228500</v>
      </c>
      <c r="K18" s="252"/>
      <c r="L18" s="252">
        <f t="shared" si="3"/>
        <v>0</v>
      </c>
      <c r="M18" s="252"/>
      <c r="N18" s="252"/>
      <c r="O18" s="252">
        <f t="shared" si="4"/>
        <v>0</v>
      </c>
      <c r="P18" s="252">
        <f t="shared" si="5"/>
        <v>0</v>
      </c>
      <c r="Q18" s="159"/>
    </row>
    <row r="19" spans="1:17" s="48" customFormat="1" ht="72">
      <c r="A19" s="159">
        <f>+IF(I19="","",COUNTA($I$7:$I19))</f>
        <v>12</v>
      </c>
      <c r="B19" s="159" t="s">
        <v>1904</v>
      </c>
      <c r="C19" s="163">
        <v>44</v>
      </c>
      <c r="D19" s="163">
        <v>38</v>
      </c>
      <c r="E19" s="171" t="s">
        <v>1926</v>
      </c>
      <c r="F19" s="163" t="s">
        <v>1927</v>
      </c>
      <c r="G19" s="163" t="s">
        <v>1928</v>
      </c>
      <c r="H19" s="163" t="s">
        <v>1929</v>
      </c>
      <c r="I19" s="163" t="s">
        <v>1823</v>
      </c>
      <c r="J19" s="161">
        <v>138600</v>
      </c>
      <c r="K19" s="252"/>
      <c r="L19" s="252">
        <f t="shared" si="3"/>
        <v>0</v>
      </c>
      <c r="M19" s="252"/>
      <c r="N19" s="252"/>
      <c r="O19" s="252">
        <f t="shared" si="4"/>
        <v>0</v>
      </c>
      <c r="P19" s="252">
        <f t="shared" si="5"/>
        <v>0</v>
      </c>
      <c r="Q19" s="159"/>
    </row>
    <row r="20" spans="1:17" s="48" customFormat="1" ht="135.75" customHeight="1">
      <c r="A20" s="159">
        <f>+IF(I20="","",COUNTA($I$7:$I20))</f>
        <v>13</v>
      </c>
      <c r="B20" s="159" t="s">
        <v>1910</v>
      </c>
      <c r="C20" s="163">
        <v>45</v>
      </c>
      <c r="D20" s="163">
        <v>39</v>
      </c>
      <c r="E20" s="171" t="s">
        <v>1931</v>
      </c>
      <c r="F20" s="163" t="s">
        <v>1932</v>
      </c>
      <c r="G20" s="163" t="s">
        <v>1933</v>
      </c>
      <c r="H20" s="163" t="s">
        <v>1934</v>
      </c>
      <c r="I20" s="163" t="s">
        <v>1823</v>
      </c>
      <c r="J20" s="161">
        <v>45000</v>
      </c>
      <c r="K20" s="252"/>
      <c r="L20" s="252">
        <f t="shared" si="3"/>
        <v>0</v>
      </c>
      <c r="M20" s="252"/>
      <c r="N20" s="252"/>
      <c r="O20" s="252">
        <f t="shared" si="4"/>
        <v>0</v>
      </c>
      <c r="P20" s="252">
        <f t="shared" si="5"/>
        <v>0</v>
      </c>
      <c r="Q20" s="159"/>
    </row>
    <row r="21" spans="1:17" s="48" customFormat="1" ht="184.5" customHeight="1">
      <c r="A21" s="159">
        <f>+IF(I21="","",COUNTA($I$7:$I21))</f>
        <v>14</v>
      </c>
      <c r="B21" s="159" t="s">
        <v>1915</v>
      </c>
      <c r="C21" s="163">
        <v>47</v>
      </c>
      <c r="D21" s="163">
        <v>6</v>
      </c>
      <c r="E21" s="171" t="s">
        <v>1936</v>
      </c>
      <c r="F21" s="163" t="s">
        <v>1937</v>
      </c>
      <c r="G21" s="163" t="s">
        <v>1938</v>
      </c>
      <c r="H21" s="163" t="s">
        <v>1939</v>
      </c>
      <c r="I21" s="163" t="s">
        <v>1823</v>
      </c>
      <c r="J21" s="161">
        <v>362250</v>
      </c>
      <c r="K21" s="252"/>
      <c r="L21" s="252">
        <f t="shared" si="3"/>
        <v>0</v>
      </c>
      <c r="M21" s="252"/>
      <c r="N21" s="252"/>
      <c r="O21" s="252">
        <f t="shared" si="4"/>
        <v>0</v>
      </c>
      <c r="P21" s="252">
        <f t="shared" si="5"/>
        <v>0</v>
      </c>
      <c r="Q21" s="159"/>
    </row>
    <row r="22" spans="1:17" s="48" customFormat="1" ht="77.25" customHeight="1">
      <c r="A22" s="159">
        <f>+IF(I22="","",COUNTA($I$7:$I22))</f>
        <v>15</v>
      </c>
      <c r="B22" s="159" t="s">
        <v>1920</v>
      </c>
      <c r="C22" s="163">
        <v>50</v>
      </c>
      <c r="D22" s="163">
        <v>149</v>
      </c>
      <c r="E22" s="171" t="s">
        <v>1941</v>
      </c>
      <c r="F22" s="163" t="s">
        <v>1942</v>
      </c>
      <c r="G22" s="163" t="s">
        <v>1943</v>
      </c>
      <c r="H22" s="163" t="s">
        <v>1944</v>
      </c>
      <c r="I22" s="163" t="s">
        <v>1823</v>
      </c>
      <c r="J22" s="161">
        <v>33000</v>
      </c>
      <c r="K22" s="252"/>
      <c r="L22" s="252">
        <f t="shared" si="3"/>
        <v>0</v>
      </c>
      <c r="M22" s="252"/>
      <c r="N22" s="252"/>
      <c r="O22" s="252">
        <f t="shared" si="4"/>
        <v>0</v>
      </c>
      <c r="P22" s="252">
        <f t="shared" si="5"/>
        <v>0</v>
      </c>
      <c r="Q22" s="159"/>
    </row>
    <row r="23" spans="1:17" s="48" customFormat="1" ht="312">
      <c r="A23" s="159">
        <f>+IF(I23="","",COUNTA($I$7:$I23))</f>
        <v>16</v>
      </c>
      <c r="B23" s="159" t="s">
        <v>1925</v>
      </c>
      <c r="C23" s="163">
        <v>53</v>
      </c>
      <c r="D23" s="163">
        <v>45</v>
      </c>
      <c r="E23" s="171" t="s">
        <v>1946</v>
      </c>
      <c r="F23" s="163" t="s">
        <v>1947</v>
      </c>
      <c r="G23" s="163" t="s">
        <v>1943</v>
      </c>
      <c r="H23" s="163" t="s">
        <v>1948</v>
      </c>
      <c r="I23" s="163" t="s">
        <v>1823</v>
      </c>
      <c r="J23" s="161">
        <v>409500</v>
      </c>
      <c r="K23" s="252"/>
      <c r="L23" s="252">
        <f t="shared" si="3"/>
        <v>0</v>
      </c>
      <c r="M23" s="252"/>
      <c r="N23" s="252"/>
      <c r="O23" s="252">
        <f t="shared" si="4"/>
        <v>0</v>
      </c>
      <c r="P23" s="252">
        <f t="shared" si="5"/>
        <v>0</v>
      </c>
      <c r="Q23" s="159"/>
    </row>
    <row r="24" spans="1:17" s="48" customFormat="1" ht="60">
      <c r="A24" s="159">
        <f>+IF(I24="","",COUNTA($I$7:$I24))</f>
        <v>17</v>
      </c>
      <c r="B24" s="159" t="s">
        <v>1930</v>
      </c>
      <c r="C24" s="163">
        <v>54</v>
      </c>
      <c r="D24" s="163">
        <v>151</v>
      </c>
      <c r="E24" s="171" t="s">
        <v>1950</v>
      </c>
      <c r="F24" s="163" t="s">
        <v>1951</v>
      </c>
      <c r="G24" s="163" t="s">
        <v>1952</v>
      </c>
      <c r="H24" s="163" t="s">
        <v>1953</v>
      </c>
      <c r="I24" s="163" t="s">
        <v>1823</v>
      </c>
      <c r="J24" s="161">
        <v>81000</v>
      </c>
      <c r="K24" s="252"/>
      <c r="L24" s="252">
        <f t="shared" si="3"/>
        <v>0</v>
      </c>
      <c r="M24" s="252"/>
      <c r="N24" s="252"/>
      <c r="O24" s="252">
        <f t="shared" si="4"/>
        <v>0</v>
      </c>
      <c r="P24" s="252">
        <f t="shared" si="5"/>
        <v>0</v>
      </c>
      <c r="Q24" s="159"/>
    </row>
    <row r="25" spans="1:17" s="48" customFormat="1" ht="93" customHeight="1">
      <c r="A25" s="159">
        <f>+IF(I25="","",COUNTA($I$7:$I25))</f>
        <v>18</v>
      </c>
      <c r="B25" s="159" t="s">
        <v>1935</v>
      </c>
      <c r="C25" s="163">
        <v>56</v>
      </c>
      <c r="D25" s="163">
        <v>156</v>
      </c>
      <c r="E25" s="171" t="s">
        <v>2464</v>
      </c>
      <c r="F25" s="163" t="s">
        <v>2465</v>
      </c>
      <c r="G25" s="163" t="s">
        <v>2466</v>
      </c>
      <c r="H25" s="163" t="s">
        <v>2467</v>
      </c>
      <c r="I25" s="163" t="s">
        <v>1823</v>
      </c>
      <c r="J25" s="161">
        <v>400000</v>
      </c>
      <c r="K25" s="252"/>
      <c r="L25" s="252">
        <f t="shared" si="3"/>
        <v>0</v>
      </c>
      <c r="M25" s="252"/>
      <c r="N25" s="252"/>
      <c r="O25" s="252">
        <f t="shared" si="4"/>
        <v>0</v>
      </c>
      <c r="P25" s="252">
        <f t="shared" si="5"/>
        <v>0</v>
      </c>
      <c r="Q25" s="159"/>
    </row>
    <row r="26" spans="1:17" s="47" customFormat="1" ht="30" customHeight="1">
      <c r="A26" s="159" t="str">
        <f>+IF(I26="","",COUNTA($I$7:$I26))</f>
        <v/>
      </c>
      <c r="B26" s="159" t="s">
        <v>2459</v>
      </c>
      <c r="C26" s="160"/>
      <c r="D26" s="160"/>
      <c r="E26" s="170" t="s">
        <v>1954</v>
      </c>
      <c r="F26" s="160"/>
      <c r="G26" s="160"/>
      <c r="H26" s="160"/>
      <c r="I26" s="160"/>
      <c r="J26" s="161"/>
      <c r="K26" s="252"/>
      <c r="L26" s="252"/>
      <c r="M26" s="252"/>
      <c r="N26" s="253"/>
      <c r="O26" s="253"/>
      <c r="P26" s="253"/>
      <c r="Q26" s="162"/>
    </row>
    <row r="27" spans="1:17" s="48" customFormat="1" ht="104.25" customHeight="1">
      <c r="A27" s="159">
        <f>+IF(I27="","",COUNTA($I$7:$I27))</f>
        <v>19</v>
      </c>
      <c r="B27" s="159" t="s">
        <v>1955</v>
      </c>
      <c r="C27" s="163">
        <v>58</v>
      </c>
      <c r="D27" s="163">
        <v>47</v>
      </c>
      <c r="E27" s="171" t="s">
        <v>1957</v>
      </c>
      <c r="F27" s="163" t="s">
        <v>1958</v>
      </c>
      <c r="G27" s="163" t="s">
        <v>1959</v>
      </c>
      <c r="H27" s="163" t="s">
        <v>1960</v>
      </c>
      <c r="I27" s="163" t="s">
        <v>1823</v>
      </c>
      <c r="J27" s="161">
        <v>124000</v>
      </c>
      <c r="K27" s="252"/>
      <c r="L27" s="252">
        <f t="shared" ref="L27:L28" si="6">K27*J27</f>
        <v>0</v>
      </c>
      <c r="M27" s="252"/>
      <c r="N27" s="252"/>
      <c r="O27" s="252">
        <f t="shared" ref="O27:O28" si="7">N27+M27</f>
        <v>0</v>
      </c>
      <c r="P27" s="252">
        <f t="shared" ref="P27:P28" si="8">O27*J27</f>
        <v>0</v>
      </c>
      <c r="Q27" s="159"/>
    </row>
    <row r="28" spans="1:17" s="48" customFormat="1" ht="60">
      <c r="A28" s="159">
        <f>+IF(I28="","",COUNTA($I$7:$I28))</f>
        <v>20</v>
      </c>
      <c r="B28" s="159" t="s">
        <v>1940</v>
      </c>
      <c r="C28" s="163">
        <v>60</v>
      </c>
      <c r="D28" s="163">
        <v>48</v>
      </c>
      <c r="E28" s="171" t="s">
        <v>2468</v>
      </c>
      <c r="F28" s="172" t="s">
        <v>2469</v>
      </c>
      <c r="G28" s="163" t="s">
        <v>2470</v>
      </c>
      <c r="H28" s="163" t="s">
        <v>2471</v>
      </c>
      <c r="I28" s="163" t="s">
        <v>1823</v>
      </c>
      <c r="J28" s="161">
        <v>175000</v>
      </c>
      <c r="K28" s="252"/>
      <c r="L28" s="252">
        <f t="shared" si="6"/>
        <v>0</v>
      </c>
      <c r="M28" s="252"/>
      <c r="N28" s="252"/>
      <c r="O28" s="252">
        <f t="shared" si="7"/>
        <v>0</v>
      </c>
      <c r="P28" s="252">
        <f t="shared" si="8"/>
        <v>0</v>
      </c>
      <c r="Q28" s="159"/>
    </row>
    <row r="29" spans="1:17" s="47" customFormat="1" ht="43.5" customHeight="1">
      <c r="A29" s="159" t="str">
        <f>+IF(I29="","",COUNTA($I$7:$I29))</f>
        <v/>
      </c>
      <c r="B29" s="159" t="s">
        <v>2459</v>
      </c>
      <c r="C29" s="160"/>
      <c r="D29" s="160"/>
      <c r="E29" s="170" t="s">
        <v>1841</v>
      </c>
      <c r="F29" s="160"/>
      <c r="G29" s="160"/>
      <c r="H29" s="160"/>
      <c r="I29" s="160"/>
      <c r="J29" s="161"/>
      <c r="K29" s="252"/>
      <c r="L29" s="252"/>
      <c r="M29" s="252"/>
      <c r="N29" s="253"/>
      <c r="O29" s="253"/>
      <c r="P29" s="253"/>
      <c r="Q29" s="162"/>
    </row>
    <row r="30" spans="1:17" s="48" customFormat="1" ht="153.75" customHeight="1">
      <c r="A30" s="159">
        <f>+IF(I30="","",COUNTA($I$7:$I30))</f>
        <v>21</v>
      </c>
      <c r="B30" s="159" t="s">
        <v>1945</v>
      </c>
      <c r="C30" s="163">
        <v>67</v>
      </c>
      <c r="D30" s="163">
        <v>57</v>
      </c>
      <c r="E30" s="171" t="s">
        <v>2472</v>
      </c>
      <c r="F30" s="163" t="s">
        <v>2473</v>
      </c>
      <c r="G30" s="163" t="s">
        <v>2474</v>
      </c>
      <c r="H30" s="163" t="s">
        <v>2475</v>
      </c>
      <c r="I30" s="163" t="s">
        <v>1823</v>
      </c>
      <c r="J30" s="161">
        <v>420000</v>
      </c>
      <c r="K30" s="252"/>
      <c r="L30" s="252">
        <f>K30*J30</f>
        <v>0</v>
      </c>
      <c r="M30" s="252"/>
      <c r="N30" s="252"/>
      <c r="O30" s="252">
        <f>N30+M30</f>
        <v>0</v>
      </c>
      <c r="P30" s="252">
        <f>O30*J30</f>
        <v>0</v>
      </c>
      <c r="Q30" s="159"/>
    </row>
    <row r="31" spans="1:17" s="47" customFormat="1" ht="36">
      <c r="A31" s="159" t="str">
        <f>+IF(I31="","",COUNTA($I$7:$I31))</f>
        <v/>
      </c>
      <c r="B31" s="159" t="s">
        <v>2459</v>
      </c>
      <c r="C31" s="160"/>
      <c r="D31" s="160"/>
      <c r="E31" s="170" t="s">
        <v>1961</v>
      </c>
      <c r="F31" s="160"/>
      <c r="G31" s="160"/>
      <c r="H31" s="160"/>
      <c r="I31" s="160"/>
      <c r="J31" s="161"/>
      <c r="K31" s="252"/>
      <c r="L31" s="252"/>
      <c r="M31" s="252"/>
      <c r="N31" s="253"/>
      <c r="O31" s="253"/>
      <c r="P31" s="253"/>
      <c r="Q31" s="162"/>
    </row>
    <row r="32" spans="1:17" s="48" customFormat="1" ht="114.75" customHeight="1">
      <c r="A32" s="159">
        <f>+IF(I32="","",COUNTA($I$7:$I32))</f>
        <v>22</v>
      </c>
      <c r="B32" s="159" t="s">
        <v>1949</v>
      </c>
      <c r="C32" s="163">
        <v>69</v>
      </c>
      <c r="D32" s="163">
        <v>59</v>
      </c>
      <c r="E32" s="171" t="s">
        <v>1963</v>
      </c>
      <c r="F32" s="163" t="s">
        <v>1964</v>
      </c>
      <c r="G32" s="163" t="s">
        <v>1965</v>
      </c>
      <c r="H32" s="163" t="s">
        <v>1966</v>
      </c>
      <c r="I32" s="163" t="s">
        <v>1823</v>
      </c>
      <c r="J32" s="161">
        <v>84000</v>
      </c>
      <c r="K32" s="252"/>
      <c r="L32" s="252">
        <f>K32*J32</f>
        <v>0</v>
      </c>
      <c r="M32" s="252"/>
      <c r="N32" s="252"/>
      <c r="O32" s="252">
        <f>N32+M32</f>
        <v>0</v>
      </c>
      <c r="P32" s="252">
        <f>O32*J32</f>
        <v>0</v>
      </c>
      <c r="Q32" s="159"/>
    </row>
    <row r="33" spans="1:17" s="47" customFormat="1" ht="43.5" customHeight="1">
      <c r="A33" s="159" t="str">
        <f>+IF(I33="","",COUNTA($I$7:$I33))</f>
        <v/>
      </c>
      <c r="B33" s="159" t="s">
        <v>2459</v>
      </c>
      <c r="C33" s="160"/>
      <c r="D33" s="160"/>
      <c r="E33" s="170" t="s">
        <v>1967</v>
      </c>
      <c r="F33" s="160"/>
      <c r="G33" s="160"/>
      <c r="H33" s="160"/>
      <c r="I33" s="160"/>
      <c r="J33" s="161"/>
      <c r="K33" s="252"/>
      <c r="L33" s="252"/>
      <c r="M33" s="252"/>
      <c r="N33" s="253"/>
      <c r="O33" s="253"/>
      <c r="P33" s="253"/>
      <c r="Q33" s="162"/>
    </row>
    <row r="34" spans="1:17" s="48" customFormat="1" ht="48">
      <c r="A34" s="159">
        <f>+IF(I34="","",COUNTA($I$7:$I34))</f>
        <v>23</v>
      </c>
      <c r="B34" s="159" t="s">
        <v>1968</v>
      </c>
      <c r="C34" s="163">
        <v>84</v>
      </c>
      <c r="D34" s="163">
        <v>75</v>
      </c>
      <c r="E34" s="171" t="s">
        <v>1970</v>
      </c>
      <c r="F34" s="172" t="s">
        <v>1971</v>
      </c>
      <c r="G34" s="163" t="s">
        <v>1972</v>
      </c>
      <c r="H34" s="163" t="s">
        <v>1973</v>
      </c>
      <c r="I34" s="163" t="s">
        <v>1823</v>
      </c>
      <c r="J34" s="161">
        <v>52000</v>
      </c>
      <c r="K34" s="252"/>
      <c r="L34" s="252">
        <f t="shared" ref="L34:L40" si="9">K34*J34</f>
        <v>0</v>
      </c>
      <c r="M34" s="252"/>
      <c r="N34" s="252"/>
      <c r="O34" s="252">
        <f t="shared" ref="O34:O40" si="10">N34+M34</f>
        <v>0</v>
      </c>
      <c r="P34" s="252">
        <f t="shared" ref="P34:P40" si="11">O34*J34</f>
        <v>0</v>
      </c>
      <c r="Q34" s="159"/>
    </row>
    <row r="35" spans="1:17" s="48" customFormat="1" ht="72">
      <c r="A35" s="159">
        <f>+IF(I35="","",COUNTA($I$7:$I35))</f>
        <v>24</v>
      </c>
      <c r="B35" s="159" t="s">
        <v>1956</v>
      </c>
      <c r="C35" s="163">
        <v>91</v>
      </c>
      <c r="D35" s="163">
        <v>80</v>
      </c>
      <c r="E35" s="171" t="s">
        <v>1975</v>
      </c>
      <c r="F35" s="163" t="s">
        <v>1976</v>
      </c>
      <c r="G35" s="163" t="s">
        <v>1977</v>
      </c>
      <c r="H35" s="163" t="s">
        <v>1978</v>
      </c>
      <c r="I35" s="163" t="s">
        <v>1823</v>
      </c>
      <c r="J35" s="161">
        <v>548100</v>
      </c>
      <c r="K35" s="252"/>
      <c r="L35" s="252">
        <f t="shared" si="9"/>
        <v>0</v>
      </c>
      <c r="M35" s="252"/>
      <c r="N35" s="252"/>
      <c r="O35" s="252">
        <f t="shared" si="10"/>
        <v>0</v>
      </c>
      <c r="P35" s="252">
        <f t="shared" si="11"/>
        <v>0</v>
      </c>
      <c r="Q35" s="159"/>
    </row>
    <row r="36" spans="1:17" s="48" customFormat="1" ht="60">
      <c r="A36" s="159">
        <f>+IF(I36="","",COUNTA($I$7:$I36))</f>
        <v>25</v>
      </c>
      <c r="B36" s="159" t="s">
        <v>2476</v>
      </c>
      <c r="C36" s="163">
        <v>92</v>
      </c>
      <c r="D36" s="163">
        <v>83</v>
      </c>
      <c r="E36" s="171" t="s">
        <v>2477</v>
      </c>
      <c r="F36" s="163" t="s">
        <v>2478</v>
      </c>
      <c r="G36" s="163" t="s">
        <v>2479</v>
      </c>
      <c r="H36" s="163" t="s">
        <v>2480</v>
      </c>
      <c r="I36" s="163" t="s">
        <v>1823</v>
      </c>
      <c r="J36" s="161">
        <v>400000</v>
      </c>
      <c r="K36" s="252"/>
      <c r="L36" s="252">
        <f t="shared" si="9"/>
        <v>0</v>
      </c>
      <c r="M36" s="252"/>
      <c r="N36" s="252"/>
      <c r="O36" s="252">
        <f t="shared" si="10"/>
        <v>0</v>
      </c>
      <c r="P36" s="252">
        <f t="shared" si="11"/>
        <v>0</v>
      </c>
      <c r="Q36" s="159"/>
    </row>
    <row r="37" spans="1:17" s="48" customFormat="1" ht="60">
      <c r="A37" s="159">
        <f>+IF(I37="","",COUNTA($I$7:$I37))</f>
        <v>26</v>
      </c>
      <c r="B37" s="159" t="s">
        <v>1979</v>
      </c>
      <c r="C37" s="163">
        <v>96</v>
      </c>
      <c r="D37" s="163">
        <v>91</v>
      </c>
      <c r="E37" s="171" t="s">
        <v>1981</v>
      </c>
      <c r="F37" s="163" t="s">
        <v>1982</v>
      </c>
      <c r="G37" s="163" t="s">
        <v>1983</v>
      </c>
      <c r="H37" s="163" t="s">
        <v>1984</v>
      </c>
      <c r="I37" s="163" t="s">
        <v>1823</v>
      </c>
      <c r="J37" s="161">
        <v>69300</v>
      </c>
      <c r="K37" s="252"/>
      <c r="L37" s="252">
        <f t="shared" si="9"/>
        <v>0</v>
      </c>
      <c r="M37" s="252"/>
      <c r="N37" s="252"/>
      <c r="O37" s="252">
        <f t="shared" si="10"/>
        <v>0</v>
      </c>
      <c r="P37" s="252">
        <f t="shared" si="11"/>
        <v>0</v>
      </c>
      <c r="Q37" s="159"/>
    </row>
    <row r="38" spans="1:17" s="48" customFormat="1" ht="72">
      <c r="A38" s="159">
        <f>+IF(I38="","",COUNTA($I$7:$I38))</f>
        <v>27</v>
      </c>
      <c r="B38" s="159" t="s">
        <v>1985</v>
      </c>
      <c r="C38" s="163">
        <v>97</v>
      </c>
      <c r="D38" s="163">
        <v>94</v>
      </c>
      <c r="E38" s="171" t="s">
        <v>1987</v>
      </c>
      <c r="F38" s="163" t="s">
        <v>1988</v>
      </c>
      <c r="G38" s="163" t="s">
        <v>1989</v>
      </c>
      <c r="H38" s="163" t="s">
        <v>1990</v>
      </c>
      <c r="I38" s="163" t="s">
        <v>1823</v>
      </c>
      <c r="J38" s="161">
        <v>98000</v>
      </c>
      <c r="K38" s="252"/>
      <c r="L38" s="252">
        <f t="shared" si="9"/>
        <v>0</v>
      </c>
      <c r="M38" s="252"/>
      <c r="N38" s="252"/>
      <c r="O38" s="252">
        <f t="shared" si="10"/>
        <v>0</v>
      </c>
      <c r="P38" s="252">
        <f t="shared" si="11"/>
        <v>0</v>
      </c>
      <c r="Q38" s="159"/>
    </row>
    <row r="39" spans="1:17" s="48" customFormat="1" ht="86.25" customHeight="1">
      <c r="A39" s="159">
        <f>+IF(I39="","",COUNTA($I$7:$I39))</f>
        <v>28</v>
      </c>
      <c r="B39" s="159" t="s">
        <v>1962</v>
      </c>
      <c r="C39" s="163">
        <v>99</v>
      </c>
      <c r="D39" s="163">
        <v>97</v>
      </c>
      <c r="E39" s="171" t="s">
        <v>1992</v>
      </c>
      <c r="F39" s="172" t="s">
        <v>1993</v>
      </c>
      <c r="G39" s="163" t="s">
        <v>1994</v>
      </c>
      <c r="H39" s="163" t="s">
        <v>1995</v>
      </c>
      <c r="I39" s="163" t="s">
        <v>1823</v>
      </c>
      <c r="J39" s="161">
        <v>298000</v>
      </c>
      <c r="K39" s="252"/>
      <c r="L39" s="252">
        <f t="shared" si="9"/>
        <v>0</v>
      </c>
      <c r="M39" s="252"/>
      <c r="N39" s="252"/>
      <c r="O39" s="252">
        <f t="shared" si="10"/>
        <v>0</v>
      </c>
      <c r="P39" s="252">
        <f t="shared" si="11"/>
        <v>0</v>
      </c>
      <c r="Q39" s="159"/>
    </row>
    <row r="40" spans="1:17" s="48" customFormat="1" ht="77.25" customHeight="1">
      <c r="A40" s="159">
        <f>+IF(I40="","",COUNTA($I$7:$I40))</f>
        <v>29</v>
      </c>
      <c r="B40" s="159" t="s">
        <v>2481</v>
      </c>
      <c r="C40" s="163">
        <v>101</v>
      </c>
      <c r="D40" s="163">
        <v>100</v>
      </c>
      <c r="E40" s="171" t="s">
        <v>2482</v>
      </c>
      <c r="F40" s="172" t="s">
        <v>2483</v>
      </c>
      <c r="G40" s="163" t="s">
        <v>2484</v>
      </c>
      <c r="H40" s="163" t="s">
        <v>2485</v>
      </c>
      <c r="I40" s="163" t="s">
        <v>1823</v>
      </c>
      <c r="J40" s="161">
        <v>367500</v>
      </c>
      <c r="K40" s="252"/>
      <c r="L40" s="252">
        <f t="shared" si="9"/>
        <v>0</v>
      </c>
      <c r="M40" s="252"/>
      <c r="N40" s="252"/>
      <c r="O40" s="252">
        <f t="shared" si="10"/>
        <v>0</v>
      </c>
      <c r="P40" s="252">
        <f t="shared" si="11"/>
        <v>0</v>
      </c>
      <c r="Q40" s="159"/>
    </row>
    <row r="41" spans="1:17" s="47" customFormat="1" ht="39" customHeight="1">
      <c r="A41" s="159" t="str">
        <f>+IF(I41="","",COUNTA($I$7:$I41))</f>
        <v/>
      </c>
      <c r="B41" s="159" t="s">
        <v>2459</v>
      </c>
      <c r="C41" s="160"/>
      <c r="D41" s="160"/>
      <c r="E41" s="170" t="s">
        <v>1996</v>
      </c>
      <c r="F41" s="160"/>
      <c r="G41" s="160"/>
      <c r="H41" s="160"/>
      <c r="I41" s="160"/>
      <c r="J41" s="161"/>
      <c r="K41" s="252"/>
      <c r="L41" s="252"/>
      <c r="M41" s="252"/>
      <c r="N41" s="253"/>
      <c r="O41" s="253"/>
      <c r="P41" s="253"/>
      <c r="Q41" s="162"/>
    </row>
    <row r="42" spans="1:17" s="48" customFormat="1" ht="120">
      <c r="A42" s="159">
        <f>+IF(I42="","",COUNTA($I$7:$I42))</f>
        <v>30</v>
      </c>
      <c r="B42" s="159" t="s">
        <v>1997</v>
      </c>
      <c r="C42" s="163">
        <v>102</v>
      </c>
      <c r="D42" s="163">
        <v>104</v>
      </c>
      <c r="E42" s="171" t="s">
        <v>1999</v>
      </c>
      <c r="F42" s="163" t="s">
        <v>2000</v>
      </c>
      <c r="G42" s="163" t="s">
        <v>2001</v>
      </c>
      <c r="H42" s="163" t="s">
        <v>2002</v>
      </c>
      <c r="I42" s="163" t="s">
        <v>1823</v>
      </c>
      <c r="J42" s="161">
        <v>154000</v>
      </c>
      <c r="K42" s="252"/>
      <c r="L42" s="252">
        <f t="shared" ref="L42:L44" si="12">K42*J42</f>
        <v>0</v>
      </c>
      <c r="M42" s="252"/>
      <c r="N42" s="252"/>
      <c r="O42" s="252">
        <f t="shared" ref="O42:O44" si="13">N42+M42</f>
        <v>0</v>
      </c>
      <c r="P42" s="252">
        <f t="shared" ref="P42:P44" si="14">O42*J42</f>
        <v>0</v>
      </c>
      <c r="Q42" s="159"/>
    </row>
    <row r="43" spans="1:17" s="48" customFormat="1" ht="55.5" customHeight="1">
      <c r="A43" s="159">
        <f>+IF(I43="","",COUNTA($I$7:$I43))</f>
        <v>31</v>
      </c>
      <c r="B43" s="159" t="s">
        <v>1969</v>
      </c>
      <c r="C43" s="163">
        <v>106</v>
      </c>
      <c r="D43" s="163">
        <v>134</v>
      </c>
      <c r="E43" s="171" t="s">
        <v>2004</v>
      </c>
      <c r="F43" s="163" t="s">
        <v>2005</v>
      </c>
      <c r="G43" s="163" t="s">
        <v>2006</v>
      </c>
      <c r="H43" s="163" t="s">
        <v>2007</v>
      </c>
      <c r="I43" s="163" t="s">
        <v>1823</v>
      </c>
      <c r="J43" s="161">
        <v>105000</v>
      </c>
      <c r="K43" s="252"/>
      <c r="L43" s="252">
        <f t="shared" si="12"/>
        <v>0</v>
      </c>
      <c r="M43" s="252"/>
      <c r="N43" s="252"/>
      <c r="O43" s="252">
        <f t="shared" si="13"/>
        <v>0</v>
      </c>
      <c r="P43" s="252">
        <f t="shared" si="14"/>
        <v>0</v>
      </c>
      <c r="Q43" s="159"/>
    </row>
    <row r="44" spans="1:17" s="48" customFormat="1" ht="72" customHeight="1">
      <c r="A44" s="159">
        <f>+IF(I44="","",COUNTA($I$7:$I44))</f>
        <v>32</v>
      </c>
      <c r="B44" s="159" t="s">
        <v>2008</v>
      </c>
      <c r="C44" s="163">
        <v>109</v>
      </c>
      <c r="D44" s="163">
        <v>110</v>
      </c>
      <c r="E44" s="171" t="s">
        <v>2010</v>
      </c>
      <c r="F44" s="163" t="s">
        <v>2011</v>
      </c>
      <c r="G44" s="163" t="s">
        <v>1994</v>
      </c>
      <c r="H44" s="163" t="s">
        <v>2012</v>
      </c>
      <c r="I44" s="163" t="s">
        <v>1823</v>
      </c>
      <c r="J44" s="161">
        <v>134000</v>
      </c>
      <c r="K44" s="252"/>
      <c r="L44" s="252">
        <f t="shared" si="12"/>
        <v>0</v>
      </c>
      <c r="M44" s="252"/>
      <c r="N44" s="252"/>
      <c r="O44" s="252">
        <f t="shared" si="13"/>
        <v>0</v>
      </c>
      <c r="P44" s="252">
        <f t="shared" si="14"/>
        <v>0</v>
      </c>
      <c r="Q44" s="159"/>
    </row>
    <row r="45" spans="1:17" s="47" customFormat="1" ht="36">
      <c r="A45" s="159" t="str">
        <f>+IF(I45="","",COUNTA($I$7:$I45))</f>
        <v/>
      </c>
      <c r="B45" s="159" t="s">
        <v>2459</v>
      </c>
      <c r="C45" s="160"/>
      <c r="D45" s="160"/>
      <c r="E45" s="170" t="s">
        <v>2013</v>
      </c>
      <c r="F45" s="160"/>
      <c r="G45" s="160"/>
      <c r="H45" s="160"/>
      <c r="I45" s="160"/>
      <c r="J45" s="161"/>
      <c r="K45" s="252"/>
      <c r="L45" s="252"/>
      <c r="M45" s="252"/>
      <c r="N45" s="253"/>
      <c r="O45" s="253"/>
      <c r="P45" s="253"/>
      <c r="Q45" s="162"/>
    </row>
    <row r="46" spans="1:17" s="48" customFormat="1" ht="132">
      <c r="A46" s="159">
        <f>+IF(I46="","",COUNTA($I$7:$I46))</f>
        <v>33</v>
      </c>
      <c r="B46" s="159" t="s">
        <v>1974</v>
      </c>
      <c r="C46" s="163">
        <v>114</v>
      </c>
      <c r="D46" s="163">
        <v>117</v>
      </c>
      <c r="E46" s="171" t="s">
        <v>2015</v>
      </c>
      <c r="F46" s="163" t="s">
        <v>2016</v>
      </c>
      <c r="G46" s="163" t="s">
        <v>2017</v>
      </c>
      <c r="H46" s="163" t="s">
        <v>2018</v>
      </c>
      <c r="I46" s="163" t="s">
        <v>1823</v>
      </c>
      <c r="J46" s="161">
        <v>231000</v>
      </c>
      <c r="K46" s="252"/>
      <c r="L46" s="252">
        <f t="shared" ref="L46:L51" si="15">K46*J46</f>
        <v>0</v>
      </c>
      <c r="M46" s="252"/>
      <c r="N46" s="252"/>
      <c r="O46" s="252">
        <f t="shared" ref="O46:O51" si="16">N46+M46</f>
        <v>0</v>
      </c>
      <c r="P46" s="252">
        <f t="shared" ref="P46:P51" si="17">O46*J46</f>
        <v>0</v>
      </c>
      <c r="Q46" s="159"/>
    </row>
    <row r="47" spans="1:17" s="48" customFormat="1" ht="221.25" customHeight="1">
      <c r="A47" s="159">
        <f>+IF(I47="","",COUNTA($I$7:$I47))</f>
        <v>34</v>
      </c>
      <c r="B47" s="159" t="s">
        <v>2019</v>
      </c>
      <c r="C47" s="163">
        <v>116</v>
      </c>
      <c r="D47" s="163">
        <v>119</v>
      </c>
      <c r="E47" s="171" t="s">
        <v>2021</v>
      </c>
      <c r="F47" s="163" t="s">
        <v>2022</v>
      </c>
      <c r="G47" s="163" t="s">
        <v>2023</v>
      </c>
      <c r="H47" s="163" t="s">
        <v>2024</v>
      </c>
      <c r="I47" s="163" t="s">
        <v>1823</v>
      </c>
      <c r="J47" s="161">
        <v>268800</v>
      </c>
      <c r="K47" s="252"/>
      <c r="L47" s="252">
        <f t="shared" si="15"/>
        <v>0</v>
      </c>
      <c r="M47" s="252"/>
      <c r="N47" s="252"/>
      <c r="O47" s="252">
        <f t="shared" si="16"/>
        <v>0</v>
      </c>
      <c r="P47" s="252">
        <f t="shared" si="17"/>
        <v>0</v>
      </c>
      <c r="Q47" s="159"/>
    </row>
    <row r="48" spans="1:17" s="48" customFormat="1" ht="192">
      <c r="A48" s="159">
        <f>+IF(I48="","",COUNTA($I$7:$I48))</f>
        <v>35</v>
      </c>
      <c r="B48" s="159" t="s">
        <v>1980</v>
      </c>
      <c r="C48" s="163">
        <v>118</v>
      </c>
      <c r="D48" s="163">
        <v>121</v>
      </c>
      <c r="E48" s="171" t="s">
        <v>2026</v>
      </c>
      <c r="F48" s="163" t="s">
        <v>2027</v>
      </c>
      <c r="G48" s="163" t="s">
        <v>1875</v>
      </c>
      <c r="H48" s="163" t="s">
        <v>2028</v>
      </c>
      <c r="I48" s="163" t="s">
        <v>1823</v>
      </c>
      <c r="J48" s="161">
        <v>877800</v>
      </c>
      <c r="K48" s="252"/>
      <c r="L48" s="252">
        <f t="shared" si="15"/>
        <v>0</v>
      </c>
      <c r="M48" s="252"/>
      <c r="N48" s="252"/>
      <c r="O48" s="252">
        <f t="shared" si="16"/>
        <v>0</v>
      </c>
      <c r="P48" s="252">
        <f t="shared" si="17"/>
        <v>0</v>
      </c>
      <c r="Q48" s="159"/>
    </row>
    <row r="49" spans="1:17" s="48" customFormat="1" ht="56.25" customHeight="1">
      <c r="A49" s="159">
        <f>+IF(I49="","",COUNTA($I$7:$I49))</f>
        <v>36</v>
      </c>
      <c r="B49" s="159" t="s">
        <v>1986</v>
      </c>
      <c r="C49" s="163">
        <v>119</v>
      </c>
      <c r="D49" s="163">
        <v>122</v>
      </c>
      <c r="E49" s="171" t="s">
        <v>2030</v>
      </c>
      <c r="F49" s="163" t="s">
        <v>2031</v>
      </c>
      <c r="G49" s="163" t="s">
        <v>2032</v>
      </c>
      <c r="H49" s="163" t="s">
        <v>2033</v>
      </c>
      <c r="I49" s="163" t="s">
        <v>1823</v>
      </c>
      <c r="J49" s="161">
        <v>84000</v>
      </c>
      <c r="K49" s="252"/>
      <c r="L49" s="252">
        <f t="shared" si="15"/>
        <v>0</v>
      </c>
      <c r="M49" s="252"/>
      <c r="N49" s="252"/>
      <c r="O49" s="252">
        <f t="shared" si="16"/>
        <v>0</v>
      </c>
      <c r="P49" s="252">
        <f t="shared" si="17"/>
        <v>0</v>
      </c>
      <c r="Q49" s="159"/>
    </row>
    <row r="50" spans="1:17" s="48" customFormat="1" ht="66" customHeight="1">
      <c r="A50" s="159">
        <f>+IF(I50="","",COUNTA($I$7:$I50))</f>
        <v>37</v>
      </c>
      <c r="B50" s="159" t="s">
        <v>1991</v>
      </c>
      <c r="C50" s="163">
        <v>120</v>
      </c>
      <c r="D50" s="163">
        <v>123</v>
      </c>
      <c r="E50" s="171" t="s">
        <v>2035</v>
      </c>
      <c r="F50" s="163" t="s">
        <v>2036</v>
      </c>
      <c r="G50" s="163" t="s">
        <v>2037</v>
      </c>
      <c r="H50" s="163" t="s">
        <v>2038</v>
      </c>
      <c r="I50" s="163" t="s">
        <v>1823</v>
      </c>
      <c r="J50" s="161">
        <v>533500</v>
      </c>
      <c r="K50" s="252"/>
      <c r="L50" s="252">
        <f t="shared" si="15"/>
        <v>0</v>
      </c>
      <c r="M50" s="252"/>
      <c r="N50" s="252"/>
      <c r="O50" s="252">
        <f t="shared" si="16"/>
        <v>0</v>
      </c>
      <c r="P50" s="252">
        <f t="shared" si="17"/>
        <v>0</v>
      </c>
      <c r="Q50" s="159"/>
    </row>
    <row r="51" spans="1:17" s="48" customFormat="1" ht="64.5" customHeight="1">
      <c r="A51" s="159">
        <f>+IF(I51="","",COUNTA($I$7:$I51))</f>
        <v>38</v>
      </c>
      <c r="B51" s="159" t="s">
        <v>2039</v>
      </c>
      <c r="C51" s="163">
        <v>124</v>
      </c>
      <c r="D51" s="163">
        <v>127</v>
      </c>
      <c r="E51" s="171" t="s">
        <v>2041</v>
      </c>
      <c r="F51" s="163" t="s">
        <v>2042</v>
      </c>
      <c r="G51" s="163" t="s">
        <v>2043</v>
      </c>
      <c r="H51" s="163" t="s">
        <v>2044</v>
      </c>
      <c r="I51" s="163" t="s">
        <v>1823</v>
      </c>
      <c r="J51" s="161">
        <v>63000</v>
      </c>
      <c r="K51" s="252"/>
      <c r="L51" s="252">
        <f t="shared" si="15"/>
        <v>0</v>
      </c>
      <c r="M51" s="252"/>
      <c r="N51" s="252"/>
      <c r="O51" s="252">
        <f t="shared" si="16"/>
        <v>0</v>
      </c>
      <c r="P51" s="252">
        <f t="shared" si="17"/>
        <v>0</v>
      </c>
      <c r="Q51" s="159"/>
    </row>
    <row r="52" spans="1:17" s="47" customFormat="1" ht="36">
      <c r="A52" s="159" t="str">
        <f>+IF(I52="","",COUNTA($I$7:$I52))</f>
        <v/>
      </c>
      <c r="B52" s="159" t="s">
        <v>2459</v>
      </c>
      <c r="C52" s="160"/>
      <c r="D52" s="160"/>
      <c r="E52" s="170" t="s">
        <v>2045</v>
      </c>
      <c r="F52" s="160"/>
      <c r="G52" s="160"/>
      <c r="H52" s="160"/>
      <c r="I52" s="160"/>
      <c r="J52" s="161"/>
      <c r="K52" s="252"/>
      <c r="L52" s="252"/>
      <c r="M52" s="252"/>
      <c r="N52" s="253"/>
      <c r="O52" s="253"/>
      <c r="P52" s="253"/>
      <c r="Q52" s="162"/>
    </row>
    <row r="53" spans="1:17" s="48" customFormat="1" ht="48">
      <c r="A53" s="159">
        <f>+IF(I53="","",COUNTA($I$7:$I53))</f>
        <v>39</v>
      </c>
      <c r="B53" s="159" t="s">
        <v>1998</v>
      </c>
      <c r="C53" s="163">
        <v>133</v>
      </c>
      <c r="D53" s="163">
        <v>136</v>
      </c>
      <c r="E53" s="171" t="s">
        <v>2486</v>
      </c>
      <c r="F53" s="163" t="s">
        <v>2487</v>
      </c>
      <c r="G53" s="163" t="s">
        <v>2488</v>
      </c>
      <c r="H53" s="163" t="s">
        <v>2489</v>
      </c>
      <c r="I53" s="163" t="s">
        <v>1823</v>
      </c>
      <c r="J53" s="161">
        <v>210000</v>
      </c>
      <c r="K53" s="252"/>
      <c r="L53" s="252">
        <f t="shared" ref="L53:L56" si="18">K53*J53</f>
        <v>0</v>
      </c>
      <c r="M53" s="252"/>
      <c r="N53" s="252"/>
      <c r="O53" s="252">
        <f t="shared" ref="O53:O56" si="19">N53+M53</f>
        <v>0</v>
      </c>
      <c r="P53" s="252">
        <f t="shared" ref="P53:P56" si="20">O53*J53</f>
        <v>0</v>
      </c>
      <c r="Q53" s="159"/>
    </row>
    <row r="54" spans="1:17" s="48" customFormat="1" ht="60">
      <c r="A54" s="159">
        <f>+IF(I54="","",COUNTA($I$7:$I54))</f>
        <v>40</v>
      </c>
      <c r="B54" s="159" t="s">
        <v>2490</v>
      </c>
      <c r="C54" s="163">
        <v>135</v>
      </c>
      <c r="D54" s="163">
        <v>138</v>
      </c>
      <c r="E54" s="171" t="s">
        <v>2491</v>
      </c>
      <c r="F54" s="163" t="s">
        <v>2492</v>
      </c>
      <c r="G54" s="163" t="s">
        <v>2493</v>
      </c>
      <c r="H54" s="163" t="s">
        <v>2494</v>
      </c>
      <c r="I54" s="163" t="s">
        <v>1823</v>
      </c>
      <c r="J54" s="161">
        <v>130000</v>
      </c>
      <c r="K54" s="252"/>
      <c r="L54" s="252">
        <f t="shared" si="18"/>
        <v>0</v>
      </c>
      <c r="M54" s="252"/>
      <c r="N54" s="252"/>
      <c r="O54" s="252">
        <f t="shared" si="19"/>
        <v>0</v>
      </c>
      <c r="P54" s="252">
        <f t="shared" si="20"/>
        <v>0</v>
      </c>
      <c r="Q54" s="159"/>
    </row>
    <row r="55" spans="1:17" s="48" customFormat="1" ht="55.5" customHeight="1">
      <c r="A55" s="159">
        <f>+IF(I55="","",COUNTA($I$7:$I55))</f>
        <v>41</v>
      </c>
      <c r="B55" s="159" t="s">
        <v>2003</v>
      </c>
      <c r="C55" s="163">
        <v>136</v>
      </c>
      <c r="D55" s="163">
        <v>93</v>
      </c>
      <c r="E55" s="171" t="s">
        <v>2047</v>
      </c>
      <c r="F55" s="163" t="s">
        <v>2048</v>
      </c>
      <c r="G55" s="163" t="s">
        <v>2049</v>
      </c>
      <c r="H55" s="163" t="s">
        <v>2050</v>
      </c>
      <c r="I55" s="163" t="s">
        <v>1823</v>
      </c>
      <c r="J55" s="161">
        <v>147000</v>
      </c>
      <c r="K55" s="252"/>
      <c r="L55" s="252">
        <f t="shared" si="18"/>
        <v>0</v>
      </c>
      <c r="M55" s="252"/>
      <c r="N55" s="252"/>
      <c r="O55" s="252">
        <f t="shared" si="19"/>
        <v>0</v>
      </c>
      <c r="P55" s="252">
        <f t="shared" si="20"/>
        <v>0</v>
      </c>
      <c r="Q55" s="159"/>
    </row>
    <row r="56" spans="1:17" s="48" customFormat="1" ht="66.75" customHeight="1">
      <c r="A56" s="159">
        <f>+IF(I56="","",COUNTA($I$7:$I56))</f>
        <v>42</v>
      </c>
      <c r="B56" s="159" t="s">
        <v>2009</v>
      </c>
      <c r="C56" s="163">
        <v>137</v>
      </c>
      <c r="D56" s="163">
        <v>260</v>
      </c>
      <c r="E56" s="171" t="s">
        <v>2052</v>
      </c>
      <c r="F56" s="163" t="s">
        <v>2053</v>
      </c>
      <c r="G56" s="163" t="s">
        <v>2054</v>
      </c>
      <c r="H56" s="163" t="s">
        <v>2055</v>
      </c>
      <c r="I56" s="163" t="s">
        <v>1823</v>
      </c>
      <c r="J56" s="161">
        <v>165900</v>
      </c>
      <c r="K56" s="252"/>
      <c r="L56" s="252">
        <f t="shared" si="18"/>
        <v>0</v>
      </c>
      <c r="M56" s="252"/>
      <c r="N56" s="252"/>
      <c r="O56" s="252">
        <f t="shared" si="19"/>
        <v>0</v>
      </c>
      <c r="P56" s="252">
        <f t="shared" si="20"/>
        <v>0</v>
      </c>
      <c r="Q56" s="159"/>
    </row>
    <row r="57" spans="1:17" s="47" customFormat="1" ht="33.75" customHeight="1">
      <c r="A57" s="159" t="str">
        <f>+IF(I57="","",COUNTA($I$7:$I57))</f>
        <v/>
      </c>
      <c r="B57" s="159" t="s">
        <v>2459</v>
      </c>
      <c r="C57" s="160"/>
      <c r="D57" s="160"/>
      <c r="E57" s="170" t="s">
        <v>2056</v>
      </c>
      <c r="F57" s="160"/>
      <c r="G57" s="160"/>
      <c r="H57" s="160"/>
      <c r="I57" s="160"/>
      <c r="J57" s="161"/>
      <c r="K57" s="252"/>
      <c r="L57" s="252"/>
      <c r="M57" s="252"/>
      <c r="N57" s="253"/>
      <c r="O57" s="253"/>
      <c r="P57" s="253"/>
      <c r="Q57" s="162"/>
    </row>
    <row r="58" spans="1:17" s="48" customFormat="1" ht="156">
      <c r="A58" s="159">
        <f>+IF(I58="","",COUNTA($I$7:$I58))</f>
        <v>43</v>
      </c>
      <c r="B58" s="159" t="s">
        <v>2014</v>
      </c>
      <c r="C58" s="163">
        <v>141</v>
      </c>
      <c r="D58" s="163">
        <v>162</v>
      </c>
      <c r="E58" s="171" t="s">
        <v>2058</v>
      </c>
      <c r="F58" s="163" t="s">
        <v>2059</v>
      </c>
      <c r="G58" s="163" t="s">
        <v>2060</v>
      </c>
      <c r="H58" s="163" t="s">
        <v>2061</v>
      </c>
      <c r="I58" s="163" t="s">
        <v>1823</v>
      </c>
      <c r="J58" s="161">
        <v>150000</v>
      </c>
      <c r="K58" s="252"/>
      <c r="L58" s="252">
        <f t="shared" ref="L58:L59" si="21">K58*J58</f>
        <v>0</v>
      </c>
      <c r="M58" s="252"/>
      <c r="N58" s="252"/>
      <c r="O58" s="252">
        <f t="shared" ref="O58:O59" si="22">N58+M58</f>
        <v>0</v>
      </c>
      <c r="P58" s="252">
        <f t="shared" ref="P58:P59" si="23">O58*J58</f>
        <v>0</v>
      </c>
      <c r="Q58" s="159"/>
    </row>
    <row r="59" spans="1:17" s="48" customFormat="1" ht="30.75" customHeight="1">
      <c r="A59" s="159">
        <f>+IF(I59="","",COUNTA($I$7:$I59))</f>
        <v>44</v>
      </c>
      <c r="B59" s="159" t="s">
        <v>2495</v>
      </c>
      <c r="C59" s="163">
        <v>148</v>
      </c>
      <c r="D59" s="163">
        <v>170</v>
      </c>
      <c r="E59" s="171" t="s">
        <v>2496</v>
      </c>
      <c r="F59" s="163" t="s">
        <v>2497</v>
      </c>
      <c r="G59" s="163" t="s">
        <v>1994</v>
      </c>
      <c r="H59" s="163" t="s">
        <v>2498</v>
      </c>
      <c r="I59" s="163" t="s">
        <v>1823</v>
      </c>
      <c r="J59" s="161">
        <v>550000</v>
      </c>
      <c r="K59" s="252"/>
      <c r="L59" s="252">
        <f t="shared" si="21"/>
        <v>0</v>
      </c>
      <c r="M59" s="252"/>
      <c r="N59" s="252"/>
      <c r="O59" s="252">
        <f t="shared" si="22"/>
        <v>0</v>
      </c>
      <c r="P59" s="252">
        <f t="shared" si="23"/>
        <v>0</v>
      </c>
      <c r="Q59" s="159"/>
    </row>
    <row r="60" spans="1:17" s="47" customFormat="1" ht="36">
      <c r="A60" s="159" t="str">
        <f>+IF(I60="","",COUNTA($I$7:$I60))</f>
        <v/>
      </c>
      <c r="B60" s="159" t="s">
        <v>2459</v>
      </c>
      <c r="C60" s="160"/>
      <c r="D60" s="160"/>
      <c r="E60" s="170" t="s">
        <v>2062</v>
      </c>
      <c r="F60" s="160"/>
      <c r="G60" s="160"/>
      <c r="H60" s="160"/>
      <c r="I60" s="160"/>
      <c r="J60" s="161"/>
      <c r="K60" s="252"/>
      <c r="L60" s="252"/>
      <c r="M60" s="252"/>
      <c r="N60" s="253"/>
      <c r="O60" s="253"/>
      <c r="P60" s="253"/>
      <c r="Q60" s="162"/>
    </row>
    <row r="61" spans="1:17" s="48" customFormat="1" ht="87" customHeight="1">
      <c r="A61" s="159">
        <f>+IF(I61="","",COUNTA($I$7:$I61))</f>
        <v>45</v>
      </c>
      <c r="B61" s="159" t="s">
        <v>2020</v>
      </c>
      <c r="C61" s="163">
        <v>151</v>
      </c>
      <c r="D61" s="163">
        <v>175</v>
      </c>
      <c r="E61" s="171" t="s">
        <v>2064</v>
      </c>
      <c r="F61" s="163" t="s">
        <v>2065</v>
      </c>
      <c r="G61" s="163" t="s">
        <v>2066</v>
      </c>
      <c r="H61" s="163" t="s">
        <v>2067</v>
      </c>
      <c r="I61" s="163" t="s">
        <v>1823</v>
      </c>
      <c r="J61" s="161">
        <v>119700</v>
      </c>
      <c r="K61" s="252"/>
      <c r="L61" s="252">
        <f t="shared" ref="L61:L65" si="24">K61*J61</f>
        <v>0</v>
      </c>
      <c r="M61" s="252"/>
      <c r="N61" s="252"/>
      <c r="O61" s="252">
        <f t="shared" ref="O61:O65" si="25">N61+M61</f>
        <v>0</v>
      </c>
      <c r="P61" s="252">
        <f t="shared" ref="P61:P65" si="26">O61*J61</f>
        <v>0</v>
      </c>
      <c r="Q61" s="159"/>
    </row>
    <row r="62" spans="1:17" s="49" customFormat="1" ht="103.5" customHeight="1">
      <c r="A62" s="159">
        <f>+IF(I62="","",COUNTA($I$7:$I62))</f>
        <v>46</v>
      </c>
      <c r="B62" s="159" t="s">
        <v>2025</v>
      </c>
      <c r="C62" s="163">
        <v>156</v>
      </c>
      <c r="D62" s="163">
        <v>180</v>
      </c>
      <c r="E62" s="171" t="s">
        <v>2069</v>
      </c>
      <c r="F62" s="163" t="s">
        <v>2070</v>
      </c>
      <c r="G62" s="163" t="s">
        <v>1938</v>
      </c>
      <c r="H62" s="163" t="s">
        <v>2071</v>
      </c>
      <c r="I62" s="163" t="s">
        <v>1823</v>
      </c>
      <c r="J62" s="161">
        <v>196980</v>
      </c>
      <c r="K62" s="252"/>
      <c r="L62" s="252">
        <f t="shared" si="24"/>
        <v>0</v>
      </c>
      <c r="M62" s="252"/>
      <c r="N62" s="252"/>
      <c r="O62" s="252">
        <f t="shared" si="25"/>
        <v>0</v>
      </c>
      <c r="P62" s="252">
        <f t="shared" si="26"/>
        <v>0</v>
      </c>
      <c r="Q62" s="164"/>
    </row>
    <row r="63" spans="1:17" s="49" customFormat="1" ht="135.75" customHeight="1">
      <c r="A63" s="159">
        <f>+IF(I63="","",COUNTA($I$7:$I63))</f>
        <v>47</v>
      </c>
      <c r="B63" s="159" t="s">
        <v>2029</v>
      </c>
      <c r="C63" s="163">
        <v>157</v>
      </c>
      <c r="D63" s="163">
        <v>182</v>
      </c>
      <c r="E63" s="171" t="s">
        <v>2073</v>
      </c>
      <c r="F63" s="163" t="s">
        <v>2074</v>
      </c>
      <c r="G63" s="163" t="s">
        <v>2075</v>
      </c>
      <c r="H63" s="163" t="s">
        <v>2076</v>
      </c>
      <c r="I63" s="163" t="s">
        <v>1823</v>
      </c>
      <c r="J63" s="161">
        <v>234000</v>
      </c>
      <c r="K63" s="252"/>
      <c r="L63" s="252">
        <f t="shared" si="24"/>
        <v>0</v>
      </c>
      <c r="M63" s="252"/>
      <c r="N63" s="252"/>
      <c r="O63" s="252">
        <f t="shared" si="25"/>
        <v>0</v>
      </c>
      <c r="P63" s="252">
        <f t="shared" si="26"/>
        <v>0</v>
      </c>
      <c r="Q63" s="164"/>
    </row>
    <row r="64" spans="1:17" s="49" customFormat="1" ht="132">
      <c r="A64" s="159">
        <f>+IF(I64="","",COUNTA($I$7:$I64))</f>
        <v>48</v>
      </c>
      <c r="B64" s="159" t="s">
        <v>2034</v>
      </c>
      <c r="C64" s="163">
        <v>163</v>
      </c>
      <c r="D64" s="163">
        <v>190</v>
      </c>
      <c r="E64" s="171" t="s">
        <v>2078</v>
      </c>
      <c r="F64" s="163" t="s">
        <v>2079</v>
      </c>
      <c r="G64" s="163" t="s">
        <v>1952</v>
      </c>
      <c r="H64" s="163" t="s">
        <v>2080</v>
      </c>
      <c r="I64" s="163" t="s">
        <v>1823</v>
      </c>
      <c r="J64" s="161">
        <v>302400</v>
      </c>
      <c r="K64" s="252"/>
      <c r="L64" s="252">
        <f t="shared" si="24"/>
        <v>0</v>
      </c>
      <c r="M64" s="252"/>
      <c r="N64" s="252"/>
      <c r="O64" s="252">
        <f t="shared" si="25"/>
        <v>0</v>
      </c>
      <c r="P64" s="252">
        <f t="shared" si="26"/>
        <v>0</v>
      </c>
      <c r="Q64" s="164"/>
    </row>
    <row r="65" spans="1:17" s="49" customFormat="1" ht="72">
      <c r="A65" s="159">
        <f>+IF(I65="","",COUNTA($I$7:$I65))</f>
        <v>49</v>
      </c>
      <c r="B65" s="159" t="s">
        <v>2040</v>
      </c>
      <c r="C65" s="163">
        <v>168</v>
      </c>
      <c r="D65" s="163">
        <v>156</v>
      </c>
      <c r="E65" s="171" t="s">
        <v>2499</v>
      </c>
      <c r="F65" s="172" t="s">
        <v>2500</v>
      </c>
      <c r="G65" s="163" t="s">
        <v>2501</v>
      </c>
      <c r="H65" s="163" t="s">
        <v>2502</v>
      </c>
      <c r="I65" s="163" t="s">
        <v>1823</v>
      </c>
      <c r="J65" s="161">
        <v>418000</v>
      </c>
      <c r="K65" s="252"/>
      <c r="L65" s="252">
        <f t="shared" si="24"/>
        <v>0</v>
      </c>
      <c r="M65" s="252"/>
      <c r="N65" s="252"/>
      <c r="O65" s="252">
        <f t="shared" si="25"/>
        <v>0</v>
      </c>
      <c r="P65" s="252">
        <f t="shared" si="26"/>
        <v>0</v>
      </c>
      <c r="Q65" s="164"/>
    </row>
    <row r="66" spans="1:17" s="50" customFormat="1" ht="36">
      <c r="A66" s="159" t="str">
        <f>+IF(I66="","",COUNTA($I$7:$I66))</f>
        <v/>
      </c>
      <c r="B66" s="159" t="s">
        <v>2459</v>
      </c>
      <c r="C66" s="160"/>
      <c r="D66" s="160"/>
      <c r="E66" s="170" t="s">
        <v>2081</v>
      </c>
      <c r="F66" s="160"/>
      <c r="G66" s="160"/>
      <c r="H66" s="160"/>
      <c r="I66" s="160"/>
      <c r="J66" s="161"/>
      <c r="K66" s="252"/>
      <c r="L66" s="252"/>
      <c r="M66" s="252"/>
      <c r="N66" s="253"/>
      <c r="O66" s="253"/>
      <c r="P66" s="253"/>
      <c r="Q66" s="165"/>
    </row>
    <row r="67" spans="1:17" s="49" customFormat="1" ht="96">
      <c r="A67" s="159">
        <f>+IF(I67="","",COUNTA($I$7:$I67))</f>
        <v>50</v>
      </c>
      <c r="B67" s="159" t="s">
        <v>2082</v>
      </c>
      <c r="C67" s="163">
        <v>171</v>
      </c>
      <c r="D67" s="163">
        <v>197</v>
      </c>
      <c r="E67" s="171" t="s">
        <v>2084</v>
      </c>
      <c r="F67" s="163" t="s">
        <v>2085</v>
      </c>
      <c r="G67" s="163" t="s">
        <v>2086</v>
      </c>
      <c r="H67" s="163" t="s">
        <v>2087</v>
      </c>
      <c r="I67" s="163" t="s">
        <v>1823</v>
      </c>
      <c r="J67" s="161">
        <v>157500</v>
      </c>
      <c r="K67" s="252"/>
      <c r="L67" s="252">
        <f t="shared" ref="L67:L68" si="27">K67*J67</f>
        <v>0</v>
      </c>
      <c r="M67" s="252"/>
      <c r="N67" s="252"/>
      <c r="O67" s="252">
        <f t="shared" ref="O67:O68" si="28">N67+M67</f>
        <v>0</v>
      </c>
      <c r="P67" s="252">
        <f t="shared" ref="P67:P68" si="29">O67*J67</f>
        <v>0</v>
      </c>
      <c r="Q67" s="164"/>
    </row>
    <row r="68" spans="1:17" s="49" customFormat="1" ht="60">
      <c r="A68" s="159">
        <f>+IF(I68="","",COUNTA($I$7:$I68))</f>
        <v>51</v>
      </c>
      <c r="B68" s="159" t="s">
        <v>2088</v>
      </c>
      <c r="C68" s="163">
        <v>176</v>
      </c>
      <c r="D68" s="163">
        <v>201</v>
      </c>
      <c r="E68" s="171" t="s">
        <v>2090</v>
      </c>
      <c r="F68" s="163" t="s">
        <v>2091</v>
      </c>
      <c r="G68" s="163" t="s">
        <v>2092</v>
      </c>
      <c r="H68" s="163" t="s">
        <v>2093</v>
      </c>
      <c r="I68" s="163" t="s">
        <v>1823</v>
      </c>
      <c r="J68" s="161">
        <v>948000</v>
      </c>
      <c r="K68" s="252"/>
      <c r="L68" s="252">
        <f t="shared" si="27"/>
        <v>0</v>
      </c>
      <c r="M68" s="252"/>
      <c r="N68" s="252"/>
      <c r="O68" s="252">
        <f t="shared" si="28"/>
        <v>0</v>
      </c>
      <c r="P68" s="252">
        <f t="shared" si="29"/>
        <v>0</v>
      </c>
      <c r="Q68" s="164"/>
    </row>
    <row r="69" spans="1:17" s="50" customFormat="1" ht="33.75" customHeight="1">
      <c r="A69" s="159" t="str">
        <f>+IF(I69="","",COUNTA($I$7:$I69))</f>
        <v/>
      </c>
      <c r="B69" s="159" t="s">
        <v>2459</v>
      </c>
      <c r="C69" s="160"/>
      <c r="D69" s="160"/>
      <c r="E69" s="170" t="s">
        <v>1847</v>
      </c>
      <c r="F69" s="160"/>
      <c r="G69" s="160"/>
      <c r="H69" s="160"/>
      <c r="I69" s="160"/>
      <c r="J69" s="161"/>
      <c r="K69" s="252"/>
      <c r="L69" s="252"/>
      <c r="M69" s="252"/>
      <c r="N69" s="253"/>
      <c r="O69" s="253"/>
      <c r="P69" s="253"/>
      <c r="Q69" s="165"/>
    </row>
    <row r="70" spans="1:17" s="49" customFormat="1" ht="96">
      <c r="A70" s="159">
        <f>+IF(I70="","",COUNTA($I$7:$I70))</f>
        <v>52</v>
      </c>
      <c r="B70" s="159" t="s">
        <v>2503</v>
      </c>
      <c r="C70" s="163">
        <v>179</v>
      </c>
      <c r="D70" s="163">
        <v>204</v>
      </c>
      <c r="E70" s="171" t="s">
        <v>2504</v>
      </c>
      <c r="F70" s="163" t="s">
        <v>2505</v>
      </c>
      <c r="G70" s="163" t="s">
        <v>2506</v>
      </c>
      <c r="H70" s="163" t="s">
        <v>2507</v>
      </c>
      <c r="I70" s="163" t="s">
        <v>1823</v>
      </c>
      <c r="J70" s="161">
        <v>600000</v>
      </c>
      <c r="K70" s="252"/>
      <c r="L70" s="252">
        <f t="shared" ref="L70:L77" si="30">K70*J70</f>
        <v>0</v>
      </c>
      <c r="M70" s="252"/>
      <c r="N70" s="252"/>
      <c r="O70" s="252">
        <f t="shared" ref="O70:O77" si="31">N70+M70</f>
        <v>0</v>
      </c>
      <c r="P70" s="252">
        <f t="shared" ref="P70:P77" si="32">O70*J70</f>
        <v>0</v>
      </c>
      <c r="Q70" s="164"/>
    </row>
    <row r="71" spans="1:17" s="49" customFormat="1" ht="81" customHeight="1">
      <c r="A71" s="159">
        <f>+IF(I71="","",COUNTA($I$7:$I71))</f>
        <v>53</v>
      </c>
      <c r="B71" s="159" t="s">
        <v>2094</v>
      </c>
      <c r="C71" s="163">
        <v>180</v>
      </c>
      <c r="D71" s="163">
        <v>205</v>
      </c>
      <c r="E71" s="171" t="s">
        <v>2096</v>
      </c>
      <c r="F71" s="163" t="s">
        <v>2097</v>
      </c>
      <c r="G71" s="163" t="s">
        <v>2098</v>
      </c>
      <c r="H71" s="163" t="s">
        <v>2099</v>
      </c>
      <c r="I71" s="163" t="s">
        <v>1823</v>
      </c>
      <c r="J71" s="161">
        <v>89000</v>
      </c>
      <c r="K71" s="252"/>
      <c r="L71" s="252">
        <f t="shared" si="30"/>
        <v>0</v>
      </c>
      <c r="M71" s="252"/>
      <c r="N71" s="252"/>
      <c r="O71" s="252">
        <f t="shared" si="31"/>
        <v>0</v>
      </c>
      <c r="P71" s="252">
        <f t="shared" si="32"/>
        <v>0</v>
      </c>
      <c r="Q71" s="164"/>
    </row>
    <row r="72" spans="1:17" s="49" customFormat="1" ht="60">
      <c r="A72" s="159">
        <f>+IF(I72="","",COUNTA($I$7:$I72))</f>
        <v>54</v>
      </c>
      <c r="B72" s="159" t="s">
        <v>2046</v>
      </c>
      <c r="C72" s="163">
        <v>181</v>
      </c>
      <c r="D72" s="163">
        <v>206</v>
      </c>
      <c r="E72" s="171" t="s">
        <v>2101</v>
      </c>
      <c r="F72" s="163" t="s">
        <v>2102</v>
      </c>
      <c r="G72" s="163" t="s">
        <v>2103</v>
      </c>
      <c r="H72" s="163" t="s">
        <v>2104</v>
      </c>
      <c r="I72" s="163" t="s">
        <v>1823</v>
      </c>
      <c r="J72" s="161">
        <v>54600</v>
      </c>
      <c r="K72" s="252"/>
      <c r="L72" s="252">
        <f t="shared" si="30"/>
        <v>0</v>
      </c>
      <c r="M72" s="252"/>
      <c r="N72" s="252"/>
      <c r="O72" s="252">
        <f t="shared" si="31"/>
        <v>0</v>
      </c>
      <c r="P72" s="252">
        <f t="shared" si="32"/>
        <v>0</v>
      </c>
      <c r="Q72" s="164"/>
    </row>
    <row r="73" spans="1:17" s="49" customFormat="1" ht="90.75" customHeight="1">
      <c r="A73" s="159">
        <f>+IF(I73="","",COUNTA($I$7:$I73))</f>
        <v>55</v>
      </c>
      <c r="B73" s="159" t="s">
        <v>2051</v>
      </c>
      <c r="C73" s="163">
        <v>184</v>
      </c>
      <c r="D73" s="163">
        <v>208</v>
      </c>
      <c r="E73" s="171" t="s">
        <v>2508</v>
      </c>
      <c r="F73" s="163" t="s">
        <v>2196</v>
      </c>
      <c r="G73" s="163" t="s">
        <v>2006</v>
      </c>
      <c r="H73" s="163" t="s">
        <v>2509</v>
      </c>
      <c r="I73" s="163" t="s">
        <v>1823</v>
      </c>
      <c r="J73" s="161">
        <v>300000</v>
      </c>
      <c r="K73" s="252"/>
      <c r="L73" s="252">
        <f t="shared" si="30"/>
        <v>0</v>
      </c>
      <c r="M73" s="252"/>
      <c r="N73" s="252"/>
      <c r="O73" s="252">
        <f t="shared" si="31"/>
        <v>0</v>
      </c>
      <c r="P73" s="252">
        <f t="shared" si="32"/>
        <v>0</v>
      </c>
      <c r="Q73" s="164"/>
    </row>
    <row r="74" spans="1:17" s="49" customFormat="1" ht="51.75" customHeight="1">
      <c r="A74" s="159">
        <f>+IF(I74="","",COUNTA($I$7:$I74))</f>
        <v>56</v>
      </c>
      <c r="B74" s="159" t="s">
        <v>2105</v>
      </c>
      <c r="C74" s="163">
        <v>185</v>
      </c>
      <c r="D74" s="163">
        <v>209</v>
      </c>
      <c r="E74" s="171" t="s">
        <v>2107</v>
      </c>
      <c r="F74" s="163" t="s">
        <v>2108</v>
      </c>
      <c r="G74" s="163" t="s">
        <v>2109</v>
      </c>
      <c r="H74" s="163" t="s">
        <v>2110</v>
      </c>
      <c r="I74" s="163" t="s">
        <v>1823</v>
      </c>
      <c r="J74" s="161">
        <v>551250</v>
      </c>
      <c r="K74" s="252"/>
      <c r="L74" s="252">
        <f t="shared" si="30"/>
        <v>0</v>
      </c>
      <c r="M74" s="252"/>
      <c r="N74" s="252"/>
      <c r="O74" s="252">
        <f t="shared" si="31"/>
        <v>0</v>
      </c>
      <c r="P74" s="252">
        <f t="shared" si="32"/>
        <v>0</v>
      </c>
      <c r="Q74" s="164"/>
    </row>
    <row r="75" spans="1:17" s="49" customFormat="1" ht="96">
      <c r="A75" s="159">
        <f>+IF(I75="","",COUNTA($I$7:$I75))</f>
        <v>57</v>
      </c>
      <c r="B75" s="159" t="s">
        <v>2057</v>
      </c>
      <c r="C75" s="163">
        <v>187</v>
      </c>
      <c r="D75" s="163">
        <v>210</v>
      </c>
      <c r="E75" s="171" t="s">
        <v>2112</v>
      </c>
      <c r="F75" s="163" t="s">
        <v>2113</v>
      </c>
      <c r="G75" s="163" t="s">
        <v>2114</v>
      </c>
      <c r="H75" s="163" t="s">
        <v>2115</v>
      </c>
      <c r="I75" s="163" t="s">
        <v>1823</v>
      </c>
      <c r="J75" s="161">
        <v>36000</v>
      </c>
      <c r="K75" s="252"/>
      <c r="L75" s="252">
        <f t="shared" si="30"/>
        <v>0</v>
      </c>
      <c r="M75" s="252"/>
      <c r="N75" s="252"/>
      <c r="O75" s="252">
        <f t="shared" si="31"/>
        <v>0</v>
      </c>
      <c r="P75" s="252">
        <f t="shared" si="32"/>
        <v>0</v>
      </c>
      <c r="Q75" s="164"/>
    </row>
    <row r="76" spans="1:17" s="49" customFormat="1" ht="108">
      <c r="A76" s="159">
        <f>+IF(I76="","",COUNTA($I$7:$I76))</f>
        <v>58</v>
      </c>
      <c r="B76" s="159" t="s">
        <v>2116</v>
      </c>
      <c r="C76" s="163">
        <v>189</v>
      </c>
      <c r="D76" s="163">
        <v>211</v>
      </c>
      <c r="E76" s="171" t="s">
        <v>2118</v>
      </c>
      <c r="F76" s="163" t="s">
        <v>2119</v>
      </c>
      <c r="G76" s="163" t="s">
        <v>2120</v>
      </c>
      <c r="H76" s="163" t="s">
        <v>2121</v>
      </c>
      <c r="I76" s="163" t="s">
        <v>1823</v>
      </c>
      <c r="J76" s="161">
        <v>886200</v>
      </c>
      <c r="K76" s="252"/>
      <c r="L76" s="252">
        <f t="shared" si="30"/>
        <v>0</v>
      </c>
      <c r="M76" s="252"/>
      <c r="N76" s="252"/>
      <c r="O76" s="252">
        <f t="shared" si="31"/>
        <v>0</v>
      </c>
      <c r="P76" s="252">
        <f t="shared" si="32"/>
        <v>0</v>
      </c>
      <c r="Q76" s="164"/>
    </row>
    <row r="77" spans="1:17" s="49" customFormat="1" ht="60">
      <c r="A77" s="159">
        <f>+IF(I77="","",COUNTA($I$7:$I77))</f>
        <v>59</v>
      </c>
      <c r="B77" s="159" t="s">
        <v>2063</v>
      </c>
      <c r="C77" s="163">
        <v>190</v>
      </c>
      <c r="D77" s="163">
        <v>212</v>
      </c>
      <c r="E77" s="171" t="s">
        <v>2123</v>
      </c>
      <c r="F77" s="163" t="s">
        <v>2124</v>
      </c>
      <c r="G77" s="163" t="s">
        <v>2125</v>
      </c>
      <c r="H77" s="163" t="s">
        <v>2126</v>
      </c>
      <c r="I77" s="163" t="s">
        <v>1823</v>
      </c>
      <c r="J77" s="161">
        <v>79800</v>
      </c>
      <c r="K77" s="252"/>
      <c r="L77" s="252">
        <f t="shared" si="30"/>
        <v>0</v>
      </c>
      <c r="M77" s="252"/>
      <c r="N77" s="252"/>
      <c r="O77" s="252">
        <f t="shared" si="31"/>
        <v>0</v>
      </c>
      <c r="P77" s="252">
        <f t="shared" si="32"/>
        <v>0</v>
      </c>
      <c r="Q77" s="164"/>
    </row>
    <row r="78" spans="1:17" s="50" customFormat="1" ht="41.25" customHeight="1">
      <c r="A78" s="159" t="str">
        <f>+IF(I78="","",COUNTA($I$7:$I78))</f>
        <v/>
      </c>
      <c r="B78" s="159" t="s">
        <v>2459</v>
      </c>
      <c r="C78" s="160"/>
      <c r="D78" s="160"/>
      <c r="E78" s="170" t="s">
        <v>2127</v>
      </c>
      <c r="F78" s="160"/>
      <c r="G78" s="160"/>
      <c r="H78" s="160"/>
      <c r="I78" s="160"/>
      <c r="J78" s="161"/>
      <c r="K78" s="252"/>
      <c r="L78" s="252"/>
      <c r="M78" s="252"/>
      <c r="N78" s="253"/>
      <c r="O78" s="253"/>
      <c r="P78" s="253"/>
      <c r="Q78" s="165"/>
    </row>
    <row r="79" spans="1:17" s="49" customFormat="1" ht="83.25" customHeight="1">
      <c r="A79" s="159">
        <f>+IF(I79="","",COUNTA($I$7:$I79))</f>
        <v>60</v>
      </c>
      <c r="B79" s="159" t="s">
        <v>2128</v>
      </c>
      <c r="C79" s="163">
        <v>193</v>
      </c>
      <c r="D79" s="163">
        <v>216</v>
      </c>
      <c r="E79" s="171" t="s">
        <v>2130</v>
      </c>
      <c r="F79" s="172" t="s">
        <v>2131</v>
      </c>
      <c r="G79" s="163" t="s">
        <v>2132</v>
      </c>
      <c r="H79" s="163" t="s">
        <v>2133</v>
      </c>
      <c r="I79" s="163" t="s">
        <v>1823</v>
      </c>
      <c r="J79" s="161">
        <v>240000</v>
      </c>
      <c r="K79" s="252"/>
      <c r="L79" s="252">
        <f>K79*J79</f>
        <v>0</v>
      </c>
      <c r="M79" s="252"/>
      <c r="N79" s="252"/>
      <c r="O79" s="252">
        <f>N79+M79</f>
        <v>0</v>
      </c>
      <c r="P79" s="252">
        <f>O79*J79</f>
        <v>0</v>
      </c>
      <c r="Q79" s="164"/>
    </row>
    <row r="80" spans="1:17" s="50" customFormat="1" ht="43.5" customHeight="1">
      <c r="A80" s="159" t="str">
        <f>+IF(I80="","",COUNTA($I$7:$I80))</f>
        <v/>
      </c>
      <c r="B80" s="159" t="s">
        <v>2459</v>
      </c>
      <c r="C80" s="160"/>
      <c r="D80" s="160"/>
      <c r="E80" s="170" t="s">
        <v>2134</v>
      </c>
      <c r="F80" s="160"/>
      <c r="G80" s="160"/>
      <c r="H80" s="160"/>
      <c r="I80" s="160"/>
      <c r="J80" s="161"/>
      <c r="K80" s="252"/>
      <c r="L80" s="252"/>
      <c r="M80" s="252"/>
      <c r="N80" s="253"/>
      <c r="O80" s="253"/>
      <c r="P80" s="253"/>
      <c r="Q80" s="165"/>
    </row>
    <row r="81" spans="1:17" s="49" customFormat="1" ht="48">
      <c r="A81" s="159">
        <f>+IF(I81="","",COUNTA($I$7:$I81))</f>
        <v>61</v>
      </c>
      <c r="B81" s="159" t="s">
        <v>2068</v>
      </c>
      <c r="C81" s="163">
        <v>197</v>
      </c>
      <c r="D81" s="163">
        <v>221</v>
      </c>
      <c r="E81" s="171" t="s">
        <v>2136</v>
      </c>
      <c r="F81" s="172" t="s">
        <v>2137</v>
      </c>
      <c r="G81" s="163" t="s">
        <v>2138</v>
      </c>
      <c r="H81" s="163" t="s">
        <v>2139</v>
      </c>
      <c r="I81" s="163" t="s">
        <v>1823</v>
      </c>
      <c r="J81" s="161">
        <v>54600</v>
      </c>
      <c r="K81" s="252"/>
      <c r="L81" s="252">
        <f t="shared" ref="L81:L84" si="33">K81*J81</f>
        <v>0</v>
      </c>
      <c r="M81" s="252"/>
      <c r="N81" s="252"/>
      <c r="O81" s="252">
        <f t="shared" ref="O81:O84" si="34">N81+M81</f>
        <v>0</v>
      </c>
      <c r="P81" s="252">
        <f t="shared" ref="P81:P84" si="35">O81*J81</f>
        <v>0</v>
      </c>
      <c r="Q81" s="164"/>
    </row>
    <row r="82" spans="1:17" s="49" customFormat="1" ht="112.5" customHeight="1">
      <c r="A82" s="159">
        <f>+IF(I82="","",COUNTA($I$7:$I82))</f>
        <v>62</v>
      </c>
      <c r="B82" s="159" t="s">
        <v>2072</v>
      </c>
      <c r="C82" s="163">
        <v>198</v>
      </c>
      <c r="D82" s="163">
        <v>222</v>
      </c>
      <c r="E82" s="171" t="s">
        <v>2141</v>
      </c>
      <c r="F82" s="163" t="s">
        <v>2142</v>
      </c>
      <c r="G82" s="163" t="s">
        <v>2143</v>
      </c>
      <c r="H82" s="163" t="s">
        <v>2144</v>
      </c>
      <c r="I82" s="163" t="s">
        <v>1823</v>
      </c>
      <c r="J82" s="161">
        <v>73000</v>
      </c>
      <c r="K82" s="252"/>
      <c r="L82" s="252">
        <f t="shared" si="33"/>
        <v>0</v>
      </c>
      <c r="M82" s="252"/>
      <c r="N82" s="252"/>
      <c r="O82" s="252">
        <f t="shared" si="34"/>
        <v>0</v>
      </c>
      <c r="P82" s="252">
        <f t="shared" si="35"/>
        <v>0</v>
      </c>
      <c r="Q82" s="164"/>
    </row>
    <row r="83" spans="1:17" s="49" customFormat="1" ht="180">
      <c r="A83" s="159">
        <f>+IF(I83="","",COUNTA($I$7:$I83))</f>
        <v>63</v>
      </c>
      <c r="B83" s="159" t="s">
        <v>2077</v>
      </c>
      <c r="C83" s="163">
        <v>205</v>
      </c>
      <c r="D83" s="163">
        <v>227</v>
      </c>
      <c r="E83" s="171" t="s">
        <v>2146</v>
      </c>
      <c r="F83" s="163" t="s">
        <v>2147</v>
      </c>
      <c r="G83" s="163" t="s">
        <v>2148</v>
      </c>
      <c r="H83" s="163" t="s">
        <v>2149</v>
      </c>
      <c r="I83" s="163" t="s">
        <v>1823</v>
      </c>
      <c r="J83" s="161">
        <v>319200</v>
      </c>
      <c r="K83" s="252"/>
      <c r="L83" s="252">
        <f t="shared" si="33"/>
        <v>0</v>
      </c>
      <c r="M83" s="252"/>
      <c r="N83" s="252"/>
      <c r="O83" s="252">
        <f t="shared" si="34"/>
        <v>0</v>
      </c>
      <c r="P83" s="252">
        <f t="shared" si="35"/>
        <v>0</v>
      </c>
      <c r="Q83" s="164"/>
    </row>
    <row r="84" spans="1:17" s="49" customFormat="1" ht="84">
      <c r="A84" s="159">
        <f>+IF(I84="","",COUNTA($I$7:$I84))</f>
        <v>64</v>
      </c>
      <c r="B84" s="159" t="s">
        <v>2150</v>
      </c>
      <c r="C84" s="163">
        <v>208</v>
      </c>
      <c r="D84" s="163">
        <v>230</v>
      </c>
      <c r="E84" s="171" t="s">
        <v>2152</v>
      </c>
      <c r="F84" s="163" t="s">
        <v>2153</v>
      </c>
      <c r="G84" s="163" t="s">
        <v>2154</v>
      </c>
      <c r="H84" s="163" t="s">
        <v>2155</v>
      </c>
      <c r="I84" s="163" t="s">
        <v>1823</v>
      </c>
      <c r="J84" s="161">
        <v>75600</v>
      </c>
      <c r="K84" s="252"/>
      <c r="L84" s="252">
        <f t="shared" si="33"/>
        <v>0</v>
      </c>
      <c r="M84" s="252"/>
      <c r="N84" s="252"/>
      <c r="O84" s="252">
        <f t="shared" si="34"/>
        <v>0</v>
      </c>
      <c r="P84" s="252">
        <f t="shared" si="35"/>
        <v>0</v>
      </c>
      <c r="Q84" s="164"/>
    </row>
    <row r="85" spans="1:17" s="50" customFormat="1" ht="45" customHeight="1">
      <c r="A85" s="159" t="str">
        <f>+IF(I85="","",COUNTA($I$7:$I85))</f>
        <v/>
      </c>
      <c r="B85" s="159" t="s">
        <v>2459</v>
      </c>
      <c r="C85" s="160"/>
      <c r="D85" s="160"/>
      <c r="E85" s="170" t="s">
        <v>2156</v>
      </c>
      <c r="F85" s="160"/>
      <c r="G85" s="160"/>
      <c r="H85" s="160"/>
      <c r="I85" s="160"/>
      <c r="J85" s="161"/>
      <c r="K85" s="252"/>
      <c r="L85" s="252"/>
      <c r="M85" s="252"/>
      <c r="N85" s="253"/>
      <c r="O85" s="253"/>
      <c r="P85" s="253"/>
      <c r="Q85" s="165"/>
    </row>
    <row r="86" spans="1:17" s="49" customFormat="1" ht="96">
      <c r="A86" s="159">
        <f>+IF(I86="","",COUNTA($I$7:$I86))</f>
        <v>65</v>
      </c>
      <c r="B86" s="159" t="s">
        <v>2510</v>
      </c>
      <c r="C86" s="163">
        <v>210</v>
      </c>
      <c r="D86" s="163">
        <v>236</v>
      </c>
      <c r="E86" s="171" t="s">
        <v>2511</v>
      </c>
      <c r="F86" s="172" t="s">
        <v>2512</v>
      </c>
      <c r="G86" s="163" t="s">
        <v>2513</v>
      </c>
      <c r="H86" s="163" t="s">
        <v>2514</v>
      </c>
      <c r="I86" s="163" t="s">
        <v>1823</v>
      </c>
      <c r="J86" s="161">
        <v>80000</v>
      </c>
      <c r="K86" s="252"/>
      <c r="L86" s="252">
        <f t="shared" ref="L86:L92" si="36">K86*J86</f>
        <v>0</v>
      </c>
      <c r="M86" s="252"/>
      <c r="N86" s="252"/>
      <c r="O86" s="252">
        <f t="shared" ref="O86:O92" si="37">N86+M86</f>
        <v>0</v>
      </c>
      <c r="P86" s="252">
        <f t="shared" ref="P86:P92" si="38">O86*J86</f>
        <v>0</v>
      </c>
      <c r="Q86" s="164"/>
    </row>
    <row r="87" spans="1:17" s="49" customFormat="1" ht="72">
      <c r="A87" s="159">
        <f>+IF(I87="","",COUNTA($I$7:$I87))</f>
        <v>66</v>
      </c>
      <c r="B87" s="159" t="s">
        <v>2083</v>
      </c>
      <c r="C87" s="163">
        <v>211</v>
      </c>
      <c r="D87" s="163">
        <v>237</v>
      </c>
      <c r="E87" s="171" t="s">
        <v>2158</v>
      </c>
      <c r="F87" s="163" t="s">
        <v>2159</v>
      </c>
      <c r="G87" s="163" t="s">
        <v>2160</v>
      </c>
      <c r="H87" s="163" t="s">
        <v>2161</v>
      </c>
      <c r="I87" s="163" t="s">
        <v>1823</v>
      </c>
      <c r="J87" s="161">
        <v>173250</v>
      </c>
      <c r="K87" s="252"/>
      <c r="L87" s="252">
        <f t="shared" si="36"/>
        <v>0</v>
      </c>
      <c r="M87" s="252"/>
      <c r="N87" s="252"/>
      <c r="O87" s="252">
        <f t="shared" si="37"/>
        <v>0</v>
      </c>
      <c r="P87" s="252">
        <f t="shared" si="38"/>
        <v>0</v>
      </c>
      <c r="Q87" s="164"/>
    </row>
    <row r="88" spans="1:17" s="49" customFormat="1" ht="156">
      <c r="A88" s="159">
        <f>+IF(I88="","",COUNTA($I$7:$I88))</f>
        <v>67</v>
      </c>
      <c r="B88" s="159" t="s">
        <v>2089</v>
      </c>
      <c r="C88" s="163">
        <v>212</v>
      </c>
      <c r="D88" s="163">
        <v>238</v>
      </c>
      <c r="E88" s="171" t="s">
        <v>2163</v>
      </c>
      <c r="F88" s="163" t="s">
        <v>2164</v>
      </c>
      <c r="G88" s="163" t="s">
        <v>2165</v>
      </c>
      <c r="H88" s="163" t="s">
        <v>2166</v>
      </c>
      <c r="I88" s="163" t="s">
        <v>1823</v>
      </c>
      <c r="J88" s="161">
        <v>329910</v>
      </c>
      <c r="K88" s="252"/>
      <c r="L88" s="252">
        <f t="shared" si="36"/>
        <v>0</v>
      </c>
      <c r="M88" s="252"/>
      <c r="N88" s="252"/>
      <c r="O88" s="252">
        <f t="shared" si="37"/>
        <v>0</v>
      </c>
      <c r="P88" s="252">
        <f t="shared" si="38"/>
        <v>0</v>
      </c>
      <c r="Q88" s="164"/>
    </row>
    <row r="89" spans="1:17" s="49" customFormat="1" ht="100.5" customHeight="1">
      <c r="A89" s="159">
        <f>+IF(I89="","",COUNTA($I$7:$I89))</f>
        <v>68</v>
      </c>
      <c r="B89" s="159" t="s">
        <v>2167</v>
      </c>
      <c r="C89" s="163">
        <v>213</v>
      </c>
      <c r="D89" s="163">
        <v>241</v>
      </c>
      <c r="E89" s="171" t="s">
        <v>2169</v>
      </c>
      <c r="F89" s="163" t="s">
        <v>2170</v>
      </c>
      <c r="G89" s="163" t="s">
        <v>2171</v>
      </c>
      <c r="H89" s="163" t="s">
        <v>2172</v>
      </c>
      <c r="I89" s="163" t="s">
        <v>1823</v>
      </c>
      <c r="J89" s="161">
        <v>774900</v>
      </c>
      <c r="K89" s="252"/>
      <c r="L89" s="252">
        <f t="shared" si="36"/>
        <v>0</v>
      </c>
      <c r="M89" s="252"/>
      <c r="N89" s="252"/>
      <c r="O89" s="252">
        <f t="shared" si="37"/>
        <v>0</v>
      </c>
      <c r="P89" s="252">
        <f t="shared" si="38"/>
        <v>0</v>
      </c>
      <c r="Q89" s="164"/>
    </row>
    <row r="90" spans="1:17" s="49" customFormat="1" ht="64.5" customHeight="1">
      <c r="A90" s="159">
        <f>+IF(I90="","",COUNTA($I$7:$I90))</f>
        <v>69</v>
      </c>
      <c r="B90" s="159" t="s">
        <v>2095</v>
      </c>
      <c r="C90" s="163">
        <v>217</v>
      </c>
      <c r="D90" s="163">
        <v>245</v>
      </c>
      <c r="E90" s="171" t="s">
        <v>2174</v>
      </c>
      <c r="F90" s="163" t="s">
        <v>2175</v>
      </c>
      <c r="G90" s="163" t="s">
        <v>2023</v>
      </c>
      <c r="H90" s="163" t="s">
        <v>2176</v>
      </c>
      <c r="I90" s="163" t="s">
        <v>1823</v>
      </c>
      <c r="J90" s="161">
        <v>39000</v>
      </c>
      <c r="K90" s="252"/>
      <c r="L90" s="252">
        <f t="shared" si="36"/>
        <v>0</v>
      </c>
      <c r="M90" s="252"/>
      <c r="N90" s="252"/>
      <c r="O90" s="252">
        <f t="shared" si="37"/>
        <v>0</v>
      </c>
      <c r="P90" s="252">
        <f t="shared" si="38"/>
        <v>0</v>
      </c>
      <c r="Q90" s="164"/>
    </row>
    <row r="91" spans="1:17" s="49" customFormat="1" ht="81" customHeight="1">
      <c r="A91" s="159">
        <f>+IF(I91="","",COUNTA($I$7:$I91))</f>
        <v>70</v>
      </c>
      <c r="B91" s="159" t="s">
        <v>2100</v>
      </c>
      <c r="C91" s="163">
        <v>218</v>
      </c>
      <c r="D91" s="163">
        <v>247</v>
      </c>
      <c r="E91" s="171" t="s">
        <v>2178</v>
      </c>
      <c r="F91" s="172" t="s">
        <v>2179</v>
      </c>
      <c r="G91" s="163" t="s">
        <v>2023</v>
      </c>
      <c r="H91" s="163" t="s">
        <v>2180</v>
      </c>
      <c r="I91" s="163" t="s">
        <v>1823</v>
      </c>
      <c r="J91" s="161">
        <v>81900</v>
      </c>
      <c r="K91" s="252"/>
      <c r="L91" s="252">
        <f t="shared" si="36"/>
        <v>0</v>
      </c>
      <c r="M91" s="252"/>
      <c r="N91" s="252"/>
      <c r="O91" s="252">
        <f t="shared" si="37"/>
        <v>0</v>
      </c>
      <c r="P91" s="252">
        <f t="shared" si="38"/>
        <v>0</v>
      </c>
      <c r="Q91" s="164"/>
    </row>
    <row r="92" spans="1:17" s="49" customFormat="1" ht="72">
      <c r="A92" s="159">
        <f>+IF(I92="","",COUNTA($I$7:$I92))</f>
        <v>71</v>
      </c>
      <c r="B92" s="159" t="s">
        <v>2181</v>
      </c>
      <c r="C92" s="163">
        <v>222</v>
      </c>
      <c r="D92" s="163">
        <v>253</v>
      </c>
      <c r="E92" s="171" t="s">
        <v>2183</v>
      </c>
      <c r="F92" s="163" t="s">
        <v>2184</v>
      </c>
      <c r="G92" s="163" t="s">
        <v>2185</v>
      </c>
      <c r="H92" s="163" t="s">
        <v>2186</v>
      </c>
      <c r="I92" s="163" t="s">
        <v>1823</v>
      </c>
      <c r="J92" s="161">
        <v>315000</v>
      </c>
      <c r="K92" s="252"/>
      <c r="L92" s="252">
        <f t="shared" si="36"/>
        <v>0</v>
      </c>
      <c r="M92" s="252"/>
      <c r="N92" s="252"/>
      <c r="O92" s="252">
        <f t="shared" si="37"/>
        <v>0</v>
      </c>
      <c r="P92" s="252">
        <f t="shared" si="38"/>
        <v>0</v>
      </c>
      <c r="Q92" s="164"/>
    </row>
    <row r="93" spans="1:17" s="50" customFormat="1" ht="42" customHeight="1">
      <c r="A93" s="159" t="str">
        <f>+IF(I93="","",COUNTA($I$7:$I93))</f>
        <v/>
      </c>
      <c r="B93" s="159" t="s">
        <v>2459</v>
      </c>
      <c r="C93" s="160"/>
      <c r="D93" s="160"/>
      <c r="E93" s="170" t="s">
        <v>2187</v>
      </c>
      <c r="F93" s="160"/>
      <c r="G93" s="160"/>
      <c r="H93" s="160"/>
      <c r="I93" s="160"/>
      <c r="J93" s="161"/>
      <c r="K93" s="252"/>
      <c r="L93" s="252"/>
      <c r="M93" s="252"/>
      <c r="N93" s="253"/>
      <c r="O93" s="253"/>
      <c r="P93" s="253"/>
      <c r="Q93" s="165"/>
    </row>
    <row r="94" spans="1:17" s="49" customFormat="1" ht="94.5" customHeight="1">
      <c r="A94" s="159">
        <f>+IF(I94="","",COUNTA($I$7:$I94))</f>
        <v>72</v>
      </c>
      <c r="B94" s="159" t="s">
        <v>2515</v>
      </c>
      <c r="C94" s="163">
        <v>230</v>
      </c>
      <c r="D94" s="163">
        <v>266</v>
      </c>
      <c r="E94" s="171" t="s">
        <v>2516</v>
      </c>
      <c r="F94" s="172" t="s">
        <v>2517</v>
      </c>
      <c r="G94" s="163" t="s">
        <v>2518</v>
      </c>
      <c r="H94" s="163" t="s">
        <v>2519</v>
      </c>
      <c r="I94" s="163" t="s">
        <v>1823</v>
      </c>
      <c r="J94" s="161">
        <v>200000</v>
      </c>
      <c r="K94" s="252"/>
      <c r="L94" s="252">
        <f t="shared" ref="L94:L95" si="39">K94*J94</f>
        <v>0</v>
      </c>
      <c r="M94" s="252"/>
      <c r="N94" s="252"/>
      <c r="O94" s="252">
        <f t="shared" ref="O94:O95" si="40">N94+M94</f>
        <v>0</v>
      </c>
      <c r="P94" s="252">
        <f t="shared" ref="P94:P95" si="41">O94*J94</f>
        <v>0</v>
      </c>
      <c r="Q94" s="164"/>
    </row>
    <row r="95" spans="1:17" s="49" customFormat="1" ht="76.5" customHeight="1">
      <c r="A95" s="159">
        <f>+IF(I95="","",COUNTA($I$7:$I95))</f>
        <v>73</v>
      </c>
      <c r="B95" s="159" t="s">
        <v>2106</v>
      </c>
      <c r="C95" s="163">
        <v>233</v>
      </c>
      <c r="D95" s="163">
        <v>268</v>
      </c>
      <c r="E95" s="171" t="s">
        <v>1534</v>
      </c>
      <c r="F95" s="163" t="s">
        <v>2189</v>
      </c>
      <c r="G95" s="163" t="s">
        <v>2190</v>
      </c>
      <c r="H95" s="163" t="s">
        <v>2191</v>
      </c>
      <c r="I95" s="163" t="s">
        <v>1823</v>
      </c>
      <c r="J95" s="161">
        <v>1254000</v>
      </c>
      <c r="K95" s="252"/>
      <c r="L95" s="252">
        <f t="shared" si="39"/>
        <v>0</v>
      </c>
      <c r="M95" s="252"/>
      <c r="N95" s="252"/>
      <c r="O95" s="252">
        <f t="shared" si="40"/>
        <v>0</v>
      </c>
      <c r="P95" s="252">
        <f t="shared" si="41"/>
        <v>0</v>
      </c>
      <c r="Q95" s="164"/>
    </row>
    <row r="96" spans="1:17" s="50" customFormat="1" ht="48" customHeight="1">
      <c r="A96" s="159" t="str">
        <f>+IF(I96="","",COUNTA($I$7:$I96))</f>
        <v/>
      </c>
      <c r="B96" s="159" t="s">
        <v>2459</v>
      </c>
      <c r="C96" s="160"/>
      <c r="D96" s="160"/>
      <c r="E96" s="170" t="s">
        <v>2192</v>
      </c>
      <c r="F96" s="160"/>
      <c r="G96" s="160"/>
      <c r="H96" s="160"/>
      <c r="I96" s="160"/>
      <c r="J96" s="161"/>
      <c r="K96" s="252"/>
      <c r="L96" s="252"/>
      <c r="M96" s="252"/>
      <c r="N96" s="253"/>
      <c r="O96" s="253"/>
      <c r="P96" s="253"/>
      <c r="Q96" s="165"/>
    </row>
    <row r="97" spans="1:17" s="49" customFormat="1" ht="89.25" customHeight="1">
      <c r="A97" s="159">
        <f>+IF(I97="","",COUNTA($I$7:$I97))</f>
        <v>74</v>
      </c>
      <c r="B97" s="159" t="s">
        <v>2193</v>
      </c>
      <c r="C97" s="163">
        <v>236</v>
      </c>
      <c r="D97" s="163">
        <v>273</v>
      </c>
      <c r="E97" s="171" t="s">
        <v>2195</v>
      </c>
      <c r="F97" s="163" t="s">
        <v>2196</v>
      </c>
      <c r="G97" s="163" t="s">
        <v>2197</v>
      </c>
      <c r="H97" s="163" t="s">
        <v>2198</v>
      </c>
      <c r="I97" s="163" t="s">
        <v>1823</v>
      </c>
      <c r="J97" s="161">
        <v>195090</v>
      </c>
      <c r="K97" s="252"/>
      <c r="L97" s="252">
        <f t="shared" ref="L97:L101" si="42">K97*J97</f>
        <v>0</v>
      </c>
      <c r="M97" s="252"/>
      <c r="N97" s="252"/>
      <c r="O97" s="252">
        <f t="shared" ref="O97:O101" si="43">N97+M97</f>
        <v>0</v>
      </c>
      <c r="P97" s="252">
        <f t="shared" ref="P97:P101" si="44">O97*J97</f>
        <v>0</v>
      </c>
      <c r="Q97" s="164"/>
    </row>
    <row r="98" spans="1:17" s="49" customFormat="1" ht="72">
      <c r="A98" s="159">
        <f>+IF(I98="","",COUNTA($I$7:$I98))</f>
        <v>75</v>
      </c>
      <c r="B98" s="159" t="s">
        <v>2111</v>
      </c>
      <c r="C98" s="163">
        <v>245</v>
      </c>
      <c r="D98" s="163">
        <v>284</v>
      </c>
      <c r="E98" s="171" t="s">
        <v>1789</v>
      </c>
      <c r="F98" s="172" t="s">
        <v>2200</v>
      </c>
      <c r="G98" s="163" t="s">
        <v>2103</v>
      </c>
      <c r="H98" s="163" t="s">
        <v>2201</v>
      </c>
      <c r="I98" s="163" t="s">
        <v>1823</v>
      </c>
      <c r="J98" s="161">
        <v>57750</v>
      </c>
      <c r="K98" s="252"/>
      <c r="L98" s="252">
        <f t="shared" si="42"/>
        <v>0</v>
      </c>
      <c r="M98" s="252"/>
      <c r="N98" s="252"/>
      <c r="O98" s="252">
        <f t="shared" si="43"/>
        <v>0</v>
      </c>
      <c r="P98" s="252">
        <f t="shared" si="44"/>
        <v>0</v>
      </c>
      <c r="Q98" s="164"/>
    </row>
    <row r="99" spans="1:17" s="49" customFormat="1" ht="144">
      <c r="A99" s="159">
        <f>+IF(I99="","",COUNTA($I$7:$I99))</f>
        <v>76</v>
      </c>
      <c r="B99" s="159" t="s">
        <v>2117</v>
      </c>
      <c r="C99" s="163">
        <v>247</v>
      </c>
      <c r="D99" s="163">
        <v>286</v>
      </c>
      <c r="E99" s="171" t="s">
        <v>2203</v>
      </c>
      <c r="F99" s="163" t="s">
        <v>2204</v>
      </c>
      <c r="G99" s="163" t="s">
        <v>2205</v>
      </c>
      <c r="H99" s="163" t="s">
        <v>2206</v>
      </c>
      <c r="I99" s="163" t="s">
        <v>1823</v>
      </c>
      <c r="J99" s="161">
        <v>60000</v>
      </c>
      <c r="K99" s="252"/>
      <c r="L99" s="252">
        <f t="shared" si="42"/>
        <v>0</v>
      </c>
      <c r="M99" s="252"/>
      <c r="N99" s="252"/>
      <c r="O99" s="252">
        <f t="shared" si="43"/>
        <v>0</v>
      </c>
      <c r="P99" s="252">
        <f t="shared" si="44"/>
        <v>0</v>
      </c>
      <c r="Q99" s="164"/>
    </row>
    <row r="100" spans="1:17" s="49" customFormat="1" ht="132">
      <c r="A100" s="159">
        <f>+IF(I100="","",COUNTA($I$7:$I100))</f>
        <v>77</v>
      </c>
      <c r="B100" s="159" t="s">
        <v>2122</v>
      </c>
      <c r="C100" s="163">
        <v>256</v>
      </c>
      <c r="D100" s="163">
        <v>293</v>
      </c>
      <c r="E100" s="171" t="s">
        <v>2208</v>
      </c>
      <c r="F100" s="163" t="s">
        <v>2209</v>
      </c>
      <c r="G100" s="163" t="s">
        <v>1952</v>
      </c>
      <c r="H100" s="163" t="s">
        <v>2210</v>
      </c>
      <c r="I100" s="163" t="s">
        <v>1823</v>
      </c>
      <c r="J100" s="161">
        <v>105000</v>
      </c>
      <c r="K100" s="252"/>
      <c r="L100" s="252">
        <f t="shared" si="42"/>
        <v>0</v>
      </c>
      <c r="M100" s="252"/>
      <c r="N100" s="252"/>
      <c r="O100" s="252">
        <f t="shared" si="43"/>
        <v>0</v>
      </c>
      <c r="P100" s="252">
        <f t="shared" si="44"/>
        <v>0</v>
      </c>
      <c r="Q100" s="164"/>
    </row>
    <row r="101" spans="1:17" s="49" customFormat="1" ht="84">
      <c r="A101" s="159">
        <f>+IF(I101="","",COUNTA($I$7:$I101))</f>
        <v>78</v>
      </c>
      <c r="B101" s="159" t="s">
        <v>2129</v>
      </c>
      <c r="C101" s="163">
        <v>258</v>
      </c>
      <c r="D101" s="163">
        <v>295</v>
      </c>
      <c r="E101" s="171" t="s">
        <v>2212</v>
      </c>
      <c r="F101" s="172" t="s">
        <v>2213</v>
      </c>
      <c r="G101" s="163" t="s">
        <v>2214</v>
      </c>
      <c r="H101" s="163" t="s">
        <v>2215</v>
      </c>
      <c r="I101" s="163" t="s">
        <v>1823</v>
      </c>
      <c r="J101" s="161">
        <v>78000</v>
      </c>
      <c r="K101" s="252"/>
      <c r="L101" s="252">
        <f t="shared" si="42"/>
        <v>0</v>
      </c>
      <c r="M101" s="252"/>
      <c r="N101" s="252"/>
      <c r="O101" s="252">
        <f t="shared" si="43"/>
        <v>0</v>
      </c>
      <c r="P101" s="252">
        <f t="shared" si="44"/>
        <v>0</v>
      </c>
      <c r="Q101" s="164"/>
    </row>
    <row r="102" spans="1:17" s="50" customFormat="1" ht="24">
      <c r="A102" s="159" t="str">
        <f>+IF(I102="","",COUNTA($I$7:$I102))</f>
        <v/>
      </c>
      <c r="B102" s="159" t="s">
        <v>2459</v>
      </c>
      <c r="C102" s="160"/>
      <c r="D102" s="160"/>
      <c r="E102" s="170" t="s">
        <v>2216</v>
      </c>
      <c r="F102" s="160"/>
      <c r="G102" s="160"/>
      <c r="H102" s="160"/>
      <c r="I102" s="160"/>
      <c r="J102" s="161"/>
      <c r="K102" s="252"/>
      <c r="L102" s="252"/>
      <c r="M102" s="252"/>
      <c r="N102" s="253"/>
      <c r="O102" s="253"/>
      <c r="P102" s="253"/>
      <c r="Q102" s="165"/>
    </row>
    <row r="103" spans="1:17" s="49" customFormat="1" ht="120">
      <c r="A103" s="159">
        <f>+IF(I103="","",COUNTA($I$7:$I103))</f>
        <v>79</v>
      </c>
      <c r="B103" s="159" t="s">
        <v>2135</v>
      </c>
      <c r="C103" s="163">
        <v>262</v>
      </c>
      <c r="D103" s="163">
        <v>301</v>
      </c>
      <c r="E103" s="171" t="s">
        <v>2218</v>
      </c>
      <c r="F103" s="172" t="s">
        <v>2219</v>
      </c>
      <c r="G103" s="163" t="s">
        <v>2220</v>
      </c>
      <c r="H103" s="163" t="s">
        <v>2221</v>
      </c>
      <c r="I103" s="163" t="s">
        <v>1823</v>
      </c>
      <c r="J103" s="161">
        <v>194000</v>
      </c>
      <c r="K103" s="252"/>
      <c r="L103" s="252">
        <f>K103*J103</f>
        <v>0</v>
      </c>
      <c r="M103" s="252"/>
      <c r="N103" s="252"/>
      <c r="O103" s="252">
        <f>N103+M103</f>
        <v>0</v>
      </c>
      <c r="P103" s="252">
        <f>O103*J103</f>
        <v>0</v>
      </c>
      <c r="Q103" s="164"/>
    </row>
    <row r="104" spans="1:17" s="50" customFormat="1" ht="36">
      <c r="A104" s="159" t="str">
        <f>+IF(I104="","",COUNTA($I$7:$I104))</f>
        <v/>
      </c>
      <c r="B104" s="159" t="s">
        <v>2459</v>
      </c>
      <c r="C104" s="160"/>
      <c r="D104" s="160"/>
      <c r="E104" s="170" t="s">
        <v>2222</v>
      </c>
      <c r="F104" s="160"/>
      <c r="G104" s="160"/>
      <c r="H104" s="160"/>
      <c r="I104" s="160"/>
      <c r="J104" s="161"/>
      <c r="K104" s="252"/>
      <c r="L104" s="252"/>
      <c r="M104" s="252"/>
      <c r="N104" s="253"/>
      <c r="O104" s="253"/>
      <c r="P104" s="253"/>
      <c r="Q104" s="165"/>
    </row>
    <row r="105" spans="1:17" s="49" customFormat="1" ht="117" customHeight="1">
      <c r="A105" s="159">
        <f>+IF(I105="","",COUNTA($I$7:$I105))</f>
        <v>80</v>
      </c>
      <c r="B105" s="159" t="s">
        <v>2140</v>
      </c>
      <c r="C105" s="163">
        <v>278</v>
      </c>
      <c r="D105" s="163">
        <v>317</v>
      </c>
      <c r="E105" s="171" t="s">
        <v>2224</v>
      </c>
      <c r="F105" s="163" t="s">
        <v>2225</v>
      </c>
      <c r="G105" s="163" t="s">
        <v>2226</v>
      </c>
      <c r="H105" s="163" t="s">
        <v>2227</v>
      </c>
      <c r="I105" s="163" t="s">
        <v>1823</v>
      </c>
      <c r="J105" s="161">
        <v>73500</v>
      </c>
      <c r="K105" s="252"/>
      <c r="L105" s="252">
        <f t="shared" ref="L105:L106" si="45">K105*J105</f>
        <v>0</v>
      </c>
      <c r="M105" s="252"/>
      <c r="N105" s="252"/>
      <c r="O105" s="252">
        <f t="shared" ref="O105:O106" si="46">N105+M105</f>
        <v>0</v>
      </c>
      <c r="P105" s="252">
        <f t="shared" ref="P105:P106" si="47">O105*J105</f>
        <v>0</v>
      </c>
      <c r="Q105" s="164"/>
    </row>
    <row r="106" spans="1:17" s="49" customFormat="1" ht="199.5" customHeight="1">
      <c r="A106" s="159">
        <f>+IF(I106="","",COUNTA($I$7:$I106))</f>
        <v>81</v>
      </c>
      <c r="B106" s="159" t="s">
        <v>2520</v>
      </c>
      <c r="C106" s="163">
        <v>279</v>
      </c>
      <c r="D106" s="163">
        <v>153</v>
      </c>
      <c r="E106" s="171" t="s">
        <v>2521</v>
      </c>
      <c r="F106" s="163" t="s">
        <v>2522</v>
      </c>
      <c r="G106" s="163" t="s">
        <v>2523</v>
      </c>
      <c r="H106" s="163" t="s">
        <v>2524</v>
      </c>
      <c r="I106" s="163" t="s">
        <v>1823</v>
      </c>
      <c r="J106" s="161">
        <v>600000</v>
      </c>
      <c r="K106" s="252"/>
      <c r="L106" s="252">
        <f t="shared" si="45"/>
        <v>0</v>
      </c>
      <c r="M106" s="252"/>
      <c r="N106" s="252"/>
      <c r="O106" s="252">
        <f t="shared" si="46"/>
        <v>0</v>
      </c>
      <c r="P106" s="252">
        <f t="shared" si="47"/>
        <v>0</v>
      </c>
      <c r="Q106" s="164"/>
    </row>
    <row r="107" spans="1:17" s="50" customFormat="1" ht="42.75" customHeight="1">
      <c r="A107" s="159" t="str">
        <f>+IF(I107="","",COUNTA($I$7:$I107))</f>
        <v/>
      </c>
      <c r="B107" s="159" t="s">
        <v>2459</v>
      </c>
      <c r="C107" s="160"/>
      <c r="D107" s="160"/>
      <c r="E107" s="170" t="s">
        <v>1853</v>
      </c>
      <c r="F107" s="160"/>
      <c r="G107" s="160"/>
      <c r="H107" s="160"/>
      <c r="I107" s="160"/>
      <c r="J107" s="161"/>
      <c r="K107" s="252"/>
      <c r="L107" s="252"/>
      <c r="M107" s="252"/>
      <c r="N107" s="253"/>
      <c r="O107" s="253"/>
      <c r="P107" s="253"/>
      <c r="Q107" s="165"/>
    </row>
    <row r="108" spans="1:17" s="49" customFormat="1" ht="84">
      <c r="A108" s="159">
        <f>+IF(I108="","",COUNTA($I$7:$I108))</f>
        <v>82</v>
      </c>
      <c r="B108" s="159" t="s">
        <v>2145</v>
      </c>
      <c r="C108" s="163">
        <v>285</v>
      </c>
      <c r="D108" s="163">
        <v>325</v>
      </c>
      <c r="E108" s="171" t="s">
        <v>2229</v>
      </c>
      <c r="F108" s="163" t="s">
        <v>2230</v>
      </c>
      <c r="G108" s="163" t="s">
        <v>2231</v>
      </c>
      <c r="H108" s="163" t="s">
        <v>2232</v>
      </c>
      <c r="I108" s="163" t="s">
        <v>1823</v>
      </c>
      <c r="J108" s="161">
        <v>84000</v>
      </c>
      <c r="K108" s="252"/>
      <c r="L108" s="252">
        <f t="shared" ref="L108:L111" si="48">K108*J108</f>
        <v>0</v>
      </c>
      <c r="M108" s="252"/>
      <c r="N108" s="252"/>
      <c r="O108" s="252">
        <f t="shared" ref="O108:O111" si="49">N108+M108</f>
        <v>0</v>
      </c>
      <c r="P108" s="252">
        <f t="shared" ref="P108:P111" si="50">O108*J108</f>
        <v>0</v>
      </c>
      <c r="Q108" s="164"/>
    </row>
    <row r="109" spans="1:17" s="49" customFormat="1" ht="168">
      <c r="A109" s="159">
        <f>+IF(I109="","",COUNTA($I$7:$I109))</f>
        <v>83</v>
      </c>
      <c r="B109" s="159" t="s">
        <v>2151</v>
      </c>
      <c r="C109" s="163">
        <v>286</v>
      </c>
      <c r="D109" s="163">
        <v>327</v>
      </c>
      <c r="E109" s="171" t="s">
        <v>2234</v>
      </c>
      <c r="F109" s="163" t="s">
        <v>2235</v>
      </c>
      <c r="G109" s="163" t="s">
        <v>2236</v>
      </c>
      <c r="H109" s="163" t="s">
        <v>2237</v>
      </c>
      <c r="I109" s="163" t="s">
        <v>1823</v>
      </c>
      <c r="J109" s="161">
        <v>435750</v>
      </c>
      <c r="K109" s="252"/>
      <c r="L109" s="252">
        <f t="shared" si="48"/>
        <v>0</v>
      </c>
      <c r="M109" s="252"/>
      <c r="N109" s="252"/>
      <c r="O109" s="252">
        <f t="shared" si="49"/>
        <v>0</v>
      </c>
      <c r="P109" s="252">
        <f t="shared" si="50"/>
        <v>0</v>
      </c>
      <c r="Q109" s="164"/>
    </row>
    <row r="110" spans="1:17" s="49" customFormat="1" ht="204">
      <c r="A110" s="159">
        <f>+IF(I110="","",COUNTA($I$7:$I110))</f>
        <v>84</v>
      </c>
      <c r="B110" s="159" t="s">
        <v>2238</v>
      </c>
      <c r="C110" s="163">
        <v>287</v>
      </c>
      <c r="D110" s="163">
        <v>328</v>
      </c>
      <c r="E110" s="171" t="s">
        <v>2240</v>
      </c>
      <c r="F110" s="163" t="s">
        <v>2241</v>
      </c>
      <c r="G110" s="163" t="s">
        <v>2242</v>
      </c>
      <c r="H110" s="163" t="s">
        <v>2243</v>
      </c>
      <c r="I110" s="163" t="s">
        <v>1823</v>
      </c>
      <c r="J110" s="161">
        <v>609000</v>
      </c>
      <c r="K110" s="252"/>
      <c r="L110" s="252">
        <f t="shared" si="48"/>
        <v>0</v>
      </c>
      <c r="M110" s="252"/>
      <c r="N110" s="252"/>
      <c r="O110" s="252">
        <f t="shared" si="49"/>
        <v>0</v>
      </c>
      <c r="P110" s="252">
        <f t="shared" si="50"/>
        <v>0</v>
      </c>
      <c r="Q110" s="164"/>
    </row>
    <row r="111" spans="1:17" s="49" customFormat="1" ht="216">
      <c r="A111" s="159">
        <f>+IF(I111="","",COUNTA($I$7:$I111))</f>
        <v>85</v>
      </c>
      <c r="B111" s="159" t="s">
        <v>2157</v>
      </c>
      <c r="C111" s="163">
        <v>290</v>
      </c>
      <c r="D111" s="163">
        <v>332</v>
      </c>
      <c r="E111" s="171" t="s">
        <v>2245</v>
      </c>
      <c r="F111" s="163" t="s">
        <v>2246</v>
      </c>
      <c r="G111" s="163" t="s">
        <v>2247</v>
      </c>
      <c r="H111" s="163" t="s">
        <v>2248</v>
      </c>
      <c r="I111" s="163" t="s">
        <v>1823</v>
      </c>
      <c r="J111" s="161">
        <v>287700</v>
      </c>
      <c r="K111" s="252"/>
      <c r="L111" s="252">
        <f t="shared" si="48"/>
        <v>0</v>
      </c>
      <c r="M111" s="252"/>
      <c r="N111" s="252"/>
      <c r="O111" s="252">
        <f t="shared" si="49"/>
        <v>0</v>
      </c>
      <c r="P111" s="252">
        <f t="shared" si="50"/>
        <v>0</v>
      </c>
      <c r="Q111" s="164"/>
    </row>
    <row r="112" spans="1:17" s="50" customFormat="1" ht="24">
      <c r="A112" s="159" t="str">
        <f>+IF(I112="","",COUNTA($I$7:$I112))</f>
        <v/>
      </c>
      <c r="B112" s="159" t="s">
        <v>2459</v>
      </c>
      <c r="C112" s="160"/>
      <c r="D112" s="160"/>
      <c r="E112" s="170" t="s">
        <v>2249</v>
      </c>
      <c r="F112" s="160"/>
      <c r="G112" s="160"/>
      <c r="H112" s="160"/>
      <c r="I112" s="160"/>
      <c r="J112" s="161"/>
      <c r="K112" s="252"/>
      <c r="L112" s="252"/>
      <c r="M112" s="252"/>
      <c r="N112" s="253"/>
      <c r="O112" s="253"/>
      <c r="P112" s="253"/>
      <c r="Q112" s="165"/>
    </row>
    <row r="113" spans="1:17" s="49" customFormat="1" ht="108">
      <c r="A113" s="159">
        <f>+IF(I113="","",COUNTA($I$7:$I113))</f>
        <v>86</v>
      </c>
      <c r="B113" s="159" t="s">
        <v>2162</v>
      </c>
      <c r="C113" s="163">
        <v>295</v>
      </c>
      <c r="D113" s="163">
        <v>340</v>
      </c>
      <c r="E113" s="171" t="s">
        <v>2250</v>
      </c>
      <c r="F113" s="163" t="s">
        <v>2251</v>
      </c>
      <c r="G113" s="163" t="s">
        <v>2252</v>
      </c>
      <c r="H113" s="163" t="s">
        <v>2253</v>
      </c>
      <c r="I113" s="163" t="s">
        <v>1823</v>
      </c>
      <c r="J113" s="161">
        <v>149100</v>
      </c>
      <c r="K113" s="252"/>
      <c r="L113" s="252">
        <f t="shared" ref="L113:L117" si="51">K113*J113</f>
        <v>0</v>
      </c>
      <c r="M113" s="252"/>
      <c r="N113" s="252"/>
      <c r="O113" s="252">
        <f t="shared" ref="O113:O117" si="52">N113+M113</f>
        <v>0</v>
      </c>
      <c r="P113" s="252">
        <f t="shared" ref="P113:P117" si="53">O113*J113</f>
        <v>0</v>
      </c>
      <c r="Q113" s="164"/>
    </row>
    <row r="114" spans="1:17" s="49" customFormat="1" ht="72">
      <c r="A114" s="159">
        <f>+IF(I114="","",COUNTA($I$7:$I114))</f>
        <v>87</v>
      </c>
      <c r="B114" s="159" t="s">
        <v>2168</v>
      </c>
      <c r="C114" s="163">
        <v>296</v>
      </c>
      <c r="D114" s="163">
        <v>240</v>
      </c>
      <c r="E114" s="171" t="s">
        <v>2525</v>
      </c>
      <c r="F114" s="163" t="s">
        <v>2526</v>
      </c>
      <c r="G114" s="163" t="s">
        <v>1875</v>
      </c>
      <c r="H114" s="163" t="s">
        <v>2527</v>
      </c>
      <c r="I114" s="163" t="s">
        <v>1823</v>
      </c>
      <c r="J114" s="161">
        <v>350000</v>
      </c>
      <c r="K114" s="252"/>
      <c r="L114" s="252">
        <f t="shared" si="51"/>
        <v>0</v>
      </c>
      <c r="M114" s="252"/>
      <c r="N114" s="252"/>
      <c r="O114" s="252">
        <f t="shared" si="52"/>
        <v>0</v>
      </c>
      <c r="P114" s="252">
        <f t="shared" si="53"/>
        <v>0</v>
      </c>
      <c r="Q114" s="164"/>
    </row>
    <row r="115" spans="1:17" s="49" customFormat="1" ht="72">
      <c r="A115" s="159">
        <f>+IF(I115="","",COUNTA($I$7:$I115))</f>
        <v>88</v>
      </c>
      <c r="B115" s="159" t="s">
        <v>2528</v>
      </c>
      <c r="C115" s="163">
        <v>298</v>
      </c>
      <c r="D115" s="163">
        <v>343</v>
      </c>
      <c r="E115" s="171" t="s">
        <v>2529</v>
      </c>
      <c r="F115" s="163" t="s">
        <v>2530</v>
      </c>
      <c r="G115" s="163" t="s">
        <v>1938</v>
      </c>
      <c r="H115" s="163" t="s">
        <v>2531</v>
      </c>
      <c r="I115" s="163" t="s">
        <v>1823</v>
      </c>
      <c r="J115" s="161">
        <v>210000</v>
      </c>
      <c r="K115" s="252"/>
      <c r="L115" s="252">
        <f t="shared" si="51"/>
        <v>0</v>
      </c>
      <c r="M115" s="252"/>
      <c r="N115" s="252"/>
      <c r="O115" s="252">
        <f t="shared" si="52"/>
        <v>0</v>
      </c>
      <c r="P115" s="252">
        <f t="shared" si="53"/>
        <v>0</v>
      </c>
      <c r="Q115" s="164"/>
    </row>
    <row r="116" spans="1:17" s="49" customFormat="1" ht="72">
      <c r="A116" s="159">
        <f>+IF(I116="","",COUNTA($I$7:$I116))</f>
        <v>89</v>
      </c>
      <c r="B116" s="159" t="s">
        <v>2173</v>
      </c>
      <c r="C116" s="163">
        <v>299</v>
      </c>
      <c r="D116" s="163">
        <v>346</v>
      </c>
      <c r="E116" s="171" t="s">
        <v>2254</v>
      </c>
      <c r="F116" s="163" t="s">
        <v>2255</v>
      </c>
      <c r="G116" s="163" t="s">
        <v>2256</v>
      </c>
      <c r="H116" s="163" t="s">
        <v>2257</v>
      </c>
      <c r="I116" s="163" t="s">
        <v>1823</v>
      </c>
      <c r="J116" s="161">
        <v>189000</v>
      </c>
      <c r="K116" s="252"/>
      <c r="L116" s="252">
        <f t="shared" si="51"/>
        <v>0</v>
      </c>
      <c r="M116" s="252"/>
      <c r="N116" s="252"/>
      <c r="O116" s="252">
        <f t="shared" si="52"/>
        <v>0</v>
      </c>
      <c r="P116" s="252">
        <f t="shared" si="53"/>
        <v>0</v>
      </c>
      <c r="Q116" s="164"/>
    </row>
    <row r="117" spans="1:17" s="49" customFormat="1" ht="84">
      <c r="A117" s="159">
        <f>+IF(I117="","",COUNTA($I$7:$I117))</f>
        <v>90</v>
      </c>
      <c r="B117" s="159" t="s">
        <v>2177</v>
      </c>
      <c r="C117" s="163">
        <v>301</v>
      </c>
      <c r="D117" s="163">
        <v>355</v>
      </c>
      <c r="E117" s="171" t="s">
        <v>2532</v>
      </c>
      <c r="F117" s="163" t="s">
        <v>2533</v>
      </c>
      <c r="G117" s="163" t="s">
        <v>2534</v>
      </c>
      <c r="H117" s="163" t="s">
        <v>2535</v>
      </c>
      <c r="I117" s="163" t="s">
        <v>1823</v>
      </c>
      <c r="J117" s="161">
        <v>150000</v>
      </c>
      <c r="K117" s="252"/>
      <c r="L117" s="252">
        <f t="shared" si="51"/>
        <v>0</v>
      </c>
      <c r="M117" s="252"/>
      <c r="N117" s="252"/>
      <c r="O117" s="252">
        <f t="shared" si="52"/>
        <v>0</v>
      </c>
      <c r="P117" s="252">
        <f t="shared" si="53"/>
        <v>0</v>
      </c>
      <c r="Q117" s="164"/>
    </row>
    <row r="118" spans="1:17" s="50" customFormat="1" ht="32.25" customHeight="1">
      <c r="A118" s="159" t="str">
        <f>+IF(I118="","",COUNTA($I$7:$I118))</f>
        <v/>
      </c>
      <c r="B118" s="159" t="s">
        <v>2459</v>
      </c>
      <c r="C118" s="160"/>
      <c r="D118" s="160"/>
      <c r="E118" s="170" t="s">
        <v>2258</v>
      </c>
      <c r="F118" s="160"/>
      <c r="G118" s="160"/>
      <c r="H118" s="160"/>
      <c r="I118" s="160"/>
      <c r="J118" s="161"/>
      <c r="K118" s="252"/>
      <c r="L118" s="252"/>
      <c r="M118" s="252"/>
      <c r="N118" s="253"/>
      <c r="O118" s="253"/>
      <c r="P118" s="253"/>
      <c r="Q118" s="165"/>
    </row>
    <row r="119" spans="1:17" s="49" customFormat="1" ht="60">
      <c r="A119" s="159">
        <f>+IF(I119="","",COUNTA($I$7:$I119))</f>
        <v>91</v>
      </c>
      <c r="B119" s="159" t="s">
        <v>2182</v>
      </c>
      <c r="C119" s="163">
        <v>303</v>
      </c>
      <c r="D119" s="163">
        <v>341</v>
      </c>
      <c r="E119" s="171" t="s">
        <v>2259</v>
      </c>
      <c r="F119" s="163" t="s">
        <v>2260</v>
      </c>
      <c r="G119" s="163" t="s">
        <v>2261</v>
      </c>
      <c r="H119" s="163" t="s">
        <v>2262</v>
      </c>
      <c r="I119" s="163" t="s">
        <v>1823</v>
      </c>
      <c r="J119" s="161">
        <v>250000</v>
      </c>
      <c r="K119" s="252"/>
      <c r="L119" s="252">
        <f t="shared" ref="L119:L124" si="54">K119*J119</f>
        <v>0</v>
      </c>
      <c r="M119" s="252"/>
      <c r="N119" s="252"/>
      <c r="O119" s="252">
        <f t="shared" ref="O119:O124" si="55">N119+M119</f>
        <v>0</v>
      </c>
      <c r="P119" s="252">
        <f t="shared" ref="P119:P124" si="56">O119*J119</f>
        <v>0</v>
      </c>
      <c r="Q119" s="164"/>
    </row>
    <row r="120" spans="1:17" s="49" customFormat="1" ht="120">
      <c r="A120" s="159">
        <f>+IF(I120="","",COUNTA($I$7:$I120))</f>
        <v>92</v>
      </c>
      <c r="B120" s="159" t="s">
        <v>2263</v>
      </c>
      <c r="C120" s="163">
        <v>305</v>
      </c>
      <c r="D120" s="163">
        <v>347</v>
      </c>
      <c r="E120" s="171" t="s">
        <v>2264</v>
      </c>
      <c r="F120" s="163" t="s">
        <v>2265</v>
      </c>
      <c r="G120" s="163" t="s">
        <v>2266</v>
      </c>
      <c r="H120" s="163" t="s">
        <v>2267</v>
      </c>
      <c r="I120" s="163" t="s">
        <v>1823</v>
      </c>
      <c r="J120" s="161">
        <v>214200</v>
      </c>
      <c r="K120" s="252"/>
      <c r="L120" s="252">
        <f t="shared" si="54"/>
        <v>0</v>
      </c>
      <c r="M120" s="252"/>
      <c r="N120" s="252"/>
      <c r="O120" s="252">
        <f t="shared" si="55"/>
        <v>0</v>
      </c>
      <c r="P120" s="252">
        <f t="shared" si="56"/>
        <v>0</v>
      </c>
      <c r="Q120" s="164"/>
    </row>
    <row r="121" spans="1:17" s="49" customFormat="1" ht="72">
      <c r="A121" s="159">
        <f>+IF(I121="","",COUNTA($I$7:$I121))</f>
        <v>93</v>
      </c>
      <c r="B121" s="159" t="s">
        <v>2268</v>
      </c>
      <c r="C121" s="163">
        <v>307</v>
      </c>
      <c r="D121" s="163">
        <v>349</v>
      </c>
      <c r="E121" s="171" t="s">
        <v>2269</v>
      </c>
      <c r="F121" s="163" t="s">
        <v>2270</v>
      </c>
      <c r="G121" s="163" t="s">
        <v>2006</v>
      </c>
      <c r="H121" s="163" t="s">
        <v>2271</v>
      </c>
      <c r="I121" s="163" t="s">
        <v>1823</v>
      </c>
      <c r="J121" s="161">
        <v>279300</v>
      </c>
      <c r="K121" s="252"/>
      <c r="L121" s="252">
        <f t="shared" si="54"/>
        <v>0</v>
      </c>
      <c r="M121" s="252"/>
      <c r="N121" s="252"/>
      <c r="O121" s="252">
        <f t="shared" si="55"/>
        <v>0</v>
      </c>
      <c r="P121" s="252">
        <f t="shared" si="56"/>
        <v>0</v>
      </c>
      <c r="Q121" s="164"/>
    </row>
    <row r="122" spans="1:17" s="49" customFormat="1" ht="84">
      <c r="A122" s="159">
        <f>+IF(I122="","",COUNTA($I$7:$I122))</f>
        <v>94</v>
      </c>
      <c r="B122" s="159" t="s">
        <v>2188</v>
      </c>
      <c r="C122" s="163">
        <v>308</v>
      </c>
      <c r="D122" s="163">
        <v>350</v>
      </c>
      <c r="E122" s="171" t="s">
        <v>2536</v>
      </c>
      <c r="F122" s="163" t="s">
        <v>2537</v>
      </c>
      <c r="G122" s="163" t="s">
        <v>2538</v>
      </c>
      <c r="H122" s="163" t="s">
        <v>2539</v>
      </c>
      <c r="I122" s="163" t="s">
        <v>1823</v>
      </c>
      <c r="J122" s="161">
        <v>800000</v>
      </c>
      <c r="K122" s="252"/>
      <c r="L122" s="252">
        <f t="shared" si="54"/>
        <v>0</v>
      </c>
      <c r="M122" s="252"/>
      <c r="N122" s="252"/>
      <c r="O122" s="252">
        <f t="shared" si="55"/>
        <v>0</v>
      </c>
      <c r="P122" s="252">
        <f t="shared" si="56"/>
        <v>0</v>
      </c>
      <c r="Q122" s="164"/>
    </row>
    <row r="123" spans="1:17" s="49" customFormat="1" ht="45" customHeight="1">
      <c r="A123" s="159">
        <f>+IF(I123="","",COUNTA($I$7:$I123))</f>
        <v>95</v>
      </c>
      <c r="B123" s="159" t="s">
        <v>2194</v>
      </c>
      <c r="C123" s="163">
        <v>309</v>
      </c>
      <c r="D123" s="163">
        <v>351</v>
      </c>
      <c r="E123" s="171" t="s">
        <v>2272</v>
      </c>
      <c r="F123" s="163" t="s">
        <v>2273</v>
      </c>
      <c r="G123" s="163" t="s">
        <v>2274</v>
      </c>
      <c r="H123" s="163" t="s">
        <v>2275</v>
      </c>
      <c r="I123" s="163" t="s">
        <v>1823</v>
      </c>
      <c r="J123" s="161">
        <v>361200</v>
      </c>
      <c r="K123" s="252"/>
      <c r="L123" s="252">
        <f t="shared" si="54"/>
        <v>0</v>
      </c>
      <c r="M123" s="252"/>
      <c r="N123" s="252"/>
      <c r="O123" s="252">
        <f t="shared" si="55"/>
        <v>0</v>
      </c>
      <c r="P123" s="252">
        <f t="shared" si="56"/>
        <v>0</v>
      </c>
      <c r="Q123" s="164"/>
    </row>
    <row r="124" spans="1:17" s="49" customFormat="1" ht="74.25" customHeight="1">
      <c r="A124" s="159">
        <f>+IF(I124="","",COUNTA($I$7:$I124))</f>
        <v>96</v>
      </c>
      <c r="B124" s="159" t="s">
        <v>2199</v>
      </c>
      <c r="C124" s="163">
        <v>310</v>
      </c>
      <c r="D124" s="163">
        <v>353</v>
      </c>
      <c r="E124" s="171" t="s">
        <v>2276</v>
      </c>
      <c r="F124" s="163" t="s">
        <v>2277</v>
      </c>
      <c r="G124" s="163" t="s">
        <v>2278</v>
      </c>
      <c r="H124" s="163" t="s">
        <v>2279</v>
      </c>
      <c r="I124" s="163" t="s">
        <v>1823</v>
      </c>
      <c r="J124" s="161">
        <v>291000</v>
      </c>
      <c r="K124" s="252"/>
      <c r="L124" s="252">
        <f t="shared" si="54"/>
        <v>0</v>
      </c>
      <c r="M124" s="252"/>
      <c r="N124" s="252"/>
      <c r="O124" s="252">
        <f t="shared" si="55"/>
        <v>0</v>
      </c>
      <c r="P124" s="252">
        <f t="shared" si="56"/>
        <v>0</v>
      </c>
      <c r="Q124" s="164"/>
    </row>
    <row r="125" spans="1:17" s="50" customFormat="1" ht="40.5" customHeight="1">
      <c r="A125" s="159" t="str">
        <f>+IF(I125="","",COUNTA($I$7:$I125))</f>
        <v/>
      </c>
      <c r="B125" s="159" t="s">
        <v>2459</v>
      </c>
      <c r="C125" s="160"/>
      <c r="D125" s="160"/>
      <c r="E125" s="170" t="s">
        <v>1859</v>
      </c>
      <c r="F125" s="160"/>
      <c r="G125" s="160"/>
      <c r="H125" s="160"/>
      <c r="I125" s="160"/>
      <c r="J125" s="161"/>
      <c r="K125" s="252"/>
      <c r="L125" s="252"/>
      <c r="M125" s="252"/>
      <c r="N125" s="253"/>
      <c r="O125" s="253"/>
      <c r="P125" s="253"/>
      <c r="Q125" s="165"/>
    </row>
    <row r="126" spans="1:17" s="49" customFormat="1" ht="102.75" customHeight="1">
      <c r="A126" s="159">
        <f>+IF(I126="","",COUNTA($I$7:$I126))</f>
        <v>97</v>
      </c>
      <c r="B126" s="159" t="s">
        <v>2202</v>
      </c>
      <c r="C126" s="163">
        <v>315</v>
      </c>
      <c r="D126" s="163">
        <v>363</v>
      </c>
      <c r="E126" s="171" t="s">
        <v>2280</v>
      </c>
      <c r="F126" s="163" t="s">
        <v>2281</v>
      </c>
      <c r="G126" s="163" t="s">
        <v>2282</v>
      </c>
      <c r="H126" s="163" t="s">
        <v>2283</v>
      </c>
      <c r="I126" s="163" t="s">
        <v>1823</v>
      </c>
      <c r="J126" s="161">
        <v>55020</v>
      </c>
      <c r="K126" s="252"/>
      <c r="L126" s="252">
        <f t="shared" ref="L126:L133" si="57">K126*J126</f>
        <v>0</v>
      </c>
      <c r="M126" s="252"/>
      <c r="N126" s="252"/>
      <c r="O126" s="252">
        <f t="shared" ref="O126:O133" si="58">N126+M126</f>
        <v>0</v>
      </c>
      <c r="P126" s="252">
        <f t="shared" ref="P126:P133" si="59">O126*J126</f>
        <v>0</v>
      </c>
      <c r="Q126" s="164"/>
    </row>
    <row r="127" spans="1:17" s="49" customFormat="1" ht="78" customHeight="1">
      <c r="A127" s="159">
        <f>+IF(I127="","",COUNTA($I$7:$I127))</f>
        <v>98</v>
      </c>
      <c r="B127" s="159" t="s">
        <v>2207</v>
      </c>
      <c r="C127" s="163">
        <v>316</v>
      </c>
      <c r="D127" s="163">
        <v>364</v>
      </c>
      <c r="E127" s="171" t="s">
        <v>2284</v>
      </c>
      <c r="F127" s="163" t="s">
        <v>2285</v>
      </c>
      <c r="G127" s="163" t="s">
        <v>1938</v>
      </c>
      <c r="H127" s="163" t="s">
        <v>2286</v>
      </c>
      <c r="I127" s="163" t="s">
        <v>1823</v>
      </c>
      <c r="J127" s="161">
        <v>94000</v>
      </c>
      <c r="K127" s="252"/>
      <c r="L127" s="252">
        <f t="shared" si="57"/>
        <v>0</v>
      </c>
      <c r="M127" s="252"/>
      <c r="N127" s="252"/>
      <c r="O127" s="252">
        <f t="shared" si="58"/>
        <v>0</v>
      </c>
      <c r="P127" s="252">
        <f t="shared" si="59"/>
        <v>0</v>
      </c>
      <c r="Q127" s="164"/>
    </row>
    <row r="128" spans="1:17" s="49" customFormat="1" ht="60">
      <c r="A128" s="159">
        <f>+IF(I128="","",COUNTA($I$7:$I128))</f>
        <v>99</v>
      </c>
      <c r="B128" s="159" t="s">
        <v>2287</v>
      </c>
      <c r="C128" s="163">
        <v>317</v>
      </c>
      <c r="D128" s="163">
        <v>366</v>
      </c>
      <c r="E128" s="171" t="s">
        <v>2288</v>
      </c>
      <c r="F128" s="163" t="s">
        <v>2289</v>
      </c>
      <c r="G128" s="163" t="s">
        <v>2290</v>
      </c>
      <c r="H128" s="163" t="s">
        <v>2291</v>
      </c>
      <c r="I128" s="163" t="s">
        <v>1823</v>
      </c>
      <c r="J128" s="161">
        <v>198000</v>
      </c>
      <c r="K128" s="252"/>
      <c r="L128" s="252">
        <f t="shared" si="57"/>
        <v>0</v>
      </c>
      <c r="M128" s="252"/>
      <c r="N128" s="252"/>
      <c r="O128" s="252">
        <f t="shared" si="58"/>
        <v>0</v>
      </c>
      <c r="P128" s="252">
        <f t="shared" si="59"/>
        <v>0</v>
      </c>
      <c r="Q128" s="164"/>
    </row>
    <row r="129" spans="1:17" s="49" customFormat="1" ht="237.75" customHeight="1">
      <c r="A129" s="159">
        <f>+IF(I129="","",COUNTA($I$7:$I129))</f>
        <v>100</v>
      </c>
      <c r="B129" s="159" t="s">
        <v>2211</v>
      </c>
      <c r="C129" s="163">
        <v>319</v>
      </c>
      <c r="D129" s="163">
        <v>370</v>
      </c>
      <c r="E129" s="171" t="s">
        <v>2292</v>
      </c>
      <c r="F129" s="163" t="s">
        <v>2293</v>
      </c>
      <c r="G129" s="163" t="s">
        <v>2294</v>
      </c>
      <c r="H129" s="163" t="s">
        <v>2295</v>
      </c>
      <c r="I129" s="163" t="s">
        <v>1823</v>
      </c>
      <c r="J129" s="161">
        <v>120750</v>
      </c>
      <c r="K129" s="252"/>
      <c r="L129" s="252">
        <f t="shared" si="57"/>
        <v>0</v>
      </c>
      <c r="M129" s="252"/>
      <c r="N129" s="252"/>
      <c r="O129" s="252">
        <f t="shared" si="58"/>
        <v>0</v>
      </c>
      <c r="P129" s="252">
        <f t="shared" si="59"/>
        <v>0</v>
      </c>
      <c r="Q129" s="164"/>
    </row>
    <row r="130" spans="1:17" s="49" customFormat="1" ht="187.5" customHeight="1">
      <c r="A130" s="159">
        <f>+IF(I130="","",COUNTA($I$7:$I130))</f>
        <v>101</v>
      </c>
      <c r="B130" s="159" t="s">
        <v>2217</v>
      </c>
      <c r="C130" s="163">
        <v>321</v>
      </c>
      <c r="D130" s="163">
        <v>374</v>
      </c>
      <c r="E130" s="171" t="s">
        <v>2296</v>
      </c>
      <c r="F130" s="163" t="s">
        <v>2297</v>
      </c>
      <c r="G130" s="163" t="s">
        <v>2298</v>
      </c>
      <c r="H130" s="163" t="s">
        <v>2299</v>
      </c>
      <c r="I130" s="163" t="s">
        <v>1823</v>
      </c>
      <c r="J130" s="161">
        <v>224700</v>
      </c>
      <c r="K130" s="252"/>
      <c r="L130" s="252">
        <f t="shared" si="57"/>
        <v>0</v>
      </c>
      <c r="M130" s="252"/>
      <c r="N130" s="252"/>
      <c r="O130" s="252">
        <f t="shared" si="58"/>
        <v>0</v>
      </c>
      <c r="P130" s="252">
        <f t="shared" si="59"/>
        <v>0</v>
      </c>
      <c r="Q130" s="164"/>
    </row>
    <row r="131" spans="1:17" s="49" customFormat="1" ht="204">
      <c r="A131" s="159">
        <f>+IF(I131="","",COUNTA($I$7:$I131))</f>
        <v>102</v>
      </c>
      <c r="B131" s="159" t="s">
        <v>2300</v>
      </c>
      <c r="C131" s="163">
        <v>323</v>
      </c>
      <c r="D131" s="163">
        <v>377</v>
      </c>
      <c r="E131" s="171" t="s">
        <v>2301</v>
      </c>
      <c r="F131" s="163" t="s">
        <v>2302</v>
      </c>
      <c r="G131" s="163" t="s">
        <v>2298</v>
      </c>
      <c r="H131" s="163" t="s">
        <v>2299</v>
      </c>
      <c r="I131" s="163" t="s">
        <v>1823</v>
      </c>
      <c r="J131" s="161">
        <v>894600</v>
      </c>
      <c r="K131" s="252"/>
      <c r="L131" s="252">
        <f t="shared" si="57"/>
        <v>0</v>
      </c>
      <c r="M131" s="252"/>
      <c r="N131" s="252"/>
      <c r="O131" s="252">
        <f t="shared" si="58"/>
        <v>0</v>
      </c>
      <c r="P131" s="252">
        <f t="shared" si="59"/>
        <v>0</v>
      </c>
      <c r="Q131" s="164"/>
    </row>
    <row r="132" spans="1:17" s="49" customFormat="1" ht="72">
      <c r="A132" s="159">
        <f>+IF(I132="","",COUNTA($I$7:$I132))</f>
        <v>103</v>
      </c>
      <c r="B132" s="159" t="s">
        <v>2540</v>
      </c>
      <c r="C132" s="163">
        <v>326</v>
      </c>
      <c r="D132" s="163">
        <v>383</v>
      </c>
      <c r="E132" s="171" t="s">
        <v>2541</v>
      </c>
      <c r="F132" s="172" t="s">
        <v>2542</v>
      </c>
      <c r="G132" s="163" t="s">
        <v>2543</v>
      </c>
      <c r="H132" s="163" t="s">
        <v>2544</v>
      </c>
      <c r="I132" s="163" t="s">
        <v>1823</v>
      </c>
      <c r="J132" s="161">
        <v>283500</v>
      </c>
      <c r="K132" s="252"/>
      <c r="L132" s="252">
        <f t="shared" si="57"/>
        <v>0</v>
      </c>
      <c r="M132" s="252"/>
      <c r="N132" s="252"/>
      <c r="O132" s="252">
        <f t="shared" si="58"/>
        <v>0</v>
      </c>
      <c r="P132" s="252">
        <f t="shared" si="59"/>
        <v>0</v>
      </c>
      <c r="Q132" s="164"/>
    </row>
    <row r="133" spans="1:17" s="49" customFormat="1" ht="216">
      <c r="A133" s="159">
        <f>+IF(I133="","",COUNTA($I$7:$I133))</f>
        <v>104</v>
      </c>
      <c r="B133" s="159" t="s">
        <v>2223</v>
      </c>
      <c r="C133" s="163">
        <v>327</v>
      </c>
      <c r="D133" s="163">
        <v>385</v>
      </c>
      <c r="E133" s="171" t="s">
        <v>2303</v>
      </c>
      <c r="F133" s="163" t="s">
        <v>2304</v>
      </c>
      <c r="G133" s="163" t="s">
        <v>2305</v>
      </c>
      <c r="H133" s="163" t="s">
        <v>2306</v>
      </c>
      <c r="I133" s="163" t="s">
        <v>1823</v>
      </c>
      <c r="J133" s="161">
        <v>200025</v>
      </c>
      <c r="K133" s="252"/>
      <c r="L133" s="252">
        <f t="shared" si="57"/>
        <v>0</v>
      </c>
      <c r="M133" s="252"/>
      <c r="N133" s="252"/>
      <c r="O133" s="252">
        <f t="shared" si="58"/>
        <v>0</v>
      </c>
      <c r="P133" s="252">
        <f t="shared" si="59"/>
        <v>0</v>
      </c>
      <c r="Q133" s="164"/>
    </row>
    <row r="134" spans="1:17" s="50" customFormat="1" ht="42" customHeight="1">
      <c r="A134" s="159" t="str">
        <f>+IF(I134="","",COUNTA($I$7:$I134))</f>
        <v/>
      </c>
      <c r="B134" s="159" t="s">
        <v>2459</v>
      </c>
      <c r="C134" s="160"/>
      <c r="D134" s="160"/>
      <c r="E134" s="170" t="s">
        <v>1865</v>
      </c>
      <c r="F134" s="160"/>
      <c r="G134" s="160"/>
      <c r="H134" s="160"/>
      <c r="I134" s="160"/>
      <c r="J134" s="161"/>
      <c r="K134" s="252"/>
      <c r="L134" s="252"/>
      <c r="M134" s="252"/>
      <c r="N134" s="253"/>
      <c r="O134" s="253"/>
      <c r="P134" s="253"/>
      <c r="Q134" s="165"/>
    </row>
    <row r="135" spans="1:17" s="49" customFormat="1" ht="84">
      <c r="A135" s="159">
        <f>+IF(I135="","",COUNTA($I$7:$I135))</f>
        <v>105</v>
      </c>
      <c r="B135" s="159" t="s">
        <v>2307</v>
      </c>
      <c r="C135" s="163">
        <v>328</v>
      </c>
      <c r="D135" s="163">
        <v>358</v>
      </c>
      <c r="E135" s="171" t="s">
        <v>2308</v>
      </c>
      <c r="F135" s="163" t="s">
        <v>2309</v>
      </c>
      <c r="G135" s="163" t="s">
        <v>1938</v>
      </c>
      <c r="H135" s="163" t="s">
        <v>2310</v>
      </c>
      <c r="I135" s="163" t="s">
        <v>1823</v>
      </c>
      <c r="J135" s="161">
        <v>189000</v>
      </c>
      <c r="K135" s="252"/>
      <c r="L135" s="252">
        <f t="shared" ref="L135:L140" si="60">K135*J135</f>
        <v>0</v>
      </c>
      <c r="M135" s="252"/>
      <c r="N135" s="252"/>
      <c r="O135" s="252">
        <f t="shared" ref="O135:O140" si="61">N135+M135</f>
        <v>0</v>
      </c>
      <c r="P135" s="252">
        <f t="shared" ref="P135:P140" si="62">O135*J135</f>
        <v>0</v>
      </c>
      <c r="Q135" s="164"/>
    </row>
    <row r="136" spans="1:17" s="49" customFormat="1" ht="84">
      <c r="A136" s="159">
        <f>+IF(I136="","",COUNTA($I$7:$I136))</f>
        <v>106</v>
      </c>
      <c r="B136" s="159" t="s">
        <v>2311</v>
      </c>
      <c r="C136" s="163">
        <v>329</v>
      </c>
      <c r="D136" s="163">
        <v>360</v>
      </c>
      <c r="E136" s="171" t="s">
        <v>2312</v>
      </c>
      <c r="F136" s="163" t="s">
        <v>2313</v>
      </c>
      <c r="G136" s="163" t="s">
        <v>2314</v>
      </c>
      <c r="H136" s="163" t="s">
        <v>2315</v>
      </c>
      <c r="I136" s="163" t="s">
        <v>1823</v>
      </c>
      <c r="J136" s="161">
        <v>190050</v>
      </c>
      <c r="K136" s="252"/>
      <c r="L136" s="252">
        <f t="shared" si="60"/>
        <v>0</v>
      </c>
      <c r="M136" s="252"/>
      <c r="N136" s="252"/>
      <c r="O136" s="252">
        <f t="shared" si="61"/>
        <v>0</v>
      </c>
      <c r="P136" s="252">
        <f t="shared" si="62"/>
        <v>0</v>
      </c>
      <c r="Q136" s="164"/>
    </row>
    <row r="137" spans="1:17" s="49" customFormat="1" ht="136.5" customHeight="1">
      <c r="A137" s="159">
        <f>+IF(I137="","",COUNTA($I$7:$I137))</f>
        <v>107</v>
      </c>
      <c r="B137" s="159" t="s">
        <v>2228</v>
      </c>
      <c r="C137" s="163">
        <v>330</v>
      </c>
      <c r="D137" s="163">
        <v>365</v>
      </c>
      <c r="E137" s="171" t="s">
        <v>2316</v>
      </c>
      <c r="F137" s="163" t="s">
        <v>2317</v>
      </c>
      <c r="G137" s="163" t="s">
        <v>2318</v>
      </c>
      <c r="H137" s="163" t="s">
        <v>2319</v>
      </c>
      <c r="I137" s="163" t="s">
        <v>1823</v>
      </c>
      <c r="J137" s="161">
        <v>72000</v>
      </c>
      <c r="K137" s="252"/>
      <c r="L137" s="252">
        <f t="shared" si="60"/>
        <v>0</v>
      </c>
      <c r="M137" s="252"/>
      <c r="N137" s="252"/>
      <c r="O137" s="252">
        <f t="shared" si="61"/>
        <v>0</v>
      </c>
      <c r="P137" s="252">
        <f t="shared" si="62"/>
        <v>0</v>
      </c>
      <c r="Q137" s="164"/>
    </row>
    <row r="138" spans="1:17" s="49" customFormat="1" ht="96">
      <c r="A138" s="159">
        <f>+IF(I138="","",COUNTA($I$7:$I138))</f>
        <v>108</v>
      </c>
      <c r="B138" s="159" t="s">
        <v>2233</v>
      </c>
      <c r="C138" s="163">
        <v>331</v>
      </c>
      <c r="D138" s="163">
        <v>367</v>
      </c>
      <c r="E138" s="171" t="s">
        <v>2320</v>
      </c>
      <c r="F138" s="163" t="s">
        <v>2321</v>
      </c>
      <c r="G138" s="163" t="s">
        <v>2322</v>
      </c>
      <c r="H138" s="163" t="s">
        <v>2323</v>
      </c>
      <c r="I138" s="163" t="s">
        <v>1823</v>
      </c>
      <c r="J138" s="161">
        <v>350000</v>
      </c>
      <c r="K138" s="252"/>
      <c r="L138" s="252">
        <f t="shared" si="60"/>
        <v>0</v>
      </c>
      <c r="M138" s="252"/>
      <c r="N138" s="252"/>
      <c r="O138" s="252">
        <f t="shared" si="61"/>
        <v>0</v>
      </c>
      <c r="P138" s="252">
        <f t="shared" si="62"/>
        <v>0</v>
      </c>
      <c r="Q138" s="164"/>
    </row>
    <row r="139" spans="1:17" s="49" customFormat="1" ht="72">
      <c r="A139" s="159">
        <f>+IF(I139="","",COUNTA($I$7:$I139))</f>
        <v>109</v>
      </c>
      <c r="B139" s="159" t="s">
        <v>2239</v>
      </c>
      <c r="C139" s="163">
        <v>334</v>
      </c>
      <c r="D139" s="163">
        <v>373</v>
      </c>
      <c r="E139" s="171" t="s">
        <v>2324</v>
      </c>
      <c r="F139" s="163" t="s">
        <v>2325</v>
      </c>
      <c r="G139" s="163" t="s">
        <v>2326</v>
      </c>
      <c r="H139" s="163" t="s">
        <v>2327</v>
      </c>
      <c r="I139" s="163" t="s">
        <v>1823</v>
      </c>
      <c r="J139" s="161">
        <v>156450</v>
      </c>
      <c r="K139" s="252"/>
      <c r="L139" s="252">
        <f t="shared" si="60"/>
        <v>0</v>
      </c>
      <c r="M139" s="252"/>
      <c r="N139" s="252"/>
      <c r="O139" s="252">
        <f t="shared" si="61"/>
        <v>0</v>
      </c>
      <c r="P139" s="252">
        <f t="shared" si="62"/>
        <v>0</v>
      </c>
      <c r="Q139" s="164"/>
    </row>
    <row r="140" spans="1:17" s="49" customFormat="1" ht="67.5" customHeight="1">
      <c r="A140" s="159">
        <f>+IF(I140="","",COUNTA($I$7:$I140))</f>
        <v>110</v>
      </c>
      <c r="B140" s="159" t="s">
        <v>2244</v>
      </c>
      <c r="C140" s="163">
        <v>335</v>
      </c>
      <c r="D140" s="163">
        <v>376</v>
      </c>
      <c r="E140" s="171" t="s">
        <v>2328</v>
      </c>
      <c r="F140" s="172" t="s">
        <v>2329</v>
      </c>
      <c r="G140" s="163" t="s">
        <v>2330</v>
      </c>
      <c r="H140" s="163" t="s">
        <v>2331</v>
      </c>
      <c r="I140" s="163" t="s">
        <v>1823</v>
      </c>
      <c r="J140" s="161">
        <v>1980300</v>
      </c>
      <c r="K140" s="252"/>
      <c r="L140" s="252">
        <f t="shared" si="60"/>
        <v>0</v>
      </c>
      <c r="M140" s="252"/>
      <c r="N140" s="252"/>
      <c r="O140" s="252">
        <f t="shared" si="61"/>
        <v>0</v>
      </c>
      <c r="P140" s="252">
        <f t="shared" si="62"/>
        <v>0</v>
      </c>
      <c r="Q140" s="164"/>
    </row>
    <row r="141" spans="1:17" s="50" customFormat="1" ht="35.25" customHeight="1">
      <c r="A141" s="165"/>
      <c r="B141" s="165"/>
      <c r="C141" s="165"/>
      <c r="D141" s="165"/>
      <c r="E141" s="165" t="s">
        <v>656</v>
      </c>
      <c r="F141" s="165"/>
      <c r="G141" s="165"/>
      <c r="H141" s="165"/>
      <c r="I141" s="165"/>
      <c r="J141" s="164"/>
      <c r="K141" s="252"/>
      <c r="L141" s="253">
        <f>SUM(L7:L140)</f>
        <v>0</v>
      </c>
      <c r="M141" s="253"/>
      <c r="N141" s="253"/>
      <c r="O141" s="253"/>
      <c r="P141" s="253">
        <f t="shared" ref="P141" si="63">SUM(P7:P140)</f>
        <v>0</v>
      </c>
      <c r="Q141" s="165"/>
    </row>
    <row r="142" spans="1:17" ht="53.25" customHeight="1"/>
    <row r="143" spans="1:17" ht="53.25" customHeight="1"/>
    <row r="144" spans="1:17" ht="53.25" customHeight="1"/>
    <row r="145" ht="53.25" customHeight="1"/>
    <row r="146" ht="53.25" customHeight="1"/>
    <row r="147" ht="53.25" customHeight="1"/>
    <row r="148" ht="53.25" customHeight="1"/>
    <row r="149" ht="53.25" customHeight="1"/>
    <row r="150" ht="60" customHeight="1"/>
  </sheetData>
  <autoFilter ref="A5:Q5"/>
  <mergeCells count="18">
    <mergeCell ref="D4:D5"/>
    <mergeCell ref="E4:E5"/>
    <mergeCell ref="F4:F5"/>
    <mergeCell ref="G4:G5"/>
    <mergeCell ref="H4:H5"/>
    <mergeCell ref="I4:I5"/>
    <mergeCell ref="A1:Q1"/>
    <mergeCell ref="A2:Q2"/>
    <mergeCell ref="A3:Q3"/>
    <mergeCell ref="Q4:Q5"/>
    <mergeCell ref="J4:J5"/>
    <mergeCell ref="K4:K5"/>
    <mergeCell ref="L4:L5"/>
    <mergeCell ref="M4:O4"/>
    <mergeCell ref="P4:P5"/>
    <mergeCell ref="A4:A5"/>
    <mergeCell ref="B4:B5"/>
    <mergeCell ref="C4:C5"/>
  </mergeCells>
  <pageMargins left="0.28999999999999998" right="0.21" top="0.32" bottom="0.17" header="0.3" footer="0.3"/>
  <pageSetup paperSize="9" scale="9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Y19"/>
  <sheetViews>
    <sheetView zoomScale="90" zoomScaleNormal="90" workbookViewId="0">
      <pane ySplit="6" topLeftCell="A7" activePane="bottomLeft" state="frozen"/>
      <selection pane="bottomLeft" activeCell="N10" sqref="N10"/>
    </sheetView>
  </sheetViews>
  <sheetFormatPr defaultColWidth="9.140625" defaultRowHeight="12.75"/>
  <cols>
    <col min="1" max="1" width="5" style="11" customWidth="1"/>
    <col min="2" max="2" width="5.42578125" style="11" customWidth="1"/>
    <col min="3" max="3" width="7" style="11" customWidth="1"/>
    <col min="4" max="4" width="16.28515625" style="127" customWidth="1"/>
    <col min="5" max="5" width="14" style="53" customWidth="1"/>
    <col min="6" max="6" width="11.5703125" style="53" customWidth="1"/>
    <col min="7" max="7" width="8.85546875" style="53" customWidth="1"/>
    <col min="8" max="8" width="8.7109375" style="128" customWidth="1"/>
    <col min="9" max="9" width="11" style="128" customWidth="1"/>
    <col min="10" max="10" width="10.28515625" style="128" customWidth="1"/>
    <col min="11" max="11" width="12.28515625" style="53" customWidth="1"/>
    <col min="12" max="12" width="11.28515625" style="53" customWidth="1"/>
    <col min="13" max="13" width="12.28515625" style="11" customWidth="1"/>
    <col min="14" max="14" width="12.7109375" style="5" customWidth="1"/>
    <col min="15" max="15" width="12.42578125" style="5" customWidth="1"/>
    <col min="16" max="16" width="14.7109375" style="5" customWidth="1"/>
    <col min="17" max="17" width="10.140625" style="5" customWidth="1"/>
    <col min="18" max="18" width="12.85546875" style="5" customWidth="1"/>
    <col min="19" max="19" width="7" style="5" customWidth="1"/>
    <col min="20" max="20" width="10.5703125" style="1" customWidth="1"/>
    <col min="21" max="23" width="13.7109375" style="41" customWidth="1"/>
    <col min="24" max="24" width="13.7109375" style="1" customWidth="1"/>
    <col min="25" max="25" width="13.7109375" style="11" customWidth="1"/>
    <col min="26" max="16384" width="9.140625" style="11"/>
  </cols>
  <sheetData>
    <row r="1" spans="1:25" s="143" customFormat="1" ht="26.45" customHeight="1">
      <c r="A1" s="337" t="s">
        <v>2430</v>
      </c>
      <c r="B1" s="337"/>
      <c r="C1" s="337"/>
      <c r="D1" s="337"/>
      <c r="F1" s="338" t="s">
        <v>747</v>
      </c>
      <c r="G1" s="338"/>
      <c r="H1" s="338"/>
      <c r="I1" s="338"/>
      <c r="J1" s="338"/>
      <c r="K1" s="338"/>
      <c r="L1" s="338"/>
      <c r="M1" s="144"/>
      <c r="N1" s="144"/>
      <c r="O1" s="144"/>
      <c r="P1" s="144"/>
      <c r="Q1" s="144"/>
      <c r="R1" s="144"/>
      <c r="S1" s="144"/>
      <c r="T1" s="144"/>
    </row>
    <row r="2" spans="1:25" s="143" customFormat="1" ht="26.45" customHeight="1">
      <c r="A2" s="338" t="s">
        <v>2428</v>
      </c>
      <c r="B2" s="338"/>
      <c r="C2" s="338"/>
      <c r="D2" s="338"/>
      <c r="F2" s="340" t="s">
        <v>2429</v>
      </c>
      <c r="G2" s="340"/>
      <c r="H2" s="340"/>
      <c r="I2" s="340"/>
      <c r="J2" s="340"/>
      <c r="K2" s="340"/>
      <c r="L2" s="340"/>
      <c r="M2" s="145"/>
      <c r="N2" s="145"/>
      <c r="O2" s="145"/>
      <c r="P2" s="145"/>
      <c r="Q2" s="145"/>
      <c r="R2" s="145"/>
      <c r="S2" s="145"/>
      <c r="T2" s="145"/>
    </row>
    <row r="3" spans="1:25" s="143" customFormat="1" ht="26.45" customHeight="1">
      <c r="A3" s="339" t="s">
        <v>2431</v>
      </c>
      <c r="B3" s="339"/>
      <c r="C3" s="339"/>
      <c r="D3" s="339"/>
      <c r="E3" s="339"/>
      <c r="F3" s="339"/>
      <c r="G3" s="339"/>
      <c r="H3" s="339"/>
      <c r="I3" s="339"/>
      <c r="J3" s="339"/>
      <c r="K3" s="339"/>
      <c r="L3" s="339"/>
      <c r="M3" s="146"/>
      <c r="N3" s="146"/>
      <c r="O3" s="146"/>
      <c r="P3" s="146"/>
      <c r="Q3" s="146"/>
      <c r="R3" s="146"/>
      <c r="S3" s="146"/>
      <c r="T3" s="146"/>
    </row>
    <row r="4" spans="1:25" s="142" customFormat="1" ht="15.6" customHeight="1"/>
    <row r="5" spans="1:25" s="5" customFormat="1" ht="28.5" customHeight="1">
      <c r="A5" s="278" t="s">
        <v>0</v>
      </c>
      <c r="B5" s="278" t="s">
        <v>659</v>
      </c>
      <c r="C5" s="278" t="s">
        <v>1436</v>
      </c>
      <c r="D5" s="334" t="s">
        <v>1561</v>
      </c>
      <c r="E5" s="334" t="s">
        <v>2</v>
      </c>
      <c r="F5" s="334" t="s">
        <v>1562</v>
      </c>
      <c r="G5" s="334" t="s">
        <v>3</v>
      </c>
      <c r="H5" s="334" t="s">
        <v>2336</v>
      </c>
      <c r="I5" s="332" t="s">
        <v>2420</v>
      </c>
      <c r="J5" s="332" t="s">
        <v>655</v>
      </c>
      <c r="K5" s="332" t="s">
        <v>2432</v>
      </c>
      <c r="L5" s="335" t="s">
        <v>2427</v>
      </c>
      <c r="M5" s="318" t="s">
        <v>2418</v>
      </c>
      <c r="N5" s="318"/>
      <c r="O5" s="318"/>
      <c r="P5" s="318"/>
      <c r="Q5" s="318"/>
      <c r="R5" s="318"/>
      <c r="S5" s="318"/>
      <c r="T5" s="318"/>
      <c r="U5" s="318"/>
      <c r="V5" s="318"/>
      <c r="W5" s="318"/>
      <c r="X5" s="318"/>
      <c r="Y5" s="318"/>
    </row>
    <row r="6" spans="1:25" s="5" customFormat="1" ht="39.6" customHeight="1">
      <c r="A6" s="278"/>
      <c r="B6" s="278"/>
      <c r="C6" s="278"/>
      <c r="D6" s="334"/>
      <c r="E6" s="334"/>
      <c r="F6" s="334"/>
      <c r="G6" s="334"/>
      <c r="H6" s="334"/>
      <c r="I6" s="333"/>
      <c r="J6" s="333"/>
      <c r="K6" s="333"/>
      <c r="L6" s="336"/>
      <c r="M6" s="132" t="s">
        <v>183</v>
      </c>
      <c r="N6" s="133" t="s">
        <v>1</v>
      </c>
      <c r="O6" s="134" t="s">
        <v>2</v>
      </c>
      <c r="P6" s="133" t="s">
        <v>184</v>
      </c>
      <c r="Q6" s="132" t="s">
        <v>185</v>
      </c>
      <c r="R6" s="133" t="s">
        <v>186</v>
      </c>
      <c r="S6" s="133" t="s">
        <v>3</v>
      </c>
      <c r="T6" s="132" t="s">
        <v>2550</v>
      </c>
      <c r="U6" s="329" t="s">
        <v>2419</v>
      </c>
      <c r="V6" s="330"/>
      <c r="W6" s="330"/>
      <c r="X6" s="330"/>
      <c r="Y6" s="331"/>
    </row>
    <row r="7" spans="1:25" s="264" customFormat="1" ht="65.45" customHeight="1">
      <c r="A7" s="257">
        <f>+IF(S7="","",COUNTA($S$7:$S7))</f>
        <v>1</v>
      </c>
      <c r="B7" s="257">
        <v>2</v>
      </c>
      <c r="C7" s="257">
        <v>165</v>
      </c>
      <c r="D7" s="258" t="s">
        <v>7</v>
      </c>
      <c r="E7" s="257" t="s">
        <v>140</v>
      </c>
      <c r="F7" s="257" t="s">
        <v>454</v>
      </c>
      <c r="G7" s="257" t="s">
        <v>257</v>
      </c>
      <c r="H7" s="259">
        <v>17950</v>
      </c>
      <c r="I7" s="260">
        <v>1000</v>
      </c>
      <c r="J7" s="260">
        <f>I7*H7</f>
        <v>17950000</v>
      </c>
      <c r="K7" s="261">
        <v>4</v>
      </c>
      <c r="L7" s="257" t="s">
        <v>2421</v>
      </c>
      <c r="M7" s="262" t="s">
        <v>188</v>
      </c>
      <c r="N7" s="257" t="s">
        <v>7</v>
      </c>
      <c r="O7" s="257" t="s">
        <v>140</v>
      </c>
      <c r="P7" s="257" t="s">
        <v>189</v>
      </c>
      <c r="Q7" s="257" t="s">
        <v>653</v>
      </c>
      <c r="R7" s="257" t="s">
        <v>187</v>
      </c>
      <c r="S7" s="257" t="s">
        <v>56</v>
      </c>
      <c r="T7" s="259">
        <v>34440</v>
      </c>
      <c r="U7" s="263" t="s">
        <v>2426</v>
      </c>
      <c r="V7" s="261" t="s">
        <v>2422</v>
      </c>
      <c r="W7" s="261" t="s">
        <v>2423</v>
      </c>
      <c r="X7" s="261" t="s">
        <v>2424</v>
      </c>
      <c r="Y7" s="261" t="s">
        <v>2425</v>
      </c>
    </row>
    <row r="8" spans="1:25" ht="37.5" customHeight="1">
      <c r="A8" s="58"/>
      <c r="B8" s="58"/>
      <c r="C8" s="58"/>
      <c r="D8" s="59"/>
      <c r="E8" s="60"/>
      <c r="F8" s="60"/>
      <c r="G8" s="60"/>
      <c r="H8" s="66"/>
      <c r="I8" s="139"/>
      <c r="J8" s="139">
        <f t="shared" ref="J8:J16" si="0">I8*H8</f>
        <v>0</v>
      </c>
      <c r="K8" s="140"/>
      <c r="L8" s="60"/>
      <c r="M8" s="74"/>
      <c r="N8" s="58"/>
      <c r="O8" s="58"/>
      <c r="P8" s="58"/>
      <c r="Q8" s="58"/>
      <c r="R8" s="58"/>
      <c r="S8" s="58"/>
      <c r="T8" s="62"/>
      <c r="U8" s="57"/>
      <c r="V8" s="137"/>
      <c r="W8" s="137"/>
      <c r="X8" s="62"/>
      <c r="Y8" s="58"/>
    </row>
    <row r="9" spans="1:25" ht="37.5" customHeight="1">
      <c r="A9" s="58"/>
      <c r="B9" s="119"/>
      <c r="C9" s="58"/>
      <c r="D9" s="59"/>
      <c r="E9" s="60"/>
      <c r="F9" s="60"/>
      <c r="G9" s="60"/>
      <c r="H9" s="66"/>
      <c r="I9" s="139"/>
      <c r="J9" s="139">
        <f t="shared" si="0"/>
        <v>0</v>
      </c>
      <c r="K9" s="140"/>
      <c r="L9" s="60"/>
      <c r="M9" s="74"/>
      <c r="N9" s="58"/>
      <c r="O9" s="58"/>
      <c r="P9" s="58"/>
      <c r="Q9" s="58"/>
      <c r="R9" s="58"/>
      <c r="S9" s="58"/>
      <c r="T9" s="62"/>
      <c r="U9" s="57"/>
      <c r="V9" s="137"/>
      <c r="W9" s="137"/>
      <c r="X9" s="62"/>
      <c r="Y9" s="58"/>
    </row>
    <row r="10" spans="1:25" ht="37.5" customHeight="1">
      <c r="A10" s="58"/>
      <c r="B10" s="58"/>
      <c r="C10" s="58"/>
      <c r="D10" s="59"/>
      <c r="E10" s="60"/>
      <c r="F10" s="60"/>
      <c r="G10" s="60"/>
      <c r="H10" s="66"/>
      <c r="I10" s="139"/>
      <c r="J10" s="139">
        <f t="shared" si="0"/>
        <v>0</v>
      </c>
      <c r="K10" s="140"/>
      <c r="L10" s="60"/>
      <c r="M10" s="74"/>
      <c r="N10" s="58"/>
      <c r="O10" s="58"/>
      <c r="P10" s="58"/>
      <c r="Q10" s="58"/>
      <c r="R10" s="58"/>
      <c r="S10" s="58"/>
      <c r="T10" s="62"/>
      <c r="U10" s="57"/>
      <c r="V10" s="137"/>
      <c r="W10" s="137"/>
      <c r="X10" s="62"/>
      <c r="Y10" s="58"/>
    </row>
    <row r="11" spans="1:25" ht="37.5" customHeight="1">
      <c r="A11" s="58"/>
      <c r="B11" s="58"/>
      <c r="C11" s="58"/>
      <c r="D11" s="59"/>
      <c r="E11" s="60"/>
      <c r="F11" s="60"/>
      <c r="G11" s="60"/>
      <c r="H11" s="66"/>
      <c r="I11" s="139"/>
      <c r="J11" s="139">
        <f t="shared" si="0"/>
        <v>0</v>
      </c>
      <c r="K11" s="140"/>
      <c r="L11" s="60"/>
      <c r="M11" s="74"/>
      <c r="N11" s="58"/>
      <c r="O11" s="58"/>
      <c r="P11" s="58"/>
      <c r="Q11" s="58"/>
      <c r="R11" s="58"/>
      <c r="S11" s="58"/>
      <c r="T11" s="62"/>
      <c r="U11" s="57"/>
      <c r="V11" s="137"/>
      <c r="W11" s="137"/>
      <c r="X11" s="62"/>
      <c r="Y11" s="58"/>
    </row>
    <row r="12" spans="1:25" ht="37.5" customHeight="1">
      <c r="A12" s="58"/>
      <c r="B12" s="58"/>
      <c r="C12" s="58"/>
      <c r="D12" s="59"/>
      <c r="E12" s="60"/>
      <c r="F12" s="60"/>
      <c r="G12" s="60"/>
      <c r="H12" s="66"/>
      <c r="I12" s="139"/>
      <c r="J12" s="139">
        <f t="shared" si="0"/>
        <v>0</v>
      </c>
      <c r="K12" s="140"/>
      <c r="L12" s="60"/>
      <c r="M12" s="74"/>
      <c r="N12" s="58"/>
      <c r="O12" s="58"/>
      <c r="P12" s="58"/>
      <c r="Q12" s="58"/>
      <c r="R12" s="58"/>
      <c r="S12" s="58"/>
      <c r="T12" s="62"/>
      <c r="U12" s="57"/>
      <c r="V12" s="137"/>
      <c r="W12" s="137"/>
      <c r="X12" s="62"/>
      <c r="Y12" s="58"/>
    </row>
    <row r="13" spans="1:25" ht="37.5" customHeight="1">
      <c r="A13" s="58"/>
      <c r="B13" s="58"/>
      <c r="C13" s="58"/>
      <c r="D13" s="59"/>
      <c r="E13" s="60"/>
      <c r="F13" s="60"/>
      <c r="G13" s="60"/>
      <c r="H13" s="66"/>
      <c r="I13" s="139"/>
      <c r="J13" s="139">
        <f t="shared" si="0"/>
        <v>0</v>
      </c>
      <c r="K13" s="140"/>
      <c r="L13" s="60"/>
      <c r="M13" s="74"/>
      <c r="N13" s="58"/>
      <c r="O13" s="58"/>
      <c r="P13" s="58"/>
      <c r="Q13" s="58"/>
      <c r="R13" s="58"/>
      <c r="S13" s="58"/>
      <c r="T13" s="62"/>
      <c r="U13" s="57"/>
      <c r="V13" s="137"/>
      <c r="W13" s="137"/>
      <c r="X13" s="62"/>
      <c r="Y13" s="58"/>
    </row>
    <row r="14" spans="1:25" ht="31.5" customHeight="1">
      <c r="A14" s="58"/>
      <c r="B14" s="63"/>
      <c r="C14" s="58"/>
      <c r="D14" s="136"/>
      <c r="E14" s="60"/>
      <c r="F14" s="60"/>
      <c r="G14" s="60"/>
      <c r="H14" s="66"/>
      <c r="I14" s="139"/>
      <c r="J14" s="139">
        <f t="shared" si="0"/>
        <v>0</v>
      </c>
      <c r="K14" s="140"/>
      <c r="L14" s="60"/>
      <c r="M14" s="131"/>
      <c r="N14" s="58"/>
      <c r="O14" s="58"/>
      <c r="P14" s="58"/>
      <c r="Q14" s="58"/>
      <c r="R14" s="58"/>
      <c r="S14" s="58"/>
      <c r="T14" s="62"/>
      <c r="U14" s="57"/>
      <c r="V14" s="137"/>
      <c r="W14" s="137"/>
      <c r="X14" s="62"/>
      <c r="Y14" s="58"/>
    </row>
    <row r="15" spans="1:25" ht="37.5" customHeight="1">
      <c r="A15" s="58"/>
      <c r="B15" s="63"/>
      <c r="C15" s="58"/>
      <c r="D15" s="125"/>
      <c r="E15" s="126"/>
      <c r="F15" s="60"/>
      <c r="G15" s="126"/>
      <c r="H15" s="66"/>
      <c r="I15" s="139"/>
      <c r="J15" s="139">
        <f t="shared" si="0"/>
        <v>0</v>
      </c>
      <c r="K15" s="140"/>
      <c r="L15" s="60"/>
      <c r="M15" s="74"/>
      <c r="N15" s="58"/>
      <c r="O15" s="58"/>
      <c r="P15" s="58"/>
      <c r="Q15" s="58"/>
      <c r="R15" s="58"/>
      <c r="S15" s="58"/>
      <c r="T15" s="62"/>
      <c r="U15" s="57"/>
      <c r="V15" s="137"/>
      <c r="W15" s="137"/>
      <c r="X15" s="62"/>
      <c r="Y15" s="58"/>
    </row>
    <row r="16" spans="1:25" ht="37.5" customHeight="1">
      <c r="A16" s="58"/>
      <c r="B16" s="63"/>
      <c r="C16" s="58"/>
      <c r="D16" s="59"/>
      <c r="E16" s="60"/>
      <c r="F16" s="60"/>
      <c r="G16" s="60"/>
      <c r="H16" s="66"/>
      <c r="I16" s="139"/>
      <c r="J16" s="139">
        <f t="shared" si="0"/>
        <v>0</v>
      </c>
      <c r="K16" s="140"/>
      <c r="L16" s="60"/>
      <c r="M16" s="74"/>
      <c r="N16" s="58"/>
      <c r="O16" s="58"/>
      <c r="P16" s="58"/>
      <c r="Q16" s="58"/>
      <c r="R16" s="58"/>
      <c r="S16" s="58"/>
      <c r="T16" s="62"/>
      <c r="U16" s="57"/>
      <c r="V16" s="137"/>
      <c r="W16" s="137"/>
      <c r="X16" s="62"/>
      <c r="Y16" s="58"/>
    </row>
    <row r="17" spans="1:25" s="4" customFormat="1" ht="37.5" customHeight="1">
      <c r="A17" s="132"/>
      <c r="B17" s="65"/>
      <c r="C17" s="132"/>
      <c r="D17" s="136" t="s">
        <v>656</v>
      </c>
      <c r="E17" s="130"/>
      <c r="F17" s="130"/>
      <c r="G17" s="130"/>
      <c r="H17" s="93"/>
      <c r="I17" s="138"/>
      <c r="J17" s="138">
        <f>SUM(J7:J16)</f>
        <v>17950000</v>
      </c>
      <c r="K17" s="141"/>
      <c r="L17" s="130"/>
      <c r="M17" s="131"/>
      <c r="N17" s="132"/>
      <c r="O17" s="132"/>
      <c r="P17" s="132"/>
      <c r="Q17" s="132"/>
      <c r="R17" s="132"/>
      <c r="S17" s="132"/>
      <c r="T17" s="135"/>
      <c r="U17" s="57"/>
      <c r="V17" s="137"/>
      <c r="W17" s="137"/>
      <c r="X17" s="135"/>
      <c r="Y17" s="132"/>
    </row>
    <row r="18" spans="1:25" ht="37.5" customHeight="1"/>
    <row r="19" spans="1:25" ht="37.5" customHeight="1"/>
  </sheetData>
  <mergeCells count="19">
    <mergeCell ref="F5:F6"/>
    <mergeCell ref="A1:D1"/>
    <mergeCell ref="A2:D2"/>
    <mergeCell ref="A3:L3"/>
    <mergeCell ref="F2:L2"/>
    <mergeCell ref="F1:L1"/>
    <mergeCell ref="A5:A6"/>
    <mergeCell ref="B5:B6"/>
    <mergeCell ref="C5:C6"/>
    <mergeCell ref="D5:D6"/>
    <mergeCell ref="E5:E6"/>
    <mergeCell ref="M5:Y5"/>
    <mergeCell ref="U6:Y6"/>
    <mergeCell ref="J5:J6"/>
    <mergeCell ref="K5:K6"/>
    <mergeCell ref="G5:G6"/>
    <mergeCell ref="H5:H6"/>
    <mergeCell ref="L5:L6"/>
    <mergeCell ref="I5:I6"/>
  </mergeCells>
  <pageMargins left="0.25" right="0.17" top="0.75" bottom="0.75" header="0.3" footer="0.3"/>
  <pageSetup paperSize="9"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2:R13"/>
  <sheetViews>
    <sheetView workbookViewId="0">
      <selection activeCell="M14" sqref="M14"/>
    </sheetView>
  </sheetViews>
  <sheetFormatPr defaultColWidth="9.140625" defaultRowHeight="22.9" customHeight="1"/>
  <cols>
    <col min="1" max="1" width="14.42578125" style="147" customWidth="1"/>
    <col min="2" max="10" width="9.140625" style="147"/>
    <col min="11" max="11" width="15.85546875" style="147" customWidth="1"/>
    <col min="12" max="16384" width="9.140625" style="147"/>
  </cols>
  <sheetData>
    <row r="2" spans="1:18" ht="22.9" customHeight="1">
      <c r="C2" s="342" t="s">
        <v>2433</v>
      </c>
      <c r="D2" s="342"/>
      <c r="E2" s="342"/>
      <c r="F2" s="342"/>
      <c r="G2" s="342"/>
      <c r="H2" s="342"/>
    </row>
    <row r="4" spans="1:18" ht="22.9" customHeight="1">
      <c r="B4" s="147" t="s">
        <v>2434</v>
      </c>
    </row>
    <row r="5" spans="1:18" ht="22.9" customHeight="1">
      <c r="B5" s="147" t="s">
        <v>2435</v>
      </c>
    </row>
    <row r="6" spans="1:18" ht="22.9" customHeight="1">
      <c r="B6" s="147" t="s">
        <v>2588</v>
      </c>
    </row>
    <row r="7" spans="1:18" ht="22.9" customHeight="1">
      <c r="B7" s="147" t="s">
        <v>2436</v>
      </c>
    </row>
    <row r="8" spans="1:18" ht="22.9" customHeight="1">
      <c r="A8" s="225"/>
      <c r="B8" s="226" t="s">
        <v>2885</v>
      </c>
      <c r="C8" s="226"/>
      <c r="D8" s="226"/>
      <c r="E8" s="226"/>
      <c r="F8" s="226"/>
      <c r="G8" s="226"/>
      <c r="H8" s="226"/>
      <c r="I8" s="227"/>
      <c r="J8" s="227"/>
      <c r="K8" s="227"/>
      <c r="L8" s="227"/>
      <c r="M8" s="227"/>
      <c r="N8" s="227"/>
      <c r="O8" s="227"/>
      <c r="P8" s="227"/>
      <c r="Q8" s="227"/>
      <c r="R8" s="227"/>
    </row>
    <row r="9" spans="1:18" s="223" customFormat="1" ht="22.9" customHeight="1">
      <c r="A9" s="222"/>
      <c r="B9" s="224" t="s">
        <v>2589</v>
      </c>
    </row>
    <row r="10" spans="1:18" ht="22.9" customHeight="1">
      <c r="B10" s="341" t="s">
        <v>2437</v>
      </c>
      <c r="C10" s="341"/>
      <c r="D10" s="341"/>
      <c r="E10" s="341"/>
      <c r="F10" s="341"/>
      <c r="G10" s="341"/>
      <c r="H10" s="341"/>
      <c r="I10" s="341"/>
      <c r="J10" s="341"/>
    </row>
    <row r="11" spans="1:18" ht="22.9" customHeight="1">
      <c r="B11" s="341" t="s">
        <v>2438</v>
      </c>
      <c r="C11" s="341"/>
      <c r="D11" s="341"/>
      <c r="E11" s="341"/>
      <c r="F11" s="341"/>
      <c r="G11" s="341"/>
      <c r="H11" s="341"/>
      <c r="I11" s="341"/>
      <c r="J11" s="341"/>
    </row>
    <row r="12" spans="1:18" ht="22.9" customHeight="1">
      <c r="B12" s="341" t="s">
        <v>2439</v>
      </c>
      <c r="C12" s="341"/>
      <c r="D12" s="341"/>
      <c r="E12" s="341"/>
      <c r="F12" s="341"/>
      <c r="G12" s="341"/>
      <c r="H12" s="341"/>
      <c r="I12" s="341"/>
      <c r="J12" s="341"/>
    </row>
    <row r="13" spans="1:18" ht="22.9" customHeight="1">
      <c r="B13" s="341" t="s">
        <v>2440</v>
      </c>
      <c r="C13" s="341"/>
      <c r="D13" s="341"/>
      <c r="E13" s="341"/>
      <c r="F13" s="341"/>
      <c r="G13" s="341"/>
      <c r="H13" s="341"/>
      <c r="I13" s="341"/>
      <c r="J13" s="341"/>
    </row>
  </sheetData>
  <mergeCells count="5">
    <mergeCell ref="B11:J11"/>
    <mergeCell ref="B12:J12"/>
    <mergeCell ref="B13:J13"/>
    <mergeCell ref="C2:H2"/>
    <mergeCell ref="B10:J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8</vt:i4>
      </vt:variant>
    </vt:vector>
  </HeadingPairs>
  <TitlesOfParts>
    <vt:vector size="20" baseType="lpstr">
      <vt:lpstr>G1N1</vt:lpstr>
      <vt:lpstr>G1N2</vt:lpstr>
      <vt:lpstr>G1N3</vt:lpstr>
      <vt:lpstr>G1N4</vt:lpstr>
      <vt:lpstr>G1N5</vt:lpstr>
      <vt:lpstr>G2BD</vt:lpstr>
      <vt:lpstr>G3N1</vt:lpstr>
      <vt:lpstr>G3N2</vt:lpstr>
      <vt:lpstr>VT1</vt:lpstr>
      <vt:lpstr>VT2</vt:lpstr>
      <vt:lpstr>BS hóa dược</vt:lpstr>
      <vt:lpstr>HD nhập số liệu</vt:lpstr>
      <vt:lpstr>G1N1!Print_Titles</vt:lpstr>
      <vt:lpstr>G1N2!Print_Titles</vt:lpstr>
      <vt:lpstr>G1N3!Print_Titles</vt:lpstr>
      <vt:lpstr>G1N4!Print_Titles</vt:lpstr>
      <vt:lpstr>G1N5!Print_Titles</vt:lpstr>
      <vt:lpstr>G2BD!Print_Titles</vt:lpstr>
      <vt:lpstr>G3N1!Print_Titles</vt:lpstr>
      <vt:lpstr>G3N2!Print_Titles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Thanh</dc:creator>
  <cp:lastModifiedBy>Le Tien Duat</cp:lastModifiedBy>
  <cp:lastPrinted>2022-08-30T06:59:39Z</cp:lastPrinted>
  <dcterms:created xsi:type="dcterms:W3CDTF">2020-12-02T09:06:23Z</dcterms:created>
  <dcterms:modified xsi:type="dcterms:W3CDTF">2022-09-05T10:40:53Z</dcterms:modified>
</cp:coreProperties>
</file>