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5"/>
  <workbookPr defaultThemeVersion="124226"/>
  <mc:AlternateContent xmlns:mc="http://schemas.openxmlformats.org/markup-compatibility/2006">
    <mc:Choice Requires="x15">
      <x15ac:absPath xmlns:x15ac="http://schemas.microsoft.com/office/spreadsheetml/2010/11/ac" url="D:\Công việc\Phúc 2022\VTYT 2023\Xây dựng DM VTYT\"/>
    </mc:Choice>
  </mc:AlternateContent>
  <xr:revisionPtr revIDLastSave="0" documentId="13_ncr:1_{397B94A6-2A26-4603-B653-40E7E49568ED}" xr6:coauthVersionLast="36" xr6:coauthVersionMax="36" xr10:uidLastSave="{00000000-0000-0000-0000-000000000000}"/>
  <bookViews>
    <workbookView xWindow="0" yWindow="0" windowWidth="15360" windowHeight="7095" xr2:uid="{00000000-000D-0000-FFFF-FFFF00000000}"/>
  </bookViews>
  <sheets>
    <sheet name="N3 Chi tiết" sheetId="13" r:id="rId1"/>
    <sheet name="N5 chi tiết" sheetId="14" r:id="rId2"/>
    <sheet name="N6 chi tiết" sheetId="15" r:id="rId3"/>
    <sheet name="DM VTYT đề nghị bổ sung" sheetId="16" r:id="rId4"/>
    <sheet name="HD nhập số liệu" sheetId="17" r:id="rId5"/>
  </sheets>
  <definedNames>
    <definedName name="_xlnm._FilterDatabase" localSheetId="0" hidden="1">'N3 Chi tiết'!$A$8:$M$1465</definedName>
    <definedName name="_xlnm._FilterDatabase" localSheetId="1" hidden="1">'N5 chi tiết'!$A$8:$M$178</definedName>
    <definedName name="_xlnm._FilterDatabase" localSheetId="2" hidden="1">'N6 chi tiết'!$A$9:$M$1586</definedName>
  </definedNames>
  <calcPr calcId="191029"/>
</workbook>
</file>

<file path=xl/calcChain.xml><?xml version="1.0" encoding="utf-8"?>
<calcChain xmlns="http://schemas.openxmlformats.org/spreadsheetml/2006/main">
  <c r="K1533" i="15" l="1"/>
  <c r="L1533" i="15" s="1"/>
  <c r="K1532" i="15"/>
  <c r="L1532" i="15" s="1"/>
  <c r="K1522" i="15"/>
  <c r="L1522" i="15" s="1"/>
  <c r="K1520" i="15"/>
  <c r="L1520" i="15" s="1"/>
  <c r="K1469" i="15"/>
  <c r="L1469" i="15" s="1"/>
  <c r="K1438" i="15"/>
  <c r="L1438" i="15" s="1"/>
  <c r="K1437" i="15"/>
  <c r="L1437" i="15" s="1"/>
  <c r="K1434" i="15"/>
  <c r="L1434" i="15" s="1"/>
  <c r="K1386" i="15"/>
  <c r="L1386" i="15" s="1"/>
  <c r="K1365" i="15"/>
  <c r="L1365" i="15" s="1"/>
  <c r="K329" i="13"/>
  <c r="L329" i="13" s="1"/>
  <c r="K328" i="13"/>
  <c r="L328" i="13" s="1"/>
  <c r="K330" i="13"/>
  <c r="L330" i="13" s="1"/>
  <c r="K331" i="13"/>
  <c r="L331" i="13" s="1"/>
  <c r="K332" i="13"/>
  <c r="L332" i="13" s="1"/>
  <c r="L179" i="14" l="1"/>
  <c r="K1586" i="15" l="1"/>
  <c r="L1586" i="15" s="1"/>
  <c r="K1585" i="15"/>
  <c r="L1585" i="15" s="1"/>
  <c r="K1584" i="15"/>
  <c r="L1584" i="15" s="1"/>
  <c r="K1583" i="15"/>
  <c r="L1583" i="15" s="1"/>
  <c r="K1582" i="15"/>
  <c r="L1582" i="15" s="1"/>
  <c r="K1581" i="15"/>
  <c r="L1581" i="15" s="1"/>
  <c r="K1580" i="15"/>
  <c r="L1580" i="15" s="1"/>
  <c r="K1579" i="15"/>
  <c r="L1579" i="15" s="1"/>
  <c r="K1578" i="15"/>
  <c r="L1578" i="15" s="1"/>
  <c r="K1577" i="15"/>
  <c r="L1577" i="15" s="1"/>
  <c r="K1576" i="15"/>
  <c r="L1576" i="15" s="1"/>
  <c r="K1575" i="15"/>
  <c r="L1575" i="15" s="1"/>
  <c r="K1574" i="15"/>
  <c r="L1574" i="15" s="1"/>
  <c r="K1573" i="15"/>
  <c r="L1573" i="15" s="1"/>
  <c r="K1572" i="15"/>
  <c r="L1572" i="15" s="1"/>
  <c r="K1571" i="15"/>
  <c r="L1571" i="15" s="1"/>
  <c r="K1570" i="15"/>
  <c r="L1570" i="15" s="1"/>
  <c r="K1569" i="15"/>
  <c r="L1569" i="15" s="1"/>
  <c r="K1568" i="15"/>
  <c r="L1568" i="15" s="1"/>
  <c r="K1567" i="15"/>
  <c r="L1567" i="15" s="1"/>
  <c r="K1560" i="15"/>
  <c r="L1560" i="15" s="1"/>
  <c r="K1559" i="15"/>
  <c r="L1559" i="15" s="1"/>
  <c r="K1558" i="15"/>
  <c r="L1558" i="15" s="1"/>
  <c r="K1557" i="15"/>
  <c r="L1557" i="15" s="1"/>
  <c r="K1556" i="15"/>
  <c r="L1556" i="15" s="1"/>
  <c r="K1555" i="15"/>
  <c r="L1555" i="15" s="1"/>
  <c r="K1554" i="15"/>
  <c r="L1554" i="15" s="1"/>
  <c r="K1553" i="15"/>
  <c r="L1553" i="15" s="1"/>
  <c r="K1552" i="15"/>
  <c r="L1552" i="15" s="1"/>
  <c r="K1551" i="15"/>
  <c r="L1551" i="15" s="1"/>
  <c r="K1550" i="15"/>
  <c r="L1550" i="15" s="1"/>
  <c r="K1549" i="15"/>
  <c r="L1549" i="15" s="1"/>
  <c r="K1548" i="15"/>
  <c r="L1548" i="15" s="1"/>
  <c r="K1547" i="15"/>
  <c r="L1547" i="15" s="1"/>
  <c r="K1546" i="15"/>
  <c r="L1546" i="15" s="1"/>
  <c r="K1541" i="15"/>
  <c r="L1541" i="15" s="1"/>
  <c r="K1540" i="15"/>
  <c r="L1540" i="15" s="1"/>
  <c r="K1539" i="15"/>
  <c r="L1539" i="15" s="1"/>
  <c r="L1538" i="15"/>
  <c r="L1537" i="15"/>
  <c r="K1535" i="15"/>
  <c r="L1535" i="15" s="1"/>
  <c r="K1534" i="15"/>
  <c r="L1534" i="15" s="1"/>
  <c r="K1356" i="15"/>
  <c r="L1356" i="15" s="1"/>
  <c r="K1350" i="15"/>
  <c r="L1350" i="15" s="1"/>
  <c r="K1349" i="15"/>
  <c r="L1349" i="15" s="1"/>
  <c r="K1341" i="15"/>
  <c r="L1341" i="15" s="1"/>
  <c r="K1290" i="15"/>
  <c r="L1290" i="15" s="1"/>
  <c r="K1269" i="15"/>
  <c r="L1269" i="15" s="1"/>
  <c r="K1236" i="15"/>
  <c r="L1236" i="15" s="1"/>
  <c r="K1225" i="15"/>
  <c r="L1225" i="15" s="1"/>
  <c r="K1221" i="15"/>
  <c r="L1221" i="15" s="1"/>
  <c r="K1218" i="15"/>
  <c r="L1218" i="15" s="1"/>
  <c r="K1205" i="15"/>
  <c r="L1205" i="15" s="1"/>
  <c r="K1195" i="15"/>
  <c r="L1195" i="15" s="1"/>
  <c r="K1172" i="15"/>
  <c r="L1172" i="15" s="1"/>
  <c r="K1166" i="15"/>
  <c r="L1166" i="15" s="1"/>
  <c r="K1160" i="15"/>
  <c r="L1160" i="15" s="1"/>
  <c r="K1152" i="15"/>
  <c r="L1152" i="15" s="1"/>
  <c r="K1140" i="15"/>
  <c r="L1140" i="15" s="1"/>
  <c r="K1132" i="15"/>
  <c r="L1132" i="15" s="1"/>
  <c r="K1125" i="15"/>
  <c r="L1125" i="15" s="1"/>
  <c r="K1120" i="15"/>
  <c r="L1120" i="15" s="1"/>
  <c r="K1116" i="15"/>
  <c r="L1116" i="15" s="1"/>
  <c r="K1111" i="15"/>
  <c r="L1111" i="15" s="1"/>
  <c r="K1100" i="15"/>
  <c r="L1100" i="15" s="1"/>
  <c r="K1094" i="15"/>
  <c r="L1094" i="15" s="1"/>
  <c r="K1090" i="15"/>
  <c r="L1090" i="15" s="1"/>
  <c r="K1082" i="15"/>
  <c r="L1082" i="15" s="1"/>
  <c r="K1077" i="15"/>
  <c r="L1077" i="15" s="1"/>
  <c r="K1054" i="15"/>
  <c r="L1054" i="15" s="1"/>
  <c r="K1046" i="15"/>
  <c r="L1046" i="15" s="1"/>
  <c r="K1015" i="15"/>
  <c r="L1015" i="15" s="1"/>
  <c r="K1006" i="15"/>
  <c r="L1006" i="15" s="1"/>
  <c r="K1001" i="15"/>
  <c r="L1001" i="15" s="1"/>
  <c r="K998" i="15"/>
  <c r="L998" i="15" s="1"/>
  <c r="K994" i="15"/>
  <c r="L994" i="15" s="1"/>
  <c r="K989" i="15"/>
  <c r="L989" i="15" s="1"/>
  <c r="K982" i="15"/>
  <c r="L982" i="15" s="1"/>
  <c r="K979" i="15"/>
  <c r="L979" i="15" s="1"/>
  <c r="K973" i="15"/>
  <c r="L973" i="15" s="1"/>
  <c r="K970" i="15"/>
  <c r="L970" i="15" s="1"/>
  <c r="K963" i="15"/>
  <c r="L963" i="15" s="1"/>
  <c r="K959" i="15"/>
  <c r="L959" i="15" s="1"/>
  <c r="K955" i="15"/>
  <c r="L955" i="15" s="1"/>
  <c r="K952" i="15"/>
  <c r="L952" i="15" s="1"/>
  <c r="K945" i="15"/>
  <c r="L945" i="15" s="1"/>
  <c r="K942" i="15"/>
  <c r="L942" i="15" s="1"/>
  <c r="K931" i="15"/>
  <c r="L931" i="15" s="1"/>
  <c r="K925" i="15"/>
  <c r="L925" i="15" s="1"/>
  <c r="K910" i="15"/>
  <c r="L910" i="15" s="1"/>
  <c r="K901" i="15"/>
  <c r="L901" i="15" s="1"/>
  <c r="K895" i="15"/>
  <c r="L895" i="15" s="1"/>
  <c r="K892" i="15"/>
  <c r="L892" i="15" s="1"/>
  <c r="K885" i="15"/>
  <c r="L885" i="15" s="1"/>
  <c r="K880" i="15"/>
  <c r="L880" i="15" s="1"/>
  <c r="K873" i="15"/>
  <c r="L873" i="15" s="1"/>
  <c r="K867" i="15"/>
  <c r="L867" i="15" s="1"/>
  <c r="K860" i="15"/>
  <c r="L860" i="15" s="1"/>
  <c r="K855" i="15"/>
  <c r="L855" i="15" s="1"/>
  <c r="K849" i="15"/>
  <c r="L849" i="15" s="1"/>
  <c r="K840" i="15"/>
  <c r="L840" i="15" s="1"/>
  <c r="K834" i="15"/>
  <c r="L834" i="15" s="1"/>
  <c r="K829" i="15"/>
  <c r="L829" i="15" s="1"/>
  <c r="K820" i="15"/>
  <c r="L820" i="15" s="1"/>
  <c r="K815" i="15"/>
  <c r="L815" i="15" s="1"/>
  <c r="K808" i="15"/>
  <c r="L808" i="15" s="1"/>
  <c r="K799" i="15"/>
  <c r="L799" i="15" s="1"/>
  <c r="K792" i="15"/>
  <c r="L792" i="15" s="1"/>
  <c r="K783" i="15"/>
  <c r="L783" i="15" s="1"/>
  <c r="K777" i="15"/>
  <c r="L777" i="15" s="1"/>
  <c r="K768" i="15"/>
  <c r="L768" i="15" s="1"/>
  <c r="K762" i="15"/>
  <c r="L762" i="15" s="1"/>
  <c r="K758" i="15"/>
  <c r="L758" i="15" s="1"/>
  <c r="K707" i="15"/>
  <c r="L707" i="15" s="1"/>
  <c r="K699" i="15"/>
  <c r="L699" i="15" s="1"/>
  <c r="K677" i="15"/>
  <c r="L677" i="15" s="1"/>
  <c r="K655" i="15"/>
  <c r="L655" i="15" s="1"/>
  <c r="K636" i="15"/>
  <c r="L636" i="15" s="1"/>
  <c r="K631" i="15"/>
  <c r="L631" i="15" s="1"/>
  <c r="K609" i="15"/>
  <c r="L609" i="15" s="1"/>
  <c r="K587" i="15"/>
  <c r="L587" i="15" s="1"/>
  <c r="K568" i="15"/>
  <c r="L568" i="15" s="1"/>
  <c r="K553" i="15"/>
  <c r="L553" i="15" s="1"/>
  <c r="K531" i="15"/>
  <c r="L531" i="15" s="1"/>
  <c r="K509" i="15"/>
  <c r="L509" i="15" s="1"/>
  <c r="K502" i="15"/>
  <c r="L502" i="15" s="1"/>
  <c r="K469" i="15"/>
  <c r="L469" i="15" s="1"/>
  <c r="K441" i="15"/>
  <c r="L441" i="15" s="1"/>
  <c r="K429" i="15"/>
  <c r="L429" i="15" s="1"/>
  <c r="K396" i="15"/>
  <c r="L396" i="15" s="1"/>
  <c r="K368" i="15"/>
  <c r="L368" i="15" s="1"/>
  <c r="K360" i="15"/>
  <c r="L360" i="15" s="1"/>
  <c r="K357" i="15"/>
  <c r="L357" i="15" s="1"/>
  <c r="K355" i="15"/>
  <c r="L355" i="15" s="1"/>
  <c r="K353" i="15"/>
  <c r="L353" i="15" s="1"/>
  <c r="K352" i="15"/>
  <c r="L352" i="15" s="1"/>
  <c r="K351" i="15"/>
  <c r="L351" i="15" s="1"/>
  <c r="K350" i="15"/>
  <c r="L350" i="15" s="1"/>
  <c r="K349" i="15"/>
  <c r="L349" i="15" s="1"/>
  <c r="K347" i="15"/>
  <c r="L347" i="15" s="1"/>
  <c r="K346" i="15"/>
  <c r="L346" i="15" s="1"/>
  <c r="K345" i="15"/>
  <c r="L345" i="15" s="1"/>
  <c r="K344" i="15"/>
  <c r="L344" i="15" s="1"/>
  <c r="K342" i="15"/>
  <c r="L342" i="15" s="1"/>
  <c r="K341" i="15"/>
  <c r="L341" i="15" s="1"/>
  <c r="K337" i="15"/>
  <c r="L337" i="15" s="1"/>
  <c r="K331" i="15"/>
  <c r="L331" i="15" s="1"/>
  <c r="K330" i="15"/>
  <c r="L330" i="15" s="1"/>
  <c r="K329" i="15"/>
  <c r="L329" i="15" s="1"/>
  <c r="K323" i="15"/>
  <c r="L323" i="15" s="1"/>
  <c r="K320" i="15"/>
  <c r="L320" i="15" s="1"/>
  <c r="K316" i="15"/>
  <c r="L316" i="15" s="1"/>
  <c r="K315" i="15"/>
  <c r="L315" i="15" s="1"/>
  <c r="K301" i="15"/>
  <c r="L301" i="15" s="1"/>
  <c r="K298" i="15"/>
  <c r="L298" i="15" s="1"/>
  <c r="K297" i="15"/>
  <c r="L297" i="15" s="1"/>
  <c r="K296" i="15"/>
  <c r="L296" i="15" s="1"/>
  <c r="K295" i="15"/>
  <c r="L295" i="15" s="1"/>
  <c r="K294" i="15"/>
  <c r="L294" i="15" s="1"/>
  <c r="K293" i="15"/>
  <c r="L293" i="15" s="1"/>
  <c r="K291" i="15"/>
  <c r="L291" i="15" s="1"/>
  <c r="K290" i="15"/>
  <c r="L290" i="15" s="1"/>
  <c r="K289" i="15"/>
  <c r="L289" i="15" s="1"/>
  <c r="K286" i="15"/>
  <c r="L286" i="15" s="1"/>
  <c r="K285" i="15"/>
  <c r="L285" i="15" s="1"/>
  <c r="K284" i="15"/>
  <c r="L284" i="15" s="1"/>
  <c r="K279" i="15"/>
  <c r="L279" i="15" s="1"/>
  <c r="K277" i="15"/>
  <c r="L277" i="15" s="1"/>
  <c r="K276" i="15"/>
  <c r="L276" i="15" s="1"/>
  <c r="K275" i="15"/>
  <c r="L275" i="15" s="1"/>
  <c r="K274" i="15"/>
  <c r="L274" i="15" s="1"/>
  <c r="K273" i="15"/>
  <c r="L273" i="15" s="1"/>
  <c r="K272" i="15"/>
  <c r="L272" i="15" s="1"/>
  <c r="K271" i="15"/>
  <c r="L271" i="15" s="1"/>
  <c r="K270" i="15"/>
  <c r="L270" i="15" s="1"/>
  <c r="K269" i="15"/>
  <c r="L269" i="15" s="1"/>
  <c r="K268" i="15"/>
  <c r="L268" i="15" s="1"/>
  <c r="K267" i="15"/>
  <c r="L267" i="15" s="1"/>
  <c r="K266" i="15"/>
  <c r="L266" i="15" s="1"/>
  <c r="K265" i="15"/>
  <c r="L265" i="15" s="1"/>
  <c r="K264" i="15"/>
  <c r="L264" i="15" s="1"/>
  <c r="K263" i="15"/>
  <c r="L263" i="15" s="1"/>
  <c r="K262" i="15"/>
  <c r="L262" i="15" s="1"/>
  <c r="K261" i="15"/>
  <c r="L261" i="15" s="1"/>
  <c r="K260" i="15"/>
  <c r="L260" i="15" s="1"/>
  <c r="K259" i="15"/>
  <c r="L259" i="15" s="1"/>
  <c r="K256" i="15"/>
  <c r="L256" i="15" s="1"/>
  <c r="K255" i="15"/>
  <c r="L255" i="15" s="1"/>
  <c r="K254" i="15"/>
  <c r="L254" i="15" s="1"/>
  <c r="K253" i="15"/>
  <c r="L253" i="15" s="1"/>
  <c r="K252" i="15"/>
  <c r="L252" i="15" s="1"/>
  <c r="K251" i="15"/>
  <c r="L251" i="15" s="1"/>
  <c r="K245" i="15"/>
  <c r="L245" i="15" s="1"/>
  <c r="K242" i="15"/>
  <c r="L242" i="15" s="1"/>
  <c r="K240" i="15"/>
  <c r="L240" i="15" s="1"/>
  <c r="K239" i="15"/>
  <c r="L239" i="15" s="1"/>
  <c r="K238" i="15"/>
  <c r="L238" i="15" s="1"/>
  <c r="K237" i="15"/>
  <c r="L237" i="15" s="1"/>
  <c r="K236" i="15"/>
  <c r="L236" i="15" s="1"/>
  <c r="K235" i="15"/>
  <c r="L235" i="15" s="1"/>
  <c r="K234" i="15"/>
  <c r="L234" i="15" s="1"/>
  <c r="K225" i="15"/>
  <c r="L225" i="15" s="1"/>
  <c r="K222" i="15"/>
  <c r="L222" i="15" s="1"/>
  <c r="K210" i="15"/>
  <c r="L210" i="15" s="1"/>
  <c r="K205" i="15"/>
  <c r="L205" i="15" s="1"/>
  <c r="K197" i="15"/>
  <c r="L197" i="15" s="1"/>
  <c r="K192" i="15"/>
  <c r="L192" i="15" s="1"/>
  <c r="K187" i="15"/>
  <c r="L187" i="15" s="1"/>
  <c r="K180" i="15"/>
  <c r="L180" i="15" s="1"/>
  <c r="K166" i="15"/>
  <c r="L166" i="15" s="1"/>
  <c r="K153" i="15"/>
  <c r="L153" i="15" s="1"/>
  <c r="K141" i="15"/>
  <c r="L141" i="15" s="1"/>
  <c r="K134" i="15"/>
  <c r="L134" i="15" s="1"/>
  <c r="K131" i="15"/>
  <c r="L131" i="15" s="1"/>
  <c r="K130" i="15"/>
  <c r="L130" i="15" s="1"/>
  <c r="K129" i="15"/>
  <c r="L129" i="15" s="1"/>
  <c r="K128" i="15"/>
  <c r="L128" i="15" s="1"/>
  <c r="K127" i="15"/>
  <c r="L127" i="15" s="1"/>
  <c r="K126" i="15"/>
  <c r="L126" i="15" s="1"/>
  <c r="K124" i="15"/>
  <c r="L124" i="15" s="1"/>
  <c r="K123" i="15"/>
  <c r="L123" i="15" s="1"/>
  <c r="K121" i="15"/>
  <c r="L121" i="15" s="1"/>
  <c r="K120" i="15"/>
  <c r="L120" i="15" s="1"/>
  <c r="K118" i="15"/>
  <c r="L118" i="15" s="1"/>
  <c r="K116" i="15"/>
  <c r="L116" i="15" s="1"/>
  <c r="K101" i="15"/>
  <c r="L101" i="15" s="1"/>
  <c r="K90" i="15"/>
  <c r="L90" i="15" s="1"/>
  <c r="K89" i="15"/>
  <c r="L89" i="15" s="1"/>
  <c r="K84" i="15"/>
  <c r="L84" i="15" s="1"/>
  <c r="K83" i="15"/>
  <c r="L83" i="15" s="1"/>
  <c r="K82" i="15"/>
  <c r="L82" i="15" s="1"/>
  <c r="K81" i="15"/>
  <c r="L81" i="15" s="1"/>
  <c r="K80" i="15"/>
  <c r="L80" i="15" s="1"/>
  <c r="K74" i="15"/>
  <c r="L74" i="15" s="1"/>
  <c r="K69" i="15"/>
  <c r="L69" i="15" s="1"/>
  <c r="K64" i="15"/>
  <c r="L64" i="15" s="1"/>
  <c r="K60" i="15"/>
  <c r="L60" i="15" s="1"/>
  <c r="K53" i="15"/>
  <c r="L53" i="15" s="1"/>
  <c r="K50" i="15"/>
  <c r="L50" i="15" s="1"/>
  <c r="K47" i="15"/>
  <c r="L47" i="15" s="1"/>
  <c r="K40" i="15"/>
  <c r="L40" i="15" s="1"/>
  <c r="K39" i="15"/>
  <c r="L39" i="15" s="1"/>
  <c r="K35" i="15"/>
  <c r="L35" i="15" s="1"/>
  <c r="K29" i="15"/>
  <c r="L29" i="15" s="1"/>
  <c r="K28" i="15"/>
  <c r="L28" i="15" s="1"/>
  <c r="K27" i="15"/>
  <c r="L27" i="15" s="1"/>
  <c r="K26" i="15"/>
  <c r="L26" i="15" s="1"/>
  <c r="K25" i="15"/>
  <c r="L25" i="15" s="1"/>
  <c r="K22" i="15"/>
  <c r="L22" i="15" s="1"/>
  <c r="K21" i="15"/>
  <c r="L21" i="15" s="1"/>
  <c r="K19" i="15"/>
  <c r="L19" i="15" s="1"/>
  <c r="K18" i="15"/>
  <c r="L18" i="15" s="1"/>
  <c r="K15" i="15"/>
  <c r="L15" i="15" s="1"/>
  <c r="K14" i="15"/>
  <c r="L14" i="15" s="1"/>
  <c r="K13" i="15"/>
  <c r="L13" i="15" s="1"/>
  <c r="K12" i="15"/>
  <c r="L12" i="15" s="1"/>
  <c r="K11" i="15"/>
  <c r="L11" i="15" s="1"/>
  <c r="K10" i="15"/>
  <c r="L10" i="15" s="1"/>
  <c r="L1587" i="15" l="1"/>
  <c r="K178" i="14"/>
  <c r="L178" i="14" s="1"/>
  <c r="K177" i="14"/>
  <c r="L177" i="14" s="1"/>
  <c r="K176" i="14"/>
  <c r="L176" i="14" s="1"/>
  <c r="K175" i="14"/>
  <c r="L175" i="14" s="1"/>
  <c r="K174" i="14"/>
  <c r="L174" i="14" s="1"/>
  <c r="K173" i="14"/>
  <c r="L173" i="14" s="1"/>
  <c r="K172" i="14"/>
  <c r="L172" i="14" s="1"/>
  <c r="K171" i="14"/>
  <c r="L171" i="14" s="1"/>
  <c r="K170" i="14"/>
  <c r="L170" i="14" s="1"/>
  <c r="K168" i="14"/>
  <c r="K167" i="14"/>
  <c r="K164" i="14"/>
  <c r="K158" i="14"/>
  <c r="L158" i="14" s="1"/>
  <c r="K152" i="14"/>
  <c r="L152" i="14" s="1"/>
  <c r="K149" i="14"/>
  <c r="L149" i="14" s="1"/>
  <c r="K146" i="14"/>
  <c r="L146" i="14" s="1"/>
  <c r="K145" i="14"/>
  <c r="L145" i="14" s="1"/>
  <c r="K144" i="14"/>
  <c r="L144" i="14" s="1"/>
  <c r="K143" i="14"/>
  <c r="L143" i="14" s="1"/>
  <c r="K142" i="14"/>
  <c r="L142" i="14" s="1"/>
  <c r="K141" i="14"/>
  <c r="L141" i="14" s="1"/>
  <c r="K140" i="14"/>
  <c r="L140" i="14" s="1"/>
  <c r="K139" i="14"/>
  <c r="L139" i="14" s="1"/>
  <c r="K138" i="14"/>
  <c r="L138" i="14" s="1"/>
  <c r="K137" i="14"/>
  <c r="L137" i="14" s="1"/>
  <c r="K136" i="14"/>
  <c r="L136" i="14" s="1"/>
  <c r="K135" i="14"/>
  <c r="L135" i="14" s="1"/>
  <c r="K134" i="14"/>
  <c r="L134" i="14" s="1"/>
  <c r="K133" i="14"/>
  <c r="L133" i="14" s="1"/>
  <c r="K130" i="14"/>
  <c r="L130" i="14" s="1"/>
  <c r="K126" i="14"/>
  <c r="L126" i="14" s="1"/>
  <c r="K122" i="14"/>
  <c r="L122" i="14" s="1"/>
  <c r="K114" i="14"/>
  <c r="L114" i="14" s="1"/>
  <c r="K112" i="14"/>
  <c r="L112" i="14" s="1"/>
  <c r="K111" i="14"/>
  <c r="L111" i="14" s="1"/>
  <c r="K110" i="14"/>
  <c r="L110" i="14" s="1"/>
  <c r="K108" i="14"/>
  <c r="L108" i="14" s="1"/>
  <c r="K107" i="14"/>
  <c r="L107" i="14" s="1"/>
  <c r="K106" i="14"/>
  <c r="L106" i="14" s="1"/>
  <c r="K105" i="14"/>
  <c r="L105" i="14" s="1"/>
  <c r="K104" i="14"/>
  <c r="L104" i="14" s="1"/>
  <c r="K101" i="14"/>
  <c r="L101" i="14" s="1"/>
  <c r="K100" i="14"/>
  <c r="L100" i="14" s="1"/>
  <c r="K99" i="14"/>
  <c r="L99" i="14" s="1"/>
  <c r="K98" i="14"/>
  <c r="L98" i="14" s="1"/>
  <c r="K96" i="14"/>
  <c r="L96" i="14" s="1"/>
  <c r="K95" i="14"/>
  <c r="L95" i="14" s="1"/>
  <c r="K94" i="14"/>
  <c r="L94" i="14" s="1"/>
  <c r="K93" i="14"/>
  <c r="L93" i="14" s="1"/>
  <c r="K91" i="14"/>
  <c r="L91" i="14" s="1"/>
  <c r="K90" i="14"/>
  <c r="L90" i="14" s="1"/>
  <c r="K89" i="14"/>
  <c r="L89" i="14" s="1"/>
  <c r="K85" i="14"/>
  <c r="L85" i="14" s="1"/>
  <c r="K82" i="14"/>
  <c r="L82" i="14" s="1"/>
  <c r="K77" i="14"/>
  <c r="L77" i="14" s="1"/>
  <c r="K76" i="14"/>
  <c r="L76" i="14" s="1"/>
  <c r="K73" i="14"/>
  <c r="L73" i="14" s="1"/>
  <c r="K67" i="14"/>
  <c r="L67" i="14" s="1"/>
  <c r="K65" i="14"/>
  <c r="L65" i="14" s="1"/>
  <c r="K64" i="14"/>
  <c r="L64" i="14" s="1"/>
  <c r="K63" i="14"/>
  <c r="L63" i="14" s="1"/>
  <c r="K62" i="14"/>
  <c r="L62" i="14" s="1"/>
  <c r="K61" i="14"/>
  <c r="L61" i="14" s="1"/>
  <c r="K60" i="14"/>
  <c r="L60" i="14" s="1"/>
  <c r="K59" i="14"/>
  <c r="L59" i="14" s="1"/>
  <c r="K56" i="14"/>
  <c r="L56" i="14" s="1"/>
  <c r="K55" i="14"/>
  <c r="L55" i="14" s="1"/>
  <c r="K54" i="14"/>
  <c r="L54" i="14" s="1"/>
  <c r="K53" i="14"/>
  <c r="L53" i="14" s="1"/>
  <c r="K52" i="14"/>
  <c r="L52" i="14" s="1"/>
  <c r="K51" i="14"/>
  <c r="L51" i="14" s="1"/>
  <c r="K50" i="14"/>
  <c r="L50" i="14" s="1"/>
  <c r="K49" i="14"/>
  <c r="L49" i="14" s="1"/>
  <c r="K48" i="14"/>
  <c r="L48" i="14" s="1"/>
  <c r="K47" i="14"/>
  <c r="L47" i="14" s="1"/>
  <c r="K46" i="14"/>
  <c r="L46" i="14" s="1"/>
  <c r="K45" i="14"/>
  <c r="L45" i="14" s="1"/>
  <c r="K44" i="14"/>
  <c r="L44" i="14" s="1"/>
  <c r="K43" i="14"/>
  <c r="L43" i="14" s="1"/>
  <c r="K42" i="14"/>
  <c r="L42" i="14" s="1"/>
  <c r="K41" i="14"/>
  <c r="L41" i="14" s="1"/>
  <c r="K39" i="14"/>
  <c r="L39" i="14" s="1"/>
  <c r="K38" i="14"/>
  <c r="L38" i="14" s="1"/>
  <c r="K37" i="14"/>
  <c r="L37" i="14" s="1"/>
  <c r="K35" i="14"/>
  <c r="L35" i="14" s="1"/>
  <c r="K34" i="14"/>
  <c r="L34" i="14" s="1"/>
  <c r="K33" i="14"/>
  <c r="L33" i="14" s="1"/>
  <c r="K32" i="14"/>
  <c r="L32" i="14" s="1"/>
  <c r="K31" i="14"/>
  <c r="L31" i="14" s="1"/>
  <c r="K30" i="14"/>
  <c r="L30" i="14" s="1"/>
  <c r="K29" i="14"/>
  <c r="L29" i="14" s="1"/>
  <c r="K26" i="14"/>
  <c r="L26" i="14" s="1"/>
  <c r="K25" i="14"/>
  <c r="L25" i="14" s="1"/>
  <c r="K24" i="14"/>
  <c r="L24" i="14" s="1"/>
  <c r="K23" i="14"/>
  <c r="L23" i="14" s="1"/>
  <c r="K22" i="14"/>
  <c r="L22" i="14" s="1"/>
  <c r="K21" i="14"/>
  <c r="L21" i="14" s="1"/>
  <c r="K20" i="14"/>
  <c r="L20" i="14" s="1"/>
  <c r="K19" i="14"/>
  <c r="L19" i="14" s="1"/>
  <c r="K18" i="14"/>
  <c r="L18" i="14" s="1"/>
  <c r="K17" i="14"/>
  <c r="L17" i="14" s="1"/>
  <c r="K16" i="14"/>
  <c r="L16" i="14" s="1"/>
  <c r="K15" i="14"/>
  <c r="L15" i="14" s="1"/>
  <c r="K13" i="14"/>
  <c r="L13" i="14" s="1"/>
  <c r="K12" i="14"/>
  <c r="L12" i="14" s="1"/>
  <c r="K11" i="14"/>
  <c r="L11" i="14" s="1"/>
  <c r="K1346" i="13" l="1"/>
  <c r="K1327" i="13"/>
  <c r="K1312" i="13"/>
  <c r="K1293" i="13"/>
  <c r="K1284" i="13"/>
  <c r="K1276" i="13"/>
  <c r="K1270" i="13"/>
  <c r="K1263" i="13"/>
  <c r="K1257" i="13"/>
  <c r="K1249" i="13"/>
  <c r="K1245" i="13"/>
  <c r="K1069" i="13"/>
  <c r="K200" i="13" l="1"/>
  <c r="L200" i="13" s="1"/>
  <c r="K201" i="13"/>
  <c r="L201" i="13" s="1"/>
  <c r="K1397" i="13"/>
  <c r="L1397" i="13" s="1"/>
  <c r="K1347" i="13"/>
  <c r="L1347" i="13" s="1"/>
  <c r="K1380" i="13"/>
  <c r="L1380" i="13" s="1"/>
  <c r="K1451" i="13"/>
  <c r="L1451" i="13" s="1"/>
  <c r="K1459" i="13"/>
  <c r="L1459" i="13" s="1"/>
  <c r="K1462" i="13"/>
  <c r="L1462" i="13" s="1"/>
  <c r="K1463" i="13"/>
  <c r="L1463" i="13" s="1"/>
  <c r="K1464" i="13"/>
  <c r="L1464" i="13" s="1"/>
  <c r="K1460" i="13"/>
  <c r="L1460" i="13" s="1"/>
  <c r="K1452" i="13"/>
  <c r="L1452" i="13" s="1"/>
  <c r="K1447" i="13"/>
  <c r="L1447" i="13" s="1"/>
  <c r="K1176" i="13"/>
  <c r="L1176" i="13" s="1"/>
  <c r="K1345" i="13"/>
  <c r="L1345" i="13" s="1"/>
  <c r="K1343" i="13"/>
  <c r="L1343" i="13" s="1"/>
  <c r="K1335" i="13"/>
  <c r="L1335" i="13" s="1"/>
  <c r="K1334" i="13"/>
  <c r="L1334" i="13" s="1"/>
  <c r="K1329" i="13"/>
  <c r="L1329" i="13" s="1"/>
  <c r="K1328" i="13"/>
  <c r="L1328" i="13" s="1"/>
  <c r="K1320" i="13"/>
  <c r="L1320" i="13" s="1"/>
  <c r="K1319" i="13"/>
  <c r="L1319" i="13" s="1"/>
  <c r="K1314" i="13"/>
  <c r="L1314" i="13" s="1"/>
  <c r="K1313" i="13"/>
  <c r="L1313" i="13" s="1"/>
  <c r="K1311" i="13"/>
  <c r="L1311" i="13" s="1"/>
  <c r="K1310" i="13"/>
  <c r="L1310" i="13" s="1"/>
  <c r="K1309" i="13"/>
  <c r="L1309" i="13" s="1"/>
  <c r="K1308" i="13"/>
  <c r="L1308" i="13" s="1"/>
  <c r="K1301" i="13"/>
  <c r="L1301" i="13" s="1"/>
  <c r="K1300" i="13"/>
  <c r="L1300" i="13" s="1"/>
  <c r="K1295" i="13"/>
  <c r="L1295" i="13" s="1"/>
  <c r="K1294" i="13"/>
  <c r="L1294" i="13" s="1"/>
  <c r="K1162" i="13"/>
  <c r="L1162" i="13" s="1"/>
  <c r="K1140" i="13"/>
  <c r="L1140" i="13" s="1"/>
  <c r="K1139" i="13"/>
  <c r="L1139" i="13" s="1"/>
  <c r="K1105" i="13"/>
  <c r="L1105" i="13" s="1"/>
  <c r="K1445" i="13"/>
  <c r="L1445" i="13" s="1"/>
  <c r="K1400" i="13"/>
  <c r="L1400" i="13" s="1"/>
  <c r="K1103" i="13"/>
  <c r="L1103" i="13" s="1"/>
  <c r="K1102" i="13"/>
  <c r="L1102" i="13" s="1"/>
  <c r="K1075" i="13"/>
  <c r="L1075" i="13" s="1"/>
  <c r="K1399" i="13"/>
  <c r="L1399" i="13" s="1"/>
  <c r="K1398" i="13"/>
  <c r="L1398" i="13" s="1"/>
  <c r="K1292" i="13"/>
  <c r="L1292" i="13" s="1"/>
  <c r="K1291" i="13"/>
  <c r="L1291" i="13" s="1"/>
  <c r="K1290" i="13"/>
  <c r="L1290" i="13" s="1"/>
  <c r="K1289" i="13"/>
  <c r="L1289" i="13" s="1"/>
  <c r="K1288" i="13"/>
  <c r="L1288" i="13" s="1"/>
  <c r="K1287" i="13"/>
  <c r="L1287" i="13" s="1"/>
  <c r="K1286" i="13"/>
  <c r="L1286" i="13" s="1"/>
  <c r="K1285" i="13"/>
  <c r="L1285" i="13" s="1"/>
  <c r="K1283" i="13"/>
  <c r="L1283" i="13" s="1"/>
  <c r="K1282" i="13"/>
  <c r="L1282" i="13" s="1"/>
  <c r="K1281" i="13"/>
  <c r="L1281" i="13" s="1"/>
  <c r="K1280" i="13"/>
  <c r="L1280" i="13" s="1"/>
  <c r="K1279" i="13"/>
  <c r="L1279" i="13" s="1"/>
  <c r="K1278" i="13"/>
  <c r="L1278" i="13" s="1"/>
  <c r="K1277" i="13"/>
  <c r="L1277" i="13" s="1"/>
  <c r="K1275" i="13"/>
  <c r="L1275" i="13" s="1"/>
  <c r="K1274" i="13"/>
  <c r="L1274" i="13" s="1"/>
  <c r="K1273" i="13"/>
  <c r="L1273" i="13" s="1"/>
  <c r="K1272" i="13"/>
  <c r="L1272" i="13" s="1"/>
  <c r="K1271" i="13"/>
  <c r="L1271" i="13" s="1"/>
  <c r="K1269" i="13"/>
  <c r="L1269" i="13" s="1"/>
  <c r="K1268" i="13"/>
  <c r="L1268" i="13" s="1"/>
  <c r="K1267" i="13"/>
  <c r="L1267" i="13" s="1"/>
  <c r="K1266" i="13"/>
  <c r="L1266" i="13" s="1"/>
  <c r="K1265" i="13"/>
  <c r="L1265" i="13" s="1"/>
  <c r="K1264" i="13"/>
  <c r="L1264" i="13" s="1"/>
  <c r="K1262" i="13"/>
  <c r="L1262" i="13" s="1"/>
  <c r="K1261" i="13"/>
  <c r="L1261" i="13" s="1"/>
  <c r="K1260" i="13"/>
  <c r="L1260" i="13" s="1"/>
  <c r="K1259" i="13"/>
  <c r="L1259" i="13" s="1"/>
  <c r="K1258" i="13"/>
  <c r="L1258" i="13" s="1"/>
  <c r="K1256" i="13"/>
  <c r="L1256" i="13" s="1"/>
  <c r="K1255" i="13"/>
  <c r="L1255" i="13" s="1"/>
  <c r="K1254" i="13"/>
  <c r="L1254" i="13" s="1"/>
  <c r="K1253" i="13"/>
  <c r="L1253" i="13" s="1"/>
  <c r="K1252" i="13"/>
  <c r="L1252" i="13" s="1"/>
  <c r="K1251" i="13"/>
  <c r="L1251" i="13" s="1"/>
  <c r="K1250" i="13"/>
  <c r="L1250" i="13" s="1"/>
  <c r="K1248" i="13"/>
  <c r="L1248" i="13" s="1"/>
  <c r="K1247" i="13"/>
  <c r="L1247" i="13" s="1"/>
  <c r="K1246" i="13"/>
  <c r="L1246" i="13" s="1"/>
  <c r="K1244" i="13"/>
  <c r="L1244" i="13" s="1"/>
  <c r="K1243" i="13"/>
  <c r="L1243" i="13" s="1"/>
  <c r="K1242" i="13"/>
  <c r="L1242" i="13" s="1"/>
  <c r="K1241" i="13"/>
  <c r="L1241" i="13" s="1"/>
  <c r="K1240" i="13"/>
  <c r="L1240" i="13" s="1"/>
  <c r="K1239" i="13"/>
  <c r="L1239" i="13" s="1"/>
  <c r="K1238" i="13"/>
  <c r="L1238" i="13" s="1"/>
  <c r="K1237" i="13"/>
  <c r="L1237" i="13" s="1"/>
  <c r="K1235" i="13"/>
  <c r="L1235" i="13" s="1"/>
  <c r="K1234" i="13"/>
  <c r="L1234" i="13" s="1"/>
  <c r="K1223" i="13"/>
  <c r="L1223" i="13" s="1"/>
  <c r="K1222" i="13"/>
  <c r="L1222" i="13" s="1"/>
  <c r="K1209" i="13"/>
  <c r="L1209" i="13" s="1"/>
  <c r="K1204" i="13"/>
  <c r="L1204" i="13" s="1"/>
  <c r="K1073" i="13"/>
  <c r="L1073" i="13" s="1"/>
  <c r="K1070" i="13"/>
  <c r="L1070" i="13" s="1"/>
  <c r="K1068" i="13"/>
  <c r="L1068" i="13" s="1"/>
  <c r="K1067" i="13"/>
  <c r="L1067" i="13" s="1"/>
  <c r="K1066" i="13"/>
  <c r="L1066" i="13" s="1"/>
  <c r="K1064" i="13"/>
  <c r="L1064" i="13" s="1"/>
  <c r="K1063" i="13"/>
  <c r="L1063" i="13" s="1"/>
  <c r="K1062" i="13"/>
  <c r="L1062" i="13" s="1"/>
  <c r="K1059" i="13"/>
  <c r="L1059" i="13" s="1"/>
  <c r="K1054" i="13"/>
  <c r="L1054" i="13" s="1"/>
  <c r="K1053" i="13"/>
  <c r="L1053" i="13" s="1"/>
  <c r="K1048" i="13"/>
  <c r="L1048" i="13" s="1"/>
  <c r="K1042" i="13"/>
  <c r="L1042" i="13" s="1"/>
  <c r="K1038" i="13"/>
  <c r="L1038" i="13" s="1"/>
  <c r="K1021" i="13"/>
  <c r="L1021" i="13" s="1"/>
  <c r="K1016" i="13"/>
  <c r="L1016" i="13" s="1"/>
  <c r="K1003" i="13"/>
  <c r="L1003" i="13" s="1"/>
  <c r="K996" i="13"/>
  <c r="L996" i="13" s="1"/>
  <c r="K976" i="13"/>
  <c r="L976" i="13" s="1"/>
  <c r="K970" i="13"/>
  <c r="L970" i="13" s="1"/>
  <c r="K960" i="13"/>
  <c r="L960" i="13" s="1"/>
  <c r="K955" i="13"/>
  <c r="L955" i="13" s="1"/>
  <c r="K939" i="13"/>
  <c r="L939" i="13" s="1"/>
  <c r="K934" i="13"/>
  <c r="L934" i="13" s="1"/>
  <c r="K925" i="13"/>
  <c r="L925" i="13" s="1"/>
  <c r="K917" i="13"/>
  <c r="L917" i="13" s="1"/>
  <c r="K910" i="13"/>
  <c r="L910" i="13" s="1"/>
  <c r="K905" i="13"/>
  <c r="L905" i="13" s="1"/>
  <c r="K891" i="13"/>
  <c r="L891" i="13" s="1"/>
  <c r="K883" i="13"/>
  <c r="L883" i="13" s="1"/>
  <c r="K872" i="13"/>
  <c r="L872" i="13" s="1"/>
  <c r="K864" i="13"/>
  <c r="L864" i="13" s="1"/>
  <c r="K848" i="13"/>
  <c r="L848" i="13" s="1"/>
  <c r="K835" i="13"/>
  <c r="L835" i="13" s="1"/>
  <c r="K826" i="13"/>
  <c r="L826" i="13" s="1"/>
  <c r="K823" i="13"/>
  <c r="L823" i="13" s="1"/>
  <c r="K807" i="13"/>
  <c r="L807" i="13" s="1"/>
  <c r="K796" i="13"/>
  <c r="L796" i="13" s="1"/>
  <c r="K780" i="13"/>
  <c r="L780" i="13" s="1"/>
  <c r="K770" i="13"/>
  <c r="L770" i="13" s="1"/>
  <c r="K762" i="13"/>
  <c r="L762" i="13" s="1"/>
  <c r="K750" i="13"/>
  <c r="L750" i="13" s="1"/>
  <c r="K736" i="13"/>
  <c r="L736" i="13" s="1"/>
  <c r="K727" i="13"/>
  <c r="L727" i="13" s="1"/>
  <c r="K711" i="13"/>
  <c r="L711" i="13" s="1"/>
  <c r="K699" i="13"/>
  <c r="L699" i="13" s="1"/>
  <c r="K684" i="13"/>
  <c r="L684" i="13" s="1"/>
  <c r="K675" i="13"/>
  <c r="L675" i="13" s="1"/>
  <c r="K661" i="13"/>
  <c r="L661" i="13" s="1"/>
  <c r="K650" i="13"/>
  <c r="L650" i="13" s="1"/>
  <c r="K643" i="13"/>
  <c r="L643" i="13" s="1"/>
  <c r="K636" i="13"/>
  <c r="L636" i="13" s="1"/>
  <c r="K621" i="13"/>
  <c r="L621" i="13" s="1"/>
  <c r="K614" i="13"/>
  <c r="L614" i="13" s="1"/>
  <c r="K600" i="13"/>
  <c r="L600" i="13" s="1"/>
  <c r="K588" i="13"/>
  <c r="L588" i="13" s="1"/>
  <c r="K586" i="13"/>
  <c r="L586" i="13" s="1"/>
  <c r="K585" i="13"/>
  <c r="L585" i="13" s="1"/>
  <c r="K584" i="13"/>
  <c r="L584" i="13" s="1"/>
  <c r="K583" i="13"/>
  <c r="L583" i="13" s="1"/>
  <c r="K582" i="13"/>
  <c r="L582" i="13" s="1"/>
  <c r="K580" i="13"/>
  <c r="L580" i="13" s="1"/>
  <c r="K579" i="13"/>
  <c r="L579" i="13" s="1"/>
  <c r="K578" i="13"/>
  <c r="L578" i="13" s="1"/>
  <c r="K577" i="13"/>
  <c r="L577" i="13" s="1"/>
  <c r="K576" i="13"/>
  <c r="L576" i="13" s="1"/>
  <c r="K575" i="13"/>
  <c r="L575" i="13" s="1"/>
  <c r="K573" i="13"/>
  <c r="L573" i="13" s="1"/>
  <c r="K572" i="13"/>
  <c r="L572" i="13" s="1"/>
  <c r="K571" i="13"/>
  <c r="L571" i="13" s="1"/>
  <c r="K569" i="13"/>
  <c r="L569" i="13" s="1"/>
  <c r="K568" i="13"/>
  <c r="L568" i="13" s="1"/>
  <c r="K567" i="13"/>
  <c r="L567" i="13" s="1"/>
  <c r="K566" i="13"/>
  <c r="L566" i="13" s="1"/>
  <c r="K563" i="13"/>
  <c r="L563" i="13" s="1"/>
  <c r="K562" i="13"/>
  <c r="L562" i="13" s="1"/>
  <c r="K554" i="13"/>
  <c r="L554" i="13" s="1"/>
  <c r="K553" i="13"/>
  <c r="L553" i="13" s="1"/>
  <c r="K550" i="13"/>
  <c r="L550" i="13" s="1"/>
  <c r="K549" i="13"/>
  <c r="L549" i="13" s="1"/>
  <c r="K548" i="13"/>
  <c r="L548" i="13" s="1"/>
  <c r="K547" i="13"/>
  <c r="L547" i="13" s="1"/>
  <c r="K545" i="13"/>
  <c r="L545" i="13" s="1"/>
  <c r="K544" i="13"/>
  <c r="L544" i="13" s="1"/>
  <c r="K543" i="13"/>
  <c r="L543" i="13" s="1"/>
  <c r="K540" i="13"/>
  <c r="L540" i="13" s="1"/>
  <c r="K538" i="13"/>
  <c r="L538" i="13" s="1"/>
  <c r="K537" i="13"/>
  <c r="L537" i="13" s="1"/>
  <c r="K536" i="13"/>
  <c r="L536" i="13" s="1"/>
  <c r="K535" i="13"/>
  <c r="L535" i="13" s="1"/>
  <c r="K534" i="13"/>
  <c r="L534" i="13" s="1"/>
  <c r="K533" i="13"/>
  <c r="L533" i="13" s="1"/>
  <c r="K532" i="13"/>
  <c r="L532" i="13" s="1"/>
  <c r="K531" i="13"/>
  <c r="L531" i="13" s="1"/>
  <c r="K530" i="13"/>
  <c r="L530" i="13" s="1"/>
  <c r="K529" i="13"/>
  <c r="L529" i="13" s="1"/>
  <c r="K522" i="13"/>
  <c r="L522" i="13" s="1"/>
  <c r="K521" i="13"/>
  <c r="L521" i="13" s="1"/>
  <c r="K515" i="13"/>
  <c r="L515" i="13" s="1"/>
  <c r="K508" i="13"/>
  <c r="L508" i="13" s="1"/>
  <c r="K504" i="13"/>
  <c r="L504" i="13" s="1"/>
  <c r="K503" i="13"/>
  <c r="L503" i="13" s="1"/>
  <c r="K498" i="13"/>
  <c r="L498" i="13" s="1"/>
  <c r="K495" i="13"/>
  <c r="L495" i="13" s="1"/>
  <c r="K492" i="13"/>
  <c r="L492" i="13" s="1"/>
  <c r="K488" i="13"/>
  <c r="L488" i="13" s="1"/>
  <c r="K485" i="13"/>
  <c r="L485" i="13" s="1"/>
  <c r="K484" i="13"/>
  <c r="L484" i="13" s="1"/>
  <c r="K477" i="13"/>
  <c r="L477" i="13" s="1"/>
  <c r="K473" i="13"/>
  <c r="L473" i="13" s="1"/>
  <c r="K470" i="13"/>
  <c r="L470" i="13" s="1"/>
  <c r="K465" i="13"/>
  <c r="L465" i="13" s="1"/>
  <c r="K461" i="13"/>
  <c r="L461" i="13" s="1"/>
  <c r="K456" i="13"/>
  <c r="L456" i="13" s="1"/>
  <c r="K451" i="13"/>
  <c r="L451" i="13" s="1"/>
  <c r="K450" i="13"/>
  <c r="L450" i="13" s="1"/>
  <c r="K449" i="13"/>
  <c r="L449" i="13" s="1"/>
  <c r="K448" i="13"/>
  <c r="L448" i="13" s="1"/>
  <c r="K447" i="13"/>
  <c r="L447" i="13" s="1"/>
  <c r="K446" i="13"/>
  <c r="L446" i="13" s="1"/>
  <c r="K445" i="13"/>
  <c r="L445" i="13" s="1"/>
  <c r="K444" i="13"/>
  <c r="L444" i="13" s="1"/>
  <c r="K443" i="13"/>
  <c r="L443" i="13" s="1"/>
  <c r="K442" i="13"/>
  <c r="L442" i="13" s="1"/>
  <c r="K441" i="13"/>
  <c r="L441" i="13" s="1"/>
  <c r="K440" i="13"/>
  <c r="L440" i="13" s="1"/>
  <c r="K439" i="13"/>
  <c r="L439" i="13" s="1"/>
  <c r="K438" i="13"/>
  <c r="L438" i="13" s="1"/>
  <c r="K437" i="13"/>
  <c r="L437" i="13" s="1"/>
  <c r="K436" i="13"/>
  <c r="L436" i="13" s="1"/>
  <c r="K435" i="13"/>
  <c r="L435" i="13" s="1"/>
  <c r="K434" i="13"/>
  <c r="L434" i="13" s="1"/>
  <c r="K433" i="13"/>
  <c r="L433" i="13" s="1"/>
  <c r="K432" i="13"/>
  <c r="L432" i="13" s="1"/>
  <c r="K431" i="13"/>
  <c r="L431" i="13" s="1"/>
  <c r="K430" i="13"/>
  <c r="L430" i="13" s="1"/>
  <c r="K422" i="13"/>
  <c r="L422" i="13" s="1"/>
  <c r="K418" i="13"/>
  <c r="L418" i="13" s="1"/>
  <c r="K414" i="13"/>
  <c r="L414" i="13" s="1"/>
  <c r="K409" i="13"/>
  <c r="L409" i="13" s="1"/>
  <c r="K408" i="13"/>
  <c r="L408" i="13" s="1"/>
  <c r="K380" i="13"/>
  <c r="L380" i="13" s="1"/>
  <c r="K371" i="13"/>
  <c r="L371" i="13" s="1"/>
  <c r="K364" i="13"/>
  <c r="L364" i="13" s="1"/>
  <c r="K361" i="13"/>
  <c r="L361" i="13" s="1"/>
  <c r="K349" i="13"/>
  <c r="L349" i="13" s="1"/>
  <c r="K338" i="13"/>
  <c r="L338" i="13" s="1"/>
  <c r="K558" i="13"/>
  <c r="L558" i="13" s="1"/>
  <c r="K557" i="13"/>
  <c r="L557" i="13" s="1"/>
  <c r="K335" i="13"/>
  <c r="L335" i="13" s="1"/>
  <c r="K334" i="13"/>
  <c r="L334" i="13" s="1"/>
  <c r="K327" i="13"/>
  <c r="L327" i="13" s="1"/>
  <c r="K326" i="13"/>
  <c r="L326" i="13" s="1"/>
  <c r="K325" i="13"/>
  <c r="L325" i="13" s="1"/>
  <c r="K324" i="13"/>
  <c r="L324" i="13" s="1"/>
  <c r="K323" i="13"/>
  <c r="L323" i="13" s="1"/>
  <c r="K322" i="13"/>
  <c r="L322" i="13" s="1"/>
  <c r="K321" i="13"/>
  <c r="L321" i="13" s="1"/>
  <c r="K320" i="13"/>
  <c r="L320" i="13" s="1"/>
  <c r="K319" i="13"/>
  <c r="L319" i="13" s="1"/>
  <c r="K318" i="13"/>
  <c r="L318" i="13" s="1"/>
  <c r="K317" i="13"/>
  <c r="L317" i="13" s="1"/>
  <c r="K316" i="13"/>
  <c r="L316" i="13" s="1"/>
  <c r="K315" i="13"/>
  <c r="L315" i="13" s="1"/>
  <c r="K314" i="13"/>
  <c r="L314" i="13" s="1"/>
  <c r="K313" i="13"/>
  <c r="L313" i="13" s="1"/>
  <c r="K312" i="13"/>
  <c r="L312" i="13" s="1"/>
  <c r="K311" i="13"/>
  <c r="L311" i="13" s="1"/>
  <c r="K310" i="13"/>
  <c r="L310" i="13" s="1"/>
  <c r="K309" i="13"/>
  <c r="L309" i="13" s="1"/>
  <c r="K308" i="13"/>
  <c r="L308" i="13" s="1"/>
  <c r="K307" i="13"/>
  <c r="L307" i="13" s="1"/>
  <c r="K306" i="13"/>
  <c r="L306" i="13" s="1"/>
  <c r="K305" i="13"/>
  <c r="L305" i="13" s="1"/>
  <c r="K304" i="13"/>
  <c r="L304" i="13" s="1"/>
  <c r="K296" i="13"/>
  <c r="L296" i="13" s="1"/>
  <c r="K295" i="13"/>
  <c r="L295" i="13" s="1"/>
  <c r="K292" i="13"/>
  <c r="L292" i="13" s="1"/>
  <c r="K291" i="13"/>
  <c r="L291" i="13" s="1"/>
  <c r="K293" i="13"/>
  <c r="L293" i="13" s="1"/>
  <c r="K290" i="13"/>
  <c r="L290" i="13" s="1"/>
  <c r="K289" i="13"/>
  <c r="L289" i="13" s="1"/>
  <c r="K288" i="13"/>
  <c r="L288" i="13" s="1"/>
  <c r="K287" i="13"/>
  <c r="L287" i="13" s="1"/>
  <c r="K286" i="13"/>
  <c r="L286" i="13" s="1"/>
  <c r="K285" i="13"/>
  <c r="L285" i="13" s="1"/>
  <c r="K284" i="13"/>
  <c r="L284" i="13" s="1"/>
  <c r="K283" i="13"/>
  <c r="L283" i="13" s="1"/>
  <c r="K282" i="13"/>
  <c r="L282" i="13" s="1"/>
  <c r="K279" i="13"/>
  <c r="L279" i="13" s="1"/>
  <c r="K278" i="13"/>
  <c r="L278" i="13" s="1"/>
  <c r="K277" i="13"/>
  <c r="L277" i="13" s="1"/>
  <c r="K276" i="13"/>
  <c r="L276" i="13" s="1"/>
  <c r="K275" i="13"/>
  <c r="L275" i="13" s="1"/>
  <c r="K274" i="13"/>
  <c r="L274" i="13" s="1"/>
  <c r="K273" i="13"/>
  <c r="L273" i="13" s="1"/>
  <c r="K271" i="13"/>
  <c r="L271" i="13" s="1"/>
  <c r="K270" i="13"/>
  <c r="L270" i="13" s="1"/>
  <c r="K269" i="13"/>
  <c r="L269" i="13" s="1"/>
  <c r="K268" i="13"/>
  <c r="L268" i="13" s="1"/>
  <c r="K267" i="13"/>
  <c r="L267" i="13" s="1"/>
  <c r="K266" i="13"/>
  <c r="L266" i="13" s="1"/>
  <c r="K265" i="13"/>
  <c r="L265" i="13" s="1"/>
  <c r="K264" i="13"/>
  <c r="L264" i="13" s="1"/>
  <c r="K263" i="13"/>
  <c r="L263" i="13" s="1"/>
  <c r="K262" i="13"/>
  <c r="L262" i="13" s="1"/>
  <c r="K261" i="13"/>
  <c r="L261" i="13" s="1"/>
  <c r="K260" i="13"/>
  <c r="L260" i="13" s="1"/>
  <c r="K259" i="13"/>
  <c r="L259" i="13" s="1"/>
  <c r="K258" i="13"/>
  <c r="L258" i="13" s="1"/>
  <c r="K257" i="13"/>
  <c r="L257" i="13" s="1"/>
  <c r="K256" i="13"/>
  <c r="L256" i="13" s="1"/>
  <c r="K255" i="13"/>
  <c r="L255" i="13" s="1"/>
  <c r="K254" i="13"/>
  <c r="L254" i="13" s="1"/>
  <c r="K253" i="13"/>
  <c r="L253" i="13" s="1"/>
  <c r="K252" i="13"/>
  <c r="L252" i="13" s="1"/>
  <c r="K251" i="13"/>
  <c r="L251" i="13" s="1"/>
  <c r="K250" i="13"/>
  <c r="L250" i="13" s="1"/>
  <c r="K249" i="13"/>
  <c r="L249" i="13" s="1"/>
  <c r="K248" i="13"/>
  <c r="L248" i="13" s="1"/>
  <c r="K247" i="13"/>
  <c r="L247" i="13" s="1"/>
  <c r="K246" i="13"/>
  <c r="L246" i="13" s="1"/>
  <c r="K245" i="13"/>
  <c r="L245" i="13" s="1"/>
  <c r="K244" i="13"/>
  <c r="L244" i="13" s="1"/>
  <c r="K243" i="13"/>
  <c r="L243" i="13" s="1"/>
  <c r="K240" i="13"/>
  <c r="L240" i="13" s="1"/>
  <c r="K239" i="13"/>
  <c r="L239" i="13" s="1"/>
  <c r="K236" i="13"/>
  <c r="L236" i="13" s="1"/>
  <c r="K235" i="13"/>
  <c r="L235" i="13" s="1"/>
  <c r="K232" i="13"/>
  <c r="L232" i="13" s="1"/>
  <c r="K227" i="13"/>
  <c r="L227" i="13" s="1"/>
  <c r="K226" i="13"/>
  <c r="L226" i="13" s="1"/>
  <c r="K221" i="13"/>
  <c r="L221" i="13" s="1"/>
  <c r="K215" i="13"/>
  <c r="L215" i="13" s="1"/>
  <c r="K199" i="13"/>
  <c r="L199" i="13" s="1"/>
  <c r="K192" i="13"/>
  <c r="L192" i="13" s="1"/>
  <c r="K186" i="13"/>
  <c r="L186" i="13" s="1"/>
  <c r="K177" i="13"/>
  <c r="L177" i="13" s="1"/>
  <c r="K170" i="13"/>
  <c r="L170" i="13" s="1"/>
  <c r="K167" i="13"/>
  <c r="L167" i="13" s="1"/>
  <c r="K165" i="13"/>
  <c r="L165" i="13" s="1"/>
  <c r="K156" i="13"/>
  <c r="L156" i="13" s="1"/>
  <c r="K154" i="13"/>
  <c r="L154" i="13" s="1"/>
  <c r="K153" i="13"/>
  <c r="L153" i="13" s="1"/>
  <c r="K150" i="13"/>
  <c r="L150" i="13" s="1"/>
  <c r="K149" i="13"/>
  <c r="L149" i="13" s="1"/>
  <c r="K147" i="13"/>
  <c r="L147" i="13" s="1"/>
  <c r="K146" i="13"/>
  <c r="L146" i="13" s="1"/>
  <c r="K145" i="13"/>
  <c r="L145" i="13" s="1"/>
  <c r="K144" i="13"/>
  <c r="L144" i="13" s="1"/>
  <c r="K143" i="13"/>
  <c r="L143" i="13" s="1"/>
  <c r="K142" i="13"/>
  <c r="L142" i="13" s="1"/>
  <c r="K141" i="13"/>
  <c r="L141" i="13" s="1"/>
  <c r="K140" i="13"/>
  <c r="L140" i="13" s="1"/>
  <c r="K139" i="13"/>
  <c r="L139" i="13" s="1"/>
  <c r="K131" i="13"/>
  <c r="L131" i="13" s="1"/>
  <c r="K128" i="13"/>
  <c r="L128" i="13" s="1"/>
  <c r="K122" i="13"/>
  <c r="L122" i="13" s="1"/>
  <c r="K119" i="13"/>
  <c r="L119" i="13" s="1"/>
  <c r="K118" i="13"/>
  <c r="L118" i="13" s="1"/>
  <c r="K117" i="13"/>
  <c r="L117" i="13" s="1"/>
  <c r="K115" i="13"/>
  <c r="L115" i="13" s="1"/>
  <c r="K114" i="13"/>
  <c r="L114" i="13" s="1"/>
  <c r="K113" i="13"/>
  <c r="L113" i="13" s="1"/>
  <c r="K112" i="13"/>
  <c r="L112" i="13" s="1"/>
  <c r="K110" i="13"/>
  <c r="L110" i="13" s="1"/>
  <c r="K109" i="13"/>
  <c r="L109" i="13" s="1"/>
  <c r="K106" i="13"/>
  <c r="L106" i="13" s="1"/>
  <c r="K105" i="13"/>
  <c r="L105" i="13" s="1"/>
  <c r="K100" i="13"/>
  <c r="L100" i="13" s="1"/>
  <c r="K99" i="13"/>
  <c r="L99" i="13" s="1"/>
  <c r="K98" i="13"/>
  <c r="L98" i="13" s="1"/>
  <c r="K94" i="13"/>
  <c r="L94" i="13" s="1"/>
  <c r="K87" i="13"/>
  <c r="L87" i="13" s="1"/>
  <c r="K80" i="13"/>
  <c r="L80" i="13" s="1"/>
  <c r="K75" i="13"/>
  <c r="L75" i="13" s="1"/>
  <c r="K66" i="13"/>
  <c r="L66" i="13" s="1"/>
  <c r="K61" i="13"/>
  <c r="L61" i="13" s="1"/>
  <c r="K58" i="13"/>
  <c r="L58" i="13" s="1"/>
  <c r="K51" i="13"/>
  <c r="L51" i="13" s="1"/>
  <c r="K44" i="13"/>
  <c r="L44" i="13" s="1"/>
  <c r="K41" i="13"/>
  <c r="L41" i="13" s="1"/>
  <c r="K40" i="13"/>
  <c r="L40" i="13" s="1"/>
  <c r="K38" i="13"/>
  <c r="L38" i="13" s="1"/>
  <c r="K37" i="13"/>
  <c r="L37" i="13" s="1"/>
  <c r="K36" i="13"/>
  <c r="L36" i="13" s="1"/>
  <c r="K35" i="13"/>
  <c r="L35" i="13" s="1"/>
  <c r="K34" i="13"/>
  <c r="L34" i="13" s="1"/>
  <c r="K33" i="13"/>
  <c r="L33" i="13" s="1"/>
  <c r="K30" i="13"/>
  <c r="L30" i="13" s="1"/>
  <c r="K29" i="13"/>
  <c r="L29" i="13" s="1"/>
  <c r="K28" i="13"/>
  <c r="L28" i="13" s="1"/>
  <c r="K26" i="13"/>
  <c r="L26" i="13" s="1"/>
  <c r="K24" i="13"/>
  <c r="L24" i="13" s="1"/>
  <c r="K23" i="13"/>
  <c r="L23" i="13" s="1"/>
  <c r="K22" i="13"/>
  <c r="L22" i="13" s="1"/>
  <c r="K21" i="13"/>
  <c r="L21" i="13" s="1"/>
  <c r="K20" i="13"/>
  <c r="L20" i="13" s="1"/>
  <c r="K19" i="13"/>
  <c r="L19" i="13" s="1"/>
  <c r="K16" i="13"/>
  <c r="L16" i="13" s="1"/>
  <c r="K15" i="13"/>
  <c r="L15" i="13" s="1"/>
  <c r="K14" i="13"/>
  <c r="L14" i="13" s="1"/>
  <c r="K13" i="13"/>
  <c r="L13" i="13" s="1"/>
  <c r="K12" i="13"/>
  <c r="L12" i="13" s="1"/>
  <c r="K11" i="13"/>
  <c r="L11" i="13" s="1"/>
  <c r="K1344" i="13" l="1"/>
  <c r="L1344" i="13" s="1"/>
  <c r="K1449" i="13"/>
  <c r="L1449" i="13" s="1"/>
  <c r="K1453" i="13"/>
  <c r="L1453" i="13" s="1"/>
  <c r="K1461" i="13"/>
  <c r="L1461" i="13" s="1"/>
  <c r="K1465" i="13"/>
  <c r="L1465" i="13" s="1"/>
  <c r="K1348" i="13"/>
  <c r="L1348" i="13" s="1"/>
  <c r="K1396" i="13"/>
  <c r="L1396" i="13" s="1"/>
  <c r="K1450" i="13"/>
  <c r="L1450" i="13" s="1"/>
  <c r="K1458" i="13"/>
  <c r="L1458" i="13" s="1"/>
  <c r="K1342" i="13"/>
  <c r="L1342" i="13" s="1"/>
  <c r="K1164" i="13"/>
  <c r="L1164" i="13" s="1"/>
  <c r="K1349" i="13"/>
  <c r="L1349" i="13" s="1"/>
  <c r="L1466" i="13" l="1"/>
</calcChain>
</file>

<file path=xl/sharedStrings.xml><?xml version="1.0" encoding="utf-8"?>
<sst xmlns="http://schemas.openxmlformats.org/spreadsheetml/2006/main" count="16808" uniqueCount="6805">
  <si>
    <t>ĐVT</t>
  </si>
  <si>
    <t>G1</t>
  </si>
  <si>
    <t>N01.02.050</t>
  </si>
  <si>
    <t>G2</t>
  </si>
  <si>
    <t>N01.02.030</t>
  </si>
  <si>
    <t>G4</t>
  </si>
  <si>
    <t>G5</t>
  </si>
  <si>
    <t>N01.02.040</t>
  </si>
  <si>
    <t>G8</t>
  </si>
  <si>
    <t>G11</t>
  </si>
  <si>
    <t>N02.02.020</t>
  </si>
  <si>
    <t>G12</t>
  </si>
  <si>
    <t>G13</t>
  </si>
  <si>
    <t>G14</t>
  </si>
  <si>
    <t>N02.02.010</t>
  </si>
  <si>
    <t>G15</t>
  </si>
  <si>
    <t>N02.04.040</t>
  </si>
  <si>
    <t>N02.04.050</t>
  </si>
  <si>
    <t>G17</t>
  </si>
  <si>
    <t>G18</t>
  </si>
  <si>
    <t>G19</t>
  </si>
  <si>
    <t>N03.03.090</t>
  </si>
  <si>
    <t>N03.03.010</t>
  </si>
  <si>
    <t>N03.03.080</t>
  </si>
  <si>
    <t>G30</t>
  </si>
  <si>
    <t>N03.02.070</t>
  </si>
  <si>
    <t>G31</t>
  </si>
  <si>
    <t>G32</t>
  </si>
  <si>
    <t>G33</t>
  </si>
  <si>
    <t>G34</t>
  </si>
  <si>
    <t>G35</t>
  </si>
  <si>
    <t>N03.02.080</t>
  </si>
  <si>
    <t>G36</t>
  </si>
  <si>
    <t>N03.03.140</t>
  </si>
  <si>
    <t>G38</t>
  </si>
  <si>
    <t>G39</t>
  </si>
  <si>
    <t>N03.03.020</t>
  </si>
  <si>
    <t>G40</t>
  </si>
  <si>
    <t>N03.05.010</t>
  </si>
  <si>
    <t>G41</t>
  </si>
  <si>
    <t>N03.05.030</t>
  </si>
  <si>
    <t>G42</t>
  </si>
  <si>
    <t>G43</t>
  </si>
  <si>
    <t>G44</t>
  </si>
  <si>
    <t>N03.07.060</t>
  </si>
  <si>
    <t>G45</t>
  </si>
  <si>
    <t>N03.07.030</t>
  </si>
  <si>
    <t>G48</t>
  </si>
  <si>
    <t>N04.01.010</t>
  </si>
  <si>
    <t>G49</t>
  </si>
  <si>
    <t>G50</t>
  </si>
  <si>
    <t>G51</t>
  </si>
  <si>
    <t>G52</t>
  </si>
  <si>
    <t>N04.02.040</t>
  </si>
  <si>
    <t>G53</t>
  </si>
  <si>
    <t>N07.05.020</t>
  </si>
  <si>
    <t>G54</t>
  </si>
  <si>
    <t>G55</t>
  </si>
  <si>
    <t>G56</t>
  </si>
  <si>
    <t>G57</t>
  </si>
  <si>
    <t>N04.03.100</t>
  </si>
  <si>
    <t>G58</t>
  </si>
  <si>
    <t>G59</t>
  </si>
  <si>
    <t>N04.04.010</t>
  </si>
  <si>
    <t>G62</t>
  </si>
  <si>
    <t>G63</t>
  </si>
  <si>
    <t>G64</t>
  </si>
  <si>
    <t>G70</t>
  </si>
  <si>
    <t>G72</t>
  </si>
  <si>
    <t>N04.04.030</t>
  </si>
  <si>
    <t>G76</t>
  </si>
  <si>
    <t>G77</t>
  </si>
  <si>
    <t>G78</t>
  </si>
  <si>
    <t>G79</t>
  </si>
  <si>
    <t>G80</t>
  </si>
  <si>
    <t>G81</t>
  </si>
  <si>
    <t>G82</t>
  </si>
  <si>
    <t>G83</t>
  </si>
  <si>
    <t>G84</t>
  </si>
  <si>
    <t>G87</t>
  </si>
  <si>
    <t>G88</t>
  </si>
  <si>
    <t>G91</t>
  </si>
  <si>
    <t>G92</t>
  </si>
  <si>
    <t>G93</t>
  </si>
  <si>
    <t>N05.02.040</t>
  </si>
  <si>
    <t>G95</t>
  </si>
  <si>
    <t>G97</t>
  </si>
  <si>
    <t>G104</t>
  </si>
  <si>
    <t>G105</t>
  </si>
  <si>
    <t>G106</t>
  </si>
  <si>
    <t>G107</t>
  </si>
  <si>
    <t>G109</t>
  </si>
  <si>
    <t>G110</t>
  </si>
  <si>
    <t>G111</t>
  </si>
  <si>
    <t>G112</t>
  </si>
  <si>
    <t>G113</t>
  </si>
  <si>
    <t>G114</t>
  </si>
  <si>
    <t>G115</t>
  </si>
  <si>
    <t>G116</t>
  </si>
  <si>
    <t>G117</t>
  </si>
  <si>
    <t>G118</t>
  </si>
  <si>
    <t>G120</t>
  </si>
  <si>
    <t>G121</t>
  </si>
  <si>
    <t>G123</t>
  </si>
  <si>
    <t>G124</t>
  </si>
  <si>
    <t>G125</t>
  </si>
  <si>
    <t>G126</t>
  </si>
  <si>
    <t>G127</t>
  </si>
  <si>
    <t>G129</t>
  </si>
  <si>
    <t>G130</t>
  </si>
  <si>
    <t>N05.03.020</t>
  </si>
  <si>
    <t>N05.03.070</t>
  </si>
  <si>
    <t>G136</t>
  </si>
  <si>
    <t>N05.03.060</t>
  </si>
  <si>
    <t>G201</t>
  </si>
  <si>
    <t>N06.03.010</t>
  </si>
  <si>
    <t>G202</t>
  </si>
  <si>
    <t>G203</t>
  </si>
  <si>
    <t>G204</t>
  </si>
  <si>
    <t>G205</t>
  </si>
  <si>
    <t>G206</t>
  </si>
  <si>
    <t>G207</t>
  </si>
  <si>
    <t>G208</t>
  </si>
  <si>
    <t>G209</t>
  </si>
  <si>
    <t>G210</t>
  </si>
  <si>
    <t>G212</t>
  </si>
  <si>
    <t>G213</t>
  </si>
  <si>
    <t>G214</t>
  </si>
  <si>
    <t>G215</t>
  </si>
  <si>
    <t>G216</t>
  </si>
  <si>
    <t>G217</t>
  </si>
  <si>
    <t>G218</t>
  </si>
  <si>
    <t>G219</t>
  </si>
  <si>
    <t>N06.04.020</t>
  </si>
  <si>
    <t>G220</t>
  </si>
  <si>
    <t>G221</t>
  </si>
  <si>
    <t>G222</t>
  </si>
  <si>
    <t>G223</t>
  </si>
  <si>
    <t>G224</t>
  </si>
  <si>
    <t>G225</t>
  </si>
  <si>
    <t>G226</t>
  </si>
  <si>
    <t>G227</t>
  </si>
  <si>
    <t>N06.04.053</t>
  </si>
  <si>
    <t>N06.04.054</t>
  </si>
  <si>
    <t>N06.04.052</t>
  </si>
  <si>
    <t>N06.04.051</t>
  </si>
  <si>
    <t>N07.06.040</t>
  </si>
  <si>
    <t>N06.05.030</t>
  </si>
  <si>
    <t>N06.05.040</t>
  </si>
  <si>
    <t>N06.05.020</t>
  </si>
  <si>
    <t>N07.01.110</t>
  </si>
  <si>
    <t>N07.01.280</t>
  </si>
  <si>
    <t>N07.01.190</t>
  </si>
  <si>
    <t>N07.01.330</t>
  </si>
  <si>
    <t>N07.01.440</t>
  </si>
  <si>
    <t>N07.01.430</t>
  </si>
  <si>
    <t>N07.01.500</t>
  </si>
  <si>
    <t>N07.01.211</t>
  </si>
  <si>
    <t>N07.01.220</t>
  </si>
  <si>
    <t>N07.01.270</t>
  </si>
  <si>
    <t>N07.01.040</t>
  </si>
  <si>
    <t>N07.01.210</t>
  </si>
  <si>
    <t>N07.02.080</t>
  </si>
  <si>
    <t>N07.02.070</t>
  </si>
  <si>
    <t>N07.03.200</t>
  </si>
  <si>
    <t>N07.03.040</t>
  </si>
  <si>
    <t>N07.05.010</t>
  </si>
  <si>
    <t>N07.04.010</t>
  </si>
  <si>
    <t>N07.04.040</t>
  </si>
  <si>
    <t>N08.00.410</t>
  </si>
  <si>
    <t>N04.03.010</t>
  </si>
  <si>
    <t>N05.02.020</t>
  </si>
  <si>
    <t>N08.00.330</t>
  </si>
  <si>
    <t>N08.00.470</t>
  </si>
  <si>
    <t>N07.06.030</t>
  </si>
  <si>
    <t>N07.06.060</t>
  </si>
  <si>
    <t>N08.00.340</t>
  </si>
  <si>
    <t>N08.00.030</t>
  </si>
  <si>
    <t>N08.00.380</t>
  </si>
  <si>
    <t>N08.00.250</t>
  </si>
  <si>
    <t>1.2 Dung dịch sát khuẩn, rửa vết thương</t>
  </si>
  <si>
    <t>Dung dịch sát khuẩn</t>
  </si>
  <si>
    <t xml:space="preserve">Dung dịch khử nhiễm và làm sạch dụng cụ nội khoa, ngoại khoa và dụng cụ nội soi </t>
  </si>
  <si>
    <t>Tiệt khuẩn lạnh cho ống nội soi và dụng cụ y tế</t>
  </si>
  <si>
    <t xml:space="preserve"> Dung dịch sát khuẩn dụng cụ.</t>
  </si>
  <si>
    <t xml:space="preserve">Dung dịch khử khuẩn, làm sạch dụng cụ y tế </t>
  </si>
  <si>
    <t>2.2 Băng dính</t>
  </si>
  <si>
    <t xml:space="preserve"> Băng dính lụa </t>
  </si>
  <si>
    <t xml:space="preserve">Băng dính lụa </t>
  </si>
  <si>
    <t xml:space="preserve">Miếng dán mi nhỏ </t>
  </si>
  <si>
    <t>2.3 Gạc, băng gạc điều trị các vết thương</t>
  </si>
  <si>
    <t xml:space="preserve">Gạc cầm máu mũi </t>
  </si>
  <si>
    <t>2.4 Vật liệu cầm máu, điều trị các vết thương</t>
  </si>
  <si>
    <t xml:space="preserve">Miếng cầm máu tại mũi  </t>
  </si>
  <si>
    <t>Thành phần: Hydroxilated  Poly-Vinyl Acetate.
kích thước 8 cm x 1,5 cm x 2 cm.
- Khả năng thấm hút tốt: Lên tới 21 lần trọng lượng ban đầu khi ở trong chất lỏng.
- Kích thước lỗ nhỏ.</t>
  </si>
  <si>
    <t xml:space="preserve">Sáp cầm máu xương </t>
  </si>
  <si>
    <t>Miếng cầm máu trong phẫu thuật tai</t>
  </si>
  <si>
    <t>3.1 Bơm tiêm</t>
  </si>
  <si>
    <t>3.2 Kim tiêm và Các loại kim khác</t>
  </si>
  <si>
    <t>Kim sinh thiết xuyên thành ngực</t>
  </si>
  <si>
    <t xml:space="preserve">Kim chọc tủy sống </t>
  </si>
  <si>
    <t xml:space="preserve">Kim chọc dò và gây tê tuỷ sống các số </t>
  </si>
  <si>
    <t>Kim chạy thận nhân tạo</t>
  </si>
  <si>
    <t>Kim luồn tĩnh mạch an toàn các cỡ</t>
  </si>
  <si>
    <t xml:space="preserve">Kim luồn  tĩnh mạch có cánh có cửa </t>
  </si>
  <si>
    <t xml:space="preserve">Kim luồn tĩnh mạch  các số </t>
  </si>
  <si>
    <t xml:space="preserve">Kim luồn tĩnh mạch có cánh có cửa các số </t>
  </si>
  <si>
    <t>Kim tiêm nha khoa</t>
  </si>
  <si>
    <t xml:space="preserve">Bộ dụng cụ đốt laser nội mạch </t>
  </si>
  <si>
    <t xml:space="preserve">Bộ dụng cụ đốt laser nội mạch gồm sợi quang đầu bọc vàng, bề mặt lồi hình cầu, kim 21g, cây nong 4F 10cm, dây dẫn 45cm. Tương thích máy Venacure </t>
  </si>
  <si>
    <t xml:space="preserve">Kim gốc hút động mạch chủ các cỡ </t>
  </si>
  <si>
    <t>3.5 Dây truyền, dây dẫn</t>
  </si>
  <si>
    <t>Dây truyền dịch</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</si>
  <si>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</si>
  <si>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Dây truyền máu</t>
  </si>
  <si>
    <t xml:space="preserve">Dây truyền máu </t>
  </si>
  <si>
    <t xml:space="preserve">3.7 Túi, lọ và vật tư bao gói khác </t>
  </si>
  <si>
    <t>Cassette bị động</t>
  </si>
  <si>
    <t xml:space="preserve"> Vật tư phù hợp với máy centurion</t>
  </si>
  <si>
    <t>Cassette dùng cho máy mổ phaco</t>
  </si>
  <si>
    <t xml:space="preserve">Cassette dùng cho máy mổ phaco Laureate. </t>
  </si>
  <si>
    <t>4.1 Ống thông</t>
  </si>
  <si>
    <t>Cannuyn tĩnh mạch các cỡ</t>
  </si>
  <si>
    <t xml:space="preserve">Cannuyn dẫn lưu tim trái </t>
  </si>
  <si>
    <t>Canuyn động mach trẻ em các cỡ</t>
  </si>
  <si>
    <t>4.2 Ống dẫn lưu, ống hút</t>
  </si>
  <si>
    <t xml:space="preserve">Ống dẫn lưu đường mật qua da có khóa </t>
  </si>
  <si>
    <t xml:space="preserve">Dẫn lưu não thất-ổ bụng kèm khoang delta chống hiện tượng siphon                        </t>
  </si>
  <si>
    <t xml:space="preserve">4.3 Ống nối, dây nối, chạc nối </t>
  </si>
  <si>
    <t>Bộ kết nối 3 cổng</t>
  </si>
  <si>
    <t>4.4 Catheter</t>
  </si>
  <si>
    <t>Ống thông chẩn đoán mạch quay đa năng chụp được trái và phải</t>
  </si>
  <si>
    <t>Ống thông (catheter) hỗ trợ can thiệp ngoại biên ái nước</t>
  </si>
  <si>
    <t>Catheter trợ giúp can thiệp</t>
  </si>
  <si>
    <t>Catheter trợ giúp can thiệp loại lòng rộng tráng lớp ái nước hydrophilic</t>
  </si>
  <si>
    <t>Catheter siêu nhỏ 1.8F trợ giúp dây dẫn đường can thiệp mạch vành</t>
  </si>
  <si>
    <t xml:space="preserve">Catheter trợ giúp can thiệp </t>
  </si>
  <si>
    <t>Vi ống thông dùng cho mạch ngoại vi và mạch tạng các loại, các cỡ</t>
  </si>
  <si>
    <t xml:space="preserve">Ống  thông chẩn đoán mạch vành </t>
  </si>
  <si>
    <t>Catheter trợ giúp can thiệp động mạch vành</t>
  </si>
  <si>
    <t>Catheter chụp động mạch vành cả hai bên phải và trái đường động mạch quay</t>
  </si>
  <si>
    <t>Vi ống can thiệp mạch máu</t>
  </si>
  <si>
    <t>Vi ống thông có marker, đường kính 2,6F - 2,95F</t>
  </si>
  <si>
    <t xml:space="preserve">Vi ống thông nhỏ </t>
  </si>
  <si>
    <t xml:space="preserve">Catheter siêu nhỏ dạng ái nước </t>
  </si>
  <si>
    <t>Nhóm 5. Kim khâu, chỉ khâu, dao phẫu thuật</t>
  </si>
  <si>
    <t>5.2 Chỉ khâu</t>
  </si>
  <si>
    <t>Chỉ không tiêu đơn sợi dùng cho tim mạch số 7/0</t>
  </si>
  <si>
    <t>Chỉ không tiêu đơn sợi 5/0</t>
  </si>
  <si>
    <t>Chỉ Nylon đơn sợi số 4/0</t>
  </si>
  <si>
    <t>Chỉ Nylon đơn sợi Số 5/0</t>
  </si>
  <si>
    <t>Chỉ Nylon đơn sợi số 6/0</t>
  </si>
  <si>
    <t xml:space="preserve">Chỉ không tan tổng hợp đơn sợi cấu tạo Polyamind 6 số 6/0 dài 75cm. Kim tam giác 3/8 vòng tròn dài 12mm, Kim chất liệu thép không rỉ, kim phủ silicone </t>
  </si>
  <si>
    <t>Chỉ Nylon đơn sợi số 10/0</t>
  </si>
  <si>
    <t xml:space="preserve">Chỉ tiêu nhanh tổng hợp số 2/0 </t>
  </si>
  <si>
    <t xml:space="preserve">Chỉ tiêu nhanh tổng hợp số 2/0 </t>
  </si>
  <si>
    <t>Chỉ tiêu nhanh tổng hợp số 4/0</t>
  </si>
  <si>
    <t>Chỉ tiêu nhanh tổng hợp số 5/0</t>
  </si>
  <si>
    <t>Chỉ tiêu tổng hợp đa sợi số 1/0</t>
  </si>
  <si>
    <t>Chỉ tiêu tổng hợp số 1</t>
  </si>
  <si>
    <t>Chỉ tiêu tổng hợp số 2</t>
  </si>
  <si>
    <t>Chỉ tiêu tổng hợp sợi bện số 2/0</t>
  </si>
  <si>
    <t>Chỉ tiêu tổng hợp sợi bện số 3/0</t>
  </si>
  <si>
    <t xml:space="preserve">Chỉ tiêu tổng hợp số 4/0 </t>
  </si>
  <si>
    <t>Chỉ tiêu tổng hợp số 5/0</t>
  </si>
  <si>
    <t>Chỉ tiêu tổng hợp sợi bện sô 1</t>
  </si>
  <si>
    <t>Chỉ tiêu tổng hợp sợi bện sô 2/0</t>
  </si>
  <si>
    <t>Chỉ tiêu tổng hợp sợi bện số 3/0</t>
  </si>
  <si>
    <t>Chỉ tiêu tổng hợp sợi bện số 4/0</t>
  </si>
  <si>
    <t>Chỉ tiêu tổng hợp sợi bện số 5/0</t>
  </si>
  <si>
    <t>Chỉ tiêu tổng hợp sợi bện số 6/0</t>
  </si>
  <si>
    <t>5.3 Dao phẫu thuật</t>
  </si>
  <si>
    <t xml:space="preserve">Lưỡi dao cắt tiêu bản </t>
  </si>
  <si>
    <t>Nhóm 6. Vật liệu thay thế, vật liệu cấy ghép nhân tạo</t>
  </si>
  <si>
    <t xml:space="preserve">6.3 Thủy tinh thể nhân tạo  </t>
  </si>
  <si>
    <t>Thủy tinh tể nhân tạo đơn tiêu, mềm, một mảnh. Nguyên khổi cùng chất liệu; Chất liệu Acrylic không ngậm nước; Thiết kê phi cầu; Góc càng 0°; Bờ rìa được làm vuông hoàn toàn (360°); Lọc tia UV; Đường kính Optic 6,0mm; Chiều dài kính 12,5mm; Hằng số A 118,5; Chỉ số khúc xạ 1,56; Độ sâu tiền phòng AC 5,20; Dãy diop từ 0,0 D đến +34 D; Vết mổ nhỏ 2,2mm.</t>
  </si>
  <si>
    <t xml:space="preserve">Thủy tinh thể nhân tạo mềm 1 mảnh </t>
  </si>
  <si>
    <t xml:space="preserve">Thủy tinh thể nhân tạo mềm một mảnh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</si>
  <si>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</si>
  <si>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 xml:space="preserve">Thủy tinh thể nhân tạo mềm một mảnh
</t>
  </si>
  <si>
    <t xml:space="preserve">Thủy tinh thể nhân tạo mềm
</t>
  </si>
  <si>
    <t>Thủy tinh thể mềm 1 mảnh đơn tiêu</t>
  </si>
  <si>
    <t>Thủy tinh thể mềm một mảnh</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</si>
  <si>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</si>
  <si>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6.4 Xương, sụn, khớp, gân nhân tạo</t>
  </si>
  <si>
    <t>Miếng tái tạo màng cứng 5 * 5 cm</t>
  </si>
  <si>
    <t xml:space="preserve">Đĩa đệm cột sống lưng loại thẳng, dùng trong phẫu thuật TLIF </t>
  </si>
  <si>
    <t>Khớp Gối</t>
  </si>
  <si>
    <t xml:space="preserve">Khớp vai nhân tạo </t>
  </si>
  <si>
    <t>Bộ khớp háng toàn phần không xi măng</t>
  </si>
  <si>
    <t>Khớp háng toàn phần không xi măng</t>
  </si>
  <si>
    <t xml:space="preserve">Khớp háng bán phần không xi măng chuôi chống xoay </t>
  </si>
  <si>
    <t>Bộ khớp gối toàn phần có xi măng</t>
  </si>
  <si>
    <t>Khớp háng bán phần không xi măng di động kép</t>
  </si>
  <si>
    <t>Khớp háng toàn phần không xi măng di động kép</t>
  </si>
  <si>
    <t>Khớp háng bán phần có xi măng</t>
  </si>
  <si>
    <t>Khớp háng bán phần không xi măng</t>
  </si>
  <si>
    <t>Khớp háng toàn phần không xi măng khóa đáy ổ cối</t>
  </si>
  <si>
    <t>Khớp háng bán phần tự định vị tâm xoay không xi măng</t>
  </si>
  <si>
    <t>Khớp háng bán phần tự định vị tâm xoay không xi măng chuôi dài</t>
  </si>
  <si>
    <t>Khớp háng bán phần không xi măng chuôi dài, cổ rời</t>
  </si>
  <si>
    <t xml:space="preserve">Khớp háng toàn phần không xi măng </t>
  </si>
  <si>
    <t>Khớp háng toàn phần không xi măng, chỏm Ceramic</t>
  </si>
  <si>
    <t>Khớp háng toàn phần không xi măng chuôi dài, cổ rời</t>
  </si>
  <si>
    <t xml:space="preserve"> 6.5 Miếng vá, mảnh ghép</t>
  </si>
  <si>
    <t>Miếng vá phẫu thuật tim</t>
  </si>
  <si>
    <t xml:space="preserve">Miếng vá nhân tạo cấu tạo Polyester urethane có phủ colagen kích thước 4x5cm. </t>
  </si>
  <si>
    <t>Miếng lưới vá thoát vị bẹn</t>
  </si>
  <si>
    <t>Lưới vá khuyết sọ titannium</t>
  </si>
  <si>
    <t>Vít sọ não titanium</t>
  </si>
  <si>
    <t>Nhóm 7. Vật tư y tế sử dụng trong một số chuyên khoa</t>
  </si>
  <si>
    <t>7.1 Tim mạch và X- quang can thiệp</t>
  </si>
  <si>
    <t>Dụng cụ mở thông động mạch đùi các cỡ</t>
  </si>
  <si>
    <t>Bộ Sheath để thả dù đóng lỗ thông Ống Động Mạch,Thông Liên Thất, Thông Liên Nhĩ</t>
  </si>
  <si>
    <t>Bóng đo kích thước lỗ Thông Liên Nhĩ</t>
  </si>
  <si>
    <t>Dụng cụ đóng Còn ống Động Mạch</t>
  </si>
  <si>
    <t>Dụng cụ đóng lỗ thông liên nhĩ</t>
  </si>
  <si>
    <t>Dụng cụ mở đường vào mạch máu, mạch đùi, mạch quay</t>
  </si>
  <si>
    <t>Hạt nút mạch, điều trị ung thư gan</t>
  </si>
  <si>
    <t>Hạt nút mạch tải thuốc</t>
  </si>
  <si>
    <t xml:space="preserve">Hạt nhựa tải thuốc điều trị ung thư gan </t>
  </si>
  <si>
    <t xml:space="preserve">Hạt nút mạch hình cầu </t>
  </si>
  <si>
    <t>Phim XQ  35 x 43 cm</t>
  </si>
  <si>
    <t>Phim XQ  khô 20 x 25 cm</t>
  </si>
  <si>
    <t>Phim XQ  khô 25 x 30 cm</t>
  </si>
  <si>
    <t>Phim XQ  khô 26 x 36</t>
  </si>
  <si>
    <t xml:space="preserve">Phim XQ 18 x 24 cm  </t>
  </si>
  <si>
    <t>Phim XQ 30x40cm</t>
  </si>
  <si>
    <t>Phim XQ khô 10 x 12 inch</t>
  </si>
  <si>
    <t>Phim XQ khô 10x12 inch</t>
  </si>
  <si>
    <t xml:space="preserve">Phim khô Laser cỡ 10x12 inch;. Được thiết kế các lớp đệm từ vùng mật độ thấp đến vùng mật độ cao; sử dụng cho máy in phim khô laser Konica. 
</t>
  </si>
  <si>
    <t>Phim XQ khô 11x14 inch</t>
  </si>
  <si>
    <t xml:space="preserve">Phim khô Laser cỡ 11x14 inch;. Được thiết kế các lớp đệm từ vùng mật độ thấp đến vùng mật độ cao; sử dụng cho máy in phim khô laser Konica. 
</t>
  </si>
  <si>
    <t>Phim XQ khô 14 x 17 inch</t>
  </si>
  <si>
    <t>Phim XQ khô 14x17 inch</t>
  </si>
  <si>
    <t xml:space="preserve">Phim khô Laser cỡ 14x17 inch;. Được thiết kế các lớp đệm từ vùng mật độ thấp đến vùng mật độ cao; sử dụng cho máy in phim khô laser Konica. 
</t>
  </si>
  <si>
    <t>Phim XQ khô 8 x 10 inch</t>
  </si>
  <si>
    <t>Phim XQ khô 8x10 inch</t>
  </si>
  <si>
    <t xml:space="preserve">Phim khô Laser cỡ 8x10 inch;. Được thiết kế các lớp đệm từ vùng mật độ thấp đến vùng mật độ cao; sử dụng cho máy in phim khô laser Konica. </t>
  </si>
  <si>
    <t>Phim XQ khô laser  8x10 inch</t>
  </si>
  <si>
    <t>Phim XQ khô laser 10x12 inch</t>
  </si>
  <si>
    <t>Phim XQ khô laser 14x17inch</t>
  </si>
  <si>
    <t>Phim khô 14 x 17 inch</t>
  </si>
  <si>
    <t xml:space="preserve">Phim XQ siêu nhạy 24x30 cm </t>
  </si>
  <si>
    <t xml:space="preserve">Vật liệu nút mạch điều trị ung thư gan </t>
  </si>
  <si>
    <t>Bộ dụng cụ mở đường động mạch đùi</t>
  </si>
  <si>
    <t>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</si>
  <si>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quay</t>
  </si>
  <si>
    <t>Bơm áp lực để bơm bóng nong động mạch vành</t>
  </si>
  <si>
    <t xml:space="preserve">Dây dẫn đường cho catheter ái nước </t>
  </si>
  <si>
    <t xml:space="preserve">Bộ dụng cụ mở đường vào mạch máu </t>
  </si>
  <si>
    <t>Dây dẫn đường</t>
  </si>
  <si>
    <t>Dây dẫn đường loại cứng cho can thiệp tim bẩm sinh</t>
  </si>
  <si>
    <t xml:space="preserve">Dây dẫn đường có khả năng tái định hình </t>
  </si>
  <si>
    <t xml:space="preserve">Bộ dụng cụ mở đường vào mạch máu (động mạch quay) 
</t>
  </si>
  <si>
    <t>Dù bít tuần hoàn bàng hệ, bít hoặc nút rò động tĩnh mạch loại 2 cánh</t>
  </si>
  <si>
    <t>Dù bít lỗ thông Động Tĩnh Mạch, tương thích MRI</t>
  </si>
  <si>
    <t>Bộ tim phổi nhân tạo kèm dây dẫn máu cho người lớn 30-60kg</t>
  </si>
  <si>
    <t>Hạt nhựa nút mạch kích thước từ 40-1.300 micromet</t>
  </si>
  <si>
    <t>7.2 Lọc máu, lọc màng bụng</t>
  </si>
  <si>
    <t>Quả lọc thận nhân tạo</t>
  </si>
  <si>
    <t>* Diện tích màng: 1,5m2
* Chất liệu màng: Polyethersulfone
* KUF mL/h/mmHg (Hệ số siêu lọc)  : 63
* Thể tích mồi: 89 ml
- Độ dày màng (µ): 30
- Đường kính trong (µ): 200
-Qb = 200 ml/phút, Qd = 500 ml/phút, độ thanh thải (ml/phút): Ure: 193, Creatinine: 191, Phosphate: 182, Vitamin B12: 153
- Tiệt trùng: Beta  Rays - Gamma</t>
  </si>
  <si>
    <t>* Diện tích màng: 1,7m2
* Chất liệu màng: Polyethersulfone
* KUF mL/h/mmHg (Hệ số siêu lọc)  : 69
* Thể tích mồi: 101
- Độ dày màng (µ): 30
- Đường kính trong (µ): 200
-Qb = 200 ml/phút, Qd = 500 ml/phút, độ thanh thải (ml/phút): Ure: 194, Creatinine: 193, Phosphate: 186, Vitamin B12: 156
- Tiệt trùng: Beta  Rays - Gamma</t>
  </si>
  <si>
    <t xml:space="preserve">Quả lọc máu các cỡ </t>
  </si>
  <si>
    <t>Quả lọc máu</t>
  </si>
  <si>
    <t xml:space="preserve">Quả lọc </t>
  </si>
  <si>
    <t xml:space="preserve">Quả lọc thận nhân tạo </t>
  </si>
  <si>
    <t xml:space="preserve">Quả lọc </t>
  </si>
  <si>
    <t>7.3 Mắt, Tai Mũi Họng, Răng hàm mặt.</t>
  </si>
  <si>
    <t>Đai silicone xốp các loại dùng trong phẫu thuật dịch kính, võng mạc</t>
  </si>
  <si>
    <t xml:space="preserve">Đai silicone xốp các loại dùng trong phẫu thuật dịch kính, võng mạc.Hình oval , dài 80mm- 100mm;  </t>
  </si>
  <si>
    <t>Dầu silicon dùng trong phẫu thuật dịch kính, võng mạc</t>
  </si>
  <si>
    <t xml:space="preserve">Dịch nhày phẫu thuật Phaco </t>
  </si>
  <si>
    <t xml:space="preserve">Dịch nhầy mổ phaco bao gồm: 1 ống 0.4mL chứa 1% Sodium Hyaluronate, 1 ống 0.35mL chứa 3% Sodium Hyaluronate + 4% Sodium Chondroitin Sunfate.  </t>
  </si>
  <si>
    <t>7.4 Tiêu hóa</t>
  </si>
  <si>
    <t>Băng ghim khâu nối dùng cho dụng cụ mổ nội soi loại cong (gập góc) loại 45mm</t>
  </si>
  <si>
    <t>Băng ghim khâu nối dùng cho dụng cụ mổ nội soi loại cong (gập góc) loại 60mm</t>
  </si>
  <si>
    <t>Dụng cụ cắt khâu tiêu hóa nội soi</t>
  </si>
  <si>
    <t xml:space="preserve">Bộ dụng cụ cắt trĩ chuyên dụng </t>
  </si>
  <si>
    <t>7.5 Tiết niệu</t>
  </si>
  <si>
    <t>Bộ Bột khô đậm đặc chạy thận</t>
  </si>
  <si>
    <t xml:space="preserve">Bột khô đậm đặc chạy thận nhân tạo </t>
  </si>
  <si>
    <t>7.6 Chấn thương, chỉnh hình</t>
  </si>
  <si>
    <t>Lưỡi bào khớp bằng sóng Radio</t>
  </si>
  <si>
    <t xml:space="preserve">Lưỡi bào khớp, các cỡ </t>
  </si>
  <si>
    <t>Lưỡi bào khớp</t>
  </si>
  <si>
    <t xml:space="preserve">Dây dẫn nước trong nội soi chạy bằng máy </t>
  </si>
  <si>
    <t>Chỉ siêu bền ( tép 2 sợi)</t>
  </si>
  <si>
    <t>Vít treo xương đùi</t>
  </si>
  <si>
    <t xml:space="preserve">Mũi khoan ngược sử dụng cho kỹ thuật All inside </t>
  </si>
  <si>
    <t>Vít đa trục các cỡ</t>
  </si>
  <si>
    <t xml:space="preserve">Kim chọc dò cuống sống dùng cho vít rỗng nòng         </t>
  </si>
  <si>
    <t>Nẹp dọc uốn sẵn các cỡ</t>
  </si>
  <si>
    <t>Dây dẫn nước cho nội soi chạy bằng máy</t>
  </si>
  <si>
    <t xml:space="preserve">Lưỡi bào khớp bằng sóng Radio </t>
  </si>
  <si>
    <t>Chỉ siêu bền (tép 2 sợi)</t>
  </si>
  <si>
    <t xml:space="preserve">Vít treo chốt giữ mảnh ghép gân dùng cho nội soi khớp gối các cỡ </t>
  </si>
  <si>
    <t xml:space="preserve">Vít treo có thể điều chỉnh độ ngắn dài cố định treo bên ngoài xương cứng, dùng cho nội soi khớp gối </t>
  </si>
  <si>
    <t>Lưỡi bào khớp, các cỡ</t>
  </si>
  <si>
    <t>Dây dẫn nước cho nội soi chạy bằng máy.</t>
  </si>
  <si>
    <t>Vít treo gân</t>
  </si>
  <si>
    <t xml:space="preserve">Nẹp khóa chữ T các cỡ  </t>
  </si>
  <si>
    <t xml:space="preserve">vít khóa 4,5; 5.0 các cỡ </t>
  </si>
  <si>
    <t>Nẹp khóa mắt xích các cỡ</t>
  </si>
  <si>
    <t xml:space="preserve">Vít khóa 3.5 các cỡ </t>
  </si>
  <si>
    <t xml:space="preserve">Nẹp khóa xương gót các cỡ  </t>
  </si>
  <si>
    <t>Nẹp khóa bản hẹp các cỡ</t>
  </si>
  <si>
    <t xml:space="preserve">Nẹp khóa bản rộng các cỡ </t>
  </si>
  <si>
    <t xml:space="preserve">Nẹp khóa đầu trên xương chày trái, phải các cỡ </t>
  </si>
  <si>
    <t xml:space="preserve">vít khóa 6.5 các cỡ </t>
  </si>
  <si>
    <t>Nẹp khóa đầu dưới xương đùi trái, phải các cỡ</t>
  </si>
  <si>
    <t>vít khóa 6.5 các cỡ</t>
  </si>
  <si>
    <t xml:space="preserve">Nẹp khóa xương đòn các cỡ </t>
  </si>
  <si>
    <t>Vít khóa 2.4, 2.7, 3.5 các cỡ</t>
  </si>
  <si>
    <t xml:space="preserve">Nẹp khóa chữ L trái, phải các cỡ </t>
  </si>
  <si>
    <t>Nẹp khóa lòng máng 1/3, các cỡ</t>
  </si>
  <si>
    <t>Nẹp khóa titanium đầu dưới xương quay các cỡ</t>
  </si>
  <si>
    <t>Nẹp khóa titanium đầu dưới xương cánh tay các loại các cỡ</t>
  </si>
  <si>
    <t>Nẹp khóa titanium đầu trên xương cánh tay các cỡ</t>
  </si>
  <si>
    <t>Vít khóa titan đường kính 3.5mm các cỡ</t>
  </si>
  <si>
    <t>Nẹp khóa đầu trên xương trụ các cỡ</t>
  </si>
  <si>
    <t>Vít khóa  đường kính 3.5mm các cỡ</t>
  </si>
  <si>
    <t>vít khóa titanium 4,5; 5.0 các cỡ</t>
  </si>
  <si>
    <t>Nẹp khóa titan đầu dưới xương đùi trái, phải các cỡ</t>
  </si>
  <si>
    <t>Nẹp lòng máng 1/3 dùng vít 3.5 mm</t>
  </si>
  <si>
    <t>Vít xương cứng đường kính 3.5mm các cỡ</t>
  </si>
  <si>
    <t>Nẹp bản nhỏ các cỡ</t>
  </si>
  <si>
    <t>Nẹp bản hẹp các cỡ</t>
  </si>
  <si>
    <t>Vít xương cứng đường kính 4.5mm các cỡ</t>
  </si>
  <si>
    <t>Nẹp bản rộng các cỡ</t>
  </si>
  <si>
    <t>Nẹp mắt xích các cỡ</t>
  </si>
  <si>
    <t>Vít khóa đa hướng đường kính 5.0mm</t>
  </si>
  <si>
    <t>Nẹp khóa đa hướng thân xương chày</t>
  </si>
  <si>
    <t xml:space="preserve">Vít đa trục mũ vít bước ren vuông </t>
  </si>
  <si>
    <t xml:space="preserve">Ốc khóa trong bước ren vuông </t>
  </si>
  <si>
    <t>- Ốc khóa trong tương thích với các loại vít đa trục, vít đơn trục, vít trượt đa trục.
- Ốc khóa trong có bước ren vuông, đường ren mở góc 12°, chiều rộng ren là 0.48±0.05 mm.
- Chất liệu: Titanium.</t>
  </si>
  <si>
    <t xml:space="preserve">Nẹp dọc cột sống lưng ngực  </t>
  </si>
  <si>
    <t xml:space="preserve">Vít đơn trục mũ vít bước ren vuông </t>
  </si>
  <si>
    <t xml:space="preserve">Vít đa trục qua da có lỗ bơm xi măng, mũ vít bước ren vuông </t>
  </si>
  <si>
    <t>Ốc khóa trong bước ren vuông</t>
  </si>
  <si>
    <t>Nẹp dọc cho vít qua da, đường kính 6.0mm, chiều dài &lt;300mm</t>
  </si>
  <si>
    <t>Vít cổ sau đa trục có mũ vít dạng chụp</t>
  </si>
  <si>
    <t>Nẹp dọc cột sống cổ sau</t>
  </si>
  <si>
    <t xml:space="preserve">Lưỡi cắt đốt bằng sóng radio các cỡ </t>
  </si>
  <si>
    <t>Vít treo có thể điều chỉnh chiều dài</t>
  </si>
  <si>
    <t xml:space="preserve">Vít treo cố định dây chằng chéo các cỡ </t>
  </si>
  <si>
    <t xml:space="preserve">Chỉ siêu bền. </t>
  </si>
  <si>
    <t xml:space="preserve">Bộ dây dẫn nước nội soi dùng cho máy bơm nước </t>
  </si>
  <si>
    <t xml:space="preserve">Kim chọc dò cuống sống </t>
  </si>
  <si>
    <t xml:space="preserve">Bộ kim và mũi khoan đốt sống </t>
  </si>
  <si>
    <t xml:space="preserve">Bóng nong thân đốt sống các cỡ. </t>
  </si>
  <si>
    <t>Xilanh bơm phồng bóng có đồng hồ đo áp lực bóng</t>
  </si>
  <si>
    <t>Xi măng sinh học, kèm dung dịch pha</t>
  </si>
  <si>
    <t xml:space="preserve">Bộ trộn và phân phối xi măng </t>
  </si>
  <si>
    <t>- Vật liệu nhựa y tế cao cấp</t>
  </si>
  <si>
    <t>Dụng cụ đưa xi măng vào đốt sống</t>
  </si>
  <si>
    <t>Bộ kim sinh thiết đốt sống</t>
  </si>
  <si>
    <t>Thanh nâng ngực các cỡ</t>
  </si>
  <si>
    <t>Bộ dụng cụ đổ xi măng tạo hình thân đốt sống không bóng</t>
  </si>
  <si>
    <t>Bộ bơm xi măng không bóng tạo hình thân đốt sống</t>
  </si>
  <si>
    <t xml:space="preserve">Bộ dụng cụ bơm xi măng không bóng tạo hình thân đốt sống như sau: 
1.Kim chọc dò: Kim trocar có nòng rỗng và có cây lõi bên trong, dùng để dùi chân cung và bơm xi măng. Có 2 loại 11G và 13G, dài 125mm
2.Bộ trộn và phân phối xi măng: gồm: tay quay trộn xi măng, phễu dùng để trộn xi măng và dung dịch , thanh trộn dẹp 2 đầu, xi lanh để hút và bơm xi măng, 1 tay cầm, 1 ống nối. 
3.Xi măng:Tự cứng lại. Có tính cản quang. Thành phần hóa học : 50% chất cản quang tốc độ cao, 5% HA (5% Hydroxyapatite). </t>
  </si>
  <si>
    <t>7.7 Huyết học, truyền máu</t>
  </si>
  <si>
    <t xml:space="preserve">Phin lọc động mạch </t>
  </si>
  <si>
    <t>Chất liệu : Polyester
Diện tích lỗ lọc : 32 micron
Lưu lượng tối đa  : 2,5l/phút
Thể tích mồi máu : 40ml</t>
  </si>
  <si>
    <t>Nhóm 8. Vật tư y tế sử dụng trong chẩn đoán, điều trị khác</t>
  </si>
  <si>
    <t xml:space="preserve">Băng keo chỉ thị nhiệt hấp ướt </t>
  </si>
  <si>
    <t xml:space="preserve">Bộ gây tê ngoài màng cứng </t>
  </si>
  <si>
    <t>Điện cực tim</t>
  </si>
  <si>
    <t xml:space="preserve">Điện cực đo tim nền xốp.
* Thiết kế hình chữ nhật nền xốp, mềm mại.
* Nút điện cực bằng vật liệu thép không gỉ, dẫn truyền tín hiệu tốt.
* Gel dính keo Acrylate, có độ dính tốt.
* Kích thước 3,7cm x 3,3cm. </t>
  </si>
  <si>
    <t>Thuốc hiện hãm</t>
  </si>
  <si>
    <t xml:space="preserve">Bao gồm:
1. Hóa chất rửa phim hãm hình:
Đóng gói: chai A (5 lít) + chai B (1.25 lít) 
Tỷ lệ nạp đầy lại: 300-600ml/m2
Một thùng pha được 2 x 25 lít (2 x 6,6 gal) thuốc hãm hình
2. Hóa chất rửa phim hiện hình:
Đóng gói: chai A (5 lít) + chai B (0.25 lít) + chai C (0.5 lít)
Tỷ lệ nạp đầy lại: 300-600ml/m2
Một thùng pha được 2 x 20 lít (2 x 5,28 gal) thuốc hiện hình </t>
  </si>
  <si>
    <t>Đầu cắt dịch kính</t>
  </si>
  <si>
    <t>Lít</t>
  </si>
  <si>
    <t>Cuộn</t>
  </si>
  <si>
    <t>Miếng</t>
  </si>
  <si>
    <t>Cái</t>
  </si>
  <si>
    <t>Hộp</t>
  </si>
  <si>
    <t>Bộ</t>
  </si>
  <si>
    <t>Chiếc</t>
  </si>
  <si>
    <t>Sợi</t>
  </si>
  <si>
    <t>Bộ</t>
  </si>
  <si>
    <t>Lọ</t>
  </si>
  <si>
    <t>Xylanh</t>
  </si>
  <si>
    <t>Tờ</t>
  </si>
  <si>
    <t>tờ</t>
  </si>
  <si>
    <t>Ống</t>
  </si>
  <si>
    <t xml:space="preserve">Quả </t>
  </si>
  <si>
    <t>Quả</t>
  </si>
  <si>
    <t>Kg</t>
  </si>
  <si>
    <t>N03.01.070</t>
  </si>
  <si>
    <t>N03.01.040</t>
  </si>
  <si>
    <t>N03.05.040</t>
  </si>
  <si>
    <t>N08.00.260</t>
  </si>
  <si>
    <t>Bơm tiêm 1ml</t>
  </si>
  <si>
    <t>Bơm tiêm 3ml</t>
  </si>
  <si>
    <t xml:space="preserve">Bơm tiêm 5ml </t>
  </si>
  <si>
    <t>Bơm tiêm 10ml</t>
  </si>
  <si>
    <t>Bơm tiêm 20ml</t>
  </si>
  <si>
    <t>Bơm tiêm 50ml</t>
  </si>
  <si>
    <t>Dây nối máy bơm tiêm điện 140 cm</t>
  </si>
  <si>
    <t>Dây truyền dịch, kim 2 cánh bướm</t>
  </si>
  <si>
    <t xml:space="preserve">Dây truyền dịch liền kim, không cánh bướm </t>
  </si>
  <si>
    <t>Dây truyền dịch có van lọc khí</t>
  </si>
  <si>
    <t>Dây nối bơm tiêm điện dài 75 cm</t>
  </si>
  <si>
    <t>Ống nghiệm chống đông Heparin</t>
  </si>
  <si>
    <t>Ống nghiệm EDTA nắp cao su</t>
  </si>
  <si>
    <t>Ống nghiệm EDTA nắp nhựa</t>
  </si>
  <si>
    <t>Ống nghiệm có chứa dung dịch Citrate 3,8%</t>
  </si>
  <si>
    <t>Ống nghiệm chống đông serum</t>
  </si>
  <si>
    <t>Ống nghiệm nhựa có nắp</t>
  </si>
  <si>
    <t>cái</t>
  </si>
  <si>
    <t>N05.03.040</t>
  </si>
  <si>
    <t>Catheter tĩnh mạch trung tâm 1 nòng</t>
  </si>
  <si>
    <t>Clip Polymer kẹp mạch máu, nội soi các cỡ.</t>
  </si>
  <si>
    <t xml:space="preserve">Vít cố định dây chằng chéo tự tiêu kích thích mọc xương dùng cho nội soi khớp gối </t>
  </si>
  <si>
    <t>N04.02.060</t>
  </si>
  <si>
    <t>STT</t>
  </si>
  <si>
    <t>Mã TT 04/2017</t>
  </si>
  <si>
    <t>Tên vật tư y tế mời thầu</t>
  </si>
  <si>
    <t>Nhóm 1. Bông, dung dịch sát khuẩn, rửa vết thương</t>
  </si>
  <si>
    <t>Nhóm 2. Băng, gạc, vật liệu cầm máu, điều trị vết thương</t>
  </si>
  <si>
    <t xml:space="preserve">Nhóm 3. Bơm, kim tiêm, dây truyền, găng tay và vật tư y tế sử dụng trong chăm sóc người bệnh </t>
  </si>
  <si>
    <t>Nhóm 4. Ống thông, ống dẫn lưu, ống nối, dây nối, chạc nối, catheter</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</si>
  <si>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</si>
  <si>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Dây dài 180cm, bầu nhỏ giọt trong suốt có 2 ngăn 20 giọt/ml, màng lọc siêu nhỏ với kích thước lỗ lọc từ 175- 210µm. Đầu nhọn an toàn. Kim 18G, thành mỏng, phủ silicone, đốc kim trong suốt.
Trộn lẫn các chất khác vào máu đang truyền thông qua vùng tiêm được gắn trực tiếp vào đầu nối.</t>
  </si>
  <si>
    <t>Chất liệu Poly Carbonate. Đường kính trong 0.093"
có 3 cổng phù hợp với các mục đích sử dụng khác nhau. Chịu áp lực 200, 500  PSI (tùy mã sản phẩm).</t>
  </si>
  <si>
    <t xml:space="preserve">Cấu tạo nhiều lớp, lớp trong lòng là PTFE trơn nhẵn, lớp đan gia cường tăng tính cản quang, lớp ngoài cùng là lớp ái nước trơn nhẵn.
- Mềm mại linh hoạt luồn trong catheter tới tổn thương gan, tử cung </t>
  </si>
  <si>
    <t xml:space="preserve">Chỉ không tiêu tổng hợp đơn sợi cấu tạo Polyamind 6 số 4/0 dài 75cm. Kim tam giác 3/8 vòng tròn dài 19mm, kim phủ silicone. </t>
  </si>
  <si>
    <t xml:space="preserve">Chỉ không tan tổng hợp đơn sợi cấu tạo Polyamind 6 số 5/0 dài 75cm. Kim tam giác 3/8 vòng tròn dài 16mm, kim phủ silicone </t>
  </si>
  <si>
    <t>Chỉ tan tổng hợp đa sợi Polyglycolic acid số 1 dài 90 cm, vỏ bọc sợi chỉ Polyglyconate. Kim bằng thép không gỉ , phủ silicon, kim tròn 1/2 vòng tròn dài 40 mm. Tan hoàn toàn 60 - 90 ngày. Duy trì độ bền kéo: 60 - 70% độ bền kéo ban đầu sau 14 ngày; 50% sau 18 ngày; 24 - 42% sau 21 ngày; 0% sau 28 - 35 ngày.</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</si>
  <si>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</si>
  <si>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</si>
  <si>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 xml:space="preserve">Chỉ tiêu tổng hợp Polyglycolic acid sợi bện số 3/0, được bao bọc bởi lớp canxi stearat, este sacaroza-axit béo và polycaprolacton. KT dài 70cm, Kim tròn dài 26mm, kim cong 1/2. Sức căng còn 50% sau 14-16 ngày, tiêu hoàn toàn trong khoảng 90 đến 105 ngày. </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</si>
  <si>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</si>
  <si>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Chỉ tiêu tổng hợp Polyglycolic acid sợi bện số 5/0, được bao bọc bởi lớp canxi stearat, este sacaroza-axit béo và polycaprolacton. KT dài 70cm, Kim tròn dài 17 mm, kim cong 1/2; Sức căng còn 50% sau 14-16 ngày, tiêu hoàn toàn trong khoảng 90 đến 105 ngày.</t>
  </si>
  <si>
    <t>Chỉ tiêu chậm đa sợi thành phần Polyglycolic acid cấu tạo từ Glycolide/lactide copolymer, bao phủ bằng hỗn hợp Caprolacton/glycolide copolymer và calcium stearoyl lactylate. Sợi chỉ số 1, dài  90cm, kim tròn, đầu nhọn, dài 40mm,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</si>
  <si>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 xml:space="preserve"> Các sợi collagen bền vững đan xen tạo nên bề mặt xốp (kích thước lỗ 10-100 micron) 
- Có thể dán hoặc khâu với màng cứng 
- Có thể cắt khi khô hoặc sau khi làm ướt
- Chuẩn bị nhanh trong 30-60 giây để làm ướt</t>
  </si>
  <si>
    <t>1. Chuôi cánh tay (Humeral Stem)
- Vật liệu : hợp kim Zimaloy Co-Cr-Mo (Zimaloy Co-Cr-Mo Alloy).
- Đủ các các loại với đường kính x chiều dài =  7 x 60, 7 x 130, 8 x 130, 8 x 170,  9 x 130, 10 x 130, 10 x 170, 11 x 130, 12 x 130, 12 x 170,  13 x 130, 14 x 130, 14 x 170,  15 x 130, 17 x 130, 16 x 130,18 x 130
 2. Đầu cánh tay (Humeral Head)
- Đường kính : 40, 46, 52, mm. 
3. Ổ chảo (Glenoid)
- Đường kính ngoài : 40, 46, 52 mm.</t>
  </si>
  <si>
    <t xml:space="preserve">Khớp háng toàn phần không xi măng di động kép, chuôi phủ HA
- Cuống chỏm:+Vật liệu: Titanium (TiAI6V4), phủ HA kích thích hình thành xương.+ Kích thước: 8,9,10,11,12,13,14,15. + Cấu tạo: Góc nghiêng 135 độ, trên thân xẻ rãnh dọc và ngang hình bán nguyệt
- Chỏm khớp+Vật liệu: Thép không gỉ + Kích thước: Đk 26/28mm, 4 cỡ S, M, L, XL 
- Ổ cối:+Vật liệu: Titanium (phủ Plasma tăng độ nhám, HA kích thích hình thành xương)+ Cấu tạo: 01 lỗ lắp dụng cụ đóng ổ cối, 03 lỗ bắt vít gắn kết với xương dịch chuyển 15 độ tăng khả năng bắt vít. Trên mặt có rãnh hình hoa khế, trong lòng rãnh tròn chạy quanh lắp khít với lót ổ cối (chống xoay và tụt), có xẻ rãnh hai bên.
+ Kích thước từ 46mm-62mm, mỗi nhịp cách nhau 2mm
- Lót ổ cối: +Vật liệu: bằng Polyethylene
+ Cấu tạo: Có bờ chống chệch 15 độ, tăng khả năng chống chệch khớp. Trên mặt có rãnh hình hoa khế, gân chạy ngoài lắp khít với ổ cối.
+ Kích thước phù hợp với ổ cối
-Vít ổ cối:+ Chất liệu: bằng titan
+Kích thước: đk 6.5mm, dài từ 20-45mm </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</si>
  <si>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</si>
  <si>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Phim X-quang  sử dụng cho Máy in phim Colenta HighCap XP và HighCap XLP
Công nghệ in: in laser
Độ phân giải: 508 dpi
Độ tương phản: 14 bit
Kích thước: 14 x 17 inch</t>
  </si>
  <si>
    <t>Dây dẫn ái nước có lõi Nitinol có phủ lớp gel ái nước. Dây dẫn có trợ lực tốt theo tỷ lệ 1:1. Có đủ 2 dạng gập góc và đầu thẳng. Đủ các kích cỡ  0.035", 0.038", 0.025", 0.018" chiều dài từ 260cm</t>
  </si>
  <si>
    <t>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</si>
  <si>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Bộ phổi nhân tạo với thể tích bình chứa máu 4.500ml, có van điều tiết áp lực âm/dương và vạch cảnh báo thể tích thấp nhất,  Lưu lượng máu trao đổi 1 - 7 Lít/phút, Áp lực trao đổi nước tối đa 30psi, Diện tích bề mặt màng trao đổi khí 2,5m²</t>
  </si>
  <si>
    <t xml:space="preserve">Bộ quả lọc máu liên tục kèm dây máu:
Trọng lượng: 800g
Kích thước: 27 x 22 x 9 cm
Lượng máu trong bộ lọc ± 10 %: 152 ml
Trọng lượng bệnh nhân tối thiểu: 30kg
* Chất liệu:
- Sợi lọc: Acrylonitrile và Sodium Methallyl Sulfonate Copolymer
- Vỏ và đầu quả lọc: Polycarbonate (PC)
- Vách đầu quả lọc: Polyurethane (PU)
* Diện tích màng hiệu dụng: 0,9 m2
Đường kính trong của sợi lọc khi ướt: 240 µm
Độ dày thành sợi lọc: 50 µm
* Thể tích máu mồi: 66ml
* TMP tối đa (mmHg/kPa): 450/60
Áp lực máu tối đa (mmHg/kPa): 500/66.6
Tốc độ máu tối thiểu: 75ml/ phút </t>
  </si>
  <si>
    <t xml:space="preserve">Bộ quả lọc máu liên tục kèm dây máu:
Trọng lượng: 780g
Kích thước: 27 x 22 x 9 cm
Lượng máu trong bộ lọc ± 10 %: 93 ml
Trọng lượng bệnh nhân tối thiểu: 11kg
* Chất liệu:
- Sợi lọc: Acrylonitrile và Sodium Methallyl Sulfonate Copolymer
- Vỏ và đầu quả lọc: Polycarbonate (PC)
- Vách đầu quả lọc: Polyurethane (PU)
* Diện tích màng hiệu dụng: 0,6 m2
Đường kính trong của sợi lọc khi ướt: 240 µm
Độ dày thành sợi lọc: 50 µm
* Thể tích máu mồi: 42ml
* TMP tối đa (mmHg/kPa): 450/60
Áp lực máu tối đa (mmHg/kPa): 500/66.6
Tốc độ máu tối thiểu: 50ml/ phút 
</t>
  </si>
  <si>
    <t xml:space="preserve"> - Na+ mmol/L: 138.00
 - K+ mmol/L: 2.00
 - Ca++ mmol/L: 1.75
 - Mg++ mmol/L: 0.50
 - Cl_ mmol/L: 106.50
 - HCO__ mmol/L: 32.00
 - Acetate_ mmol/L: 6.00 </t>
  </si>
  <si>
    <t xml:space="preserve"> - Na+ mmol/L: 1000
 - HCO- mmol/L: 1000 </t>
  </si>
  <si>
    <t xml:space="preserve">Có 2 đầu nước vào ra riêng biệt. </t>
  </si>
  <si>
    <t xml:space="preserve">Có 2 đầu nước vào ra riêng biệt. Sử dụng với máy bơm 10K </t>
  </si>
  <si>
    <t>Chỉ siêu bền liền kim số 2
Kích thước kim: C-2.5", đầu kim dạng  Tapered
Độ dài chỉ: 40"</t>
  </si>
  <si>
    <t>Thân vít neo: bằng vật liệu Titan, cỡ: 4.5mm, dài 14mm dài.
Treo gân bằng chỉ siêu bền số 5. Chỉ kéo bằng chỉ siêu bên  số 5.</t>
  </si>
  <si>
    <t>Kim lấy thuốc</t>
  </si>
  <si>
    <t>*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</si>
  <si>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Chỉ tiêu chậm đa sợi thành phần Polyglycolic acid cấu tạo từ Glycolide/lactide copolymer, bao phủ bằng hỗn hợp Caprolacton/glycolide copolymer và calcium stearoyl lactylate. Sợi chỉ số 2/0,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</si>
  <si>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3/0,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</si>
  <si>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4/0,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</si>
  <si>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5/0,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</si>
  <si>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6/0, dài  45cm, kim tròn, đầu nhọn, dài 12mm, độ cong kim 1/2 vòng tròn, được bao phủ để tránh cùn kim.  Sợi chỉ đạt lực khỏe nút buộc ban đầu 140%, đạt 80% ở thời điểm 2 tuần và 30% ở thời điểm tuần 3 tuần sau khi khâu. Chỉ tiêu hoàn toàn trong khoảng 56-70 ngày.</t>
  </si>
  <si>
    <t>Thủy tinh thể mềm 1 mảnh.  Chất liệu  Hydrophilic Acrylic ngăn chặn tia UV (ngậm nước 26%). 
- Đường kính optic 6.00 mm, đường kính Haptic: 12.5 mm. Chỉ số khúc xạ: 1.457 tại 35 độ C. 
- Khả năng cho phép ánh sáng xuyên qua:  &gt; 95%.
- Thiết kế phi cầu hai mặt lồi.
- Độ sâu tiền phòng: 5.1.  Dải diopter từ -10.0 D đến + 42.0 D. 
- Hằng số A: 118; SRK/T: 118.2, SRK II: 118.5.  
- Kích thước vết mổ: 2.4mm</t>
  </si>
  <si>
    <t>Chất liệu  Hydrophobic Acrylic, ngăn chặn tia cực tím.
- Đường kính optic 6.00 mm, chiều dài: 13.0 mm.
- Chỉ số khúc xạ: 1.555 tại nhiệt độ 35 độ C
- Dãy diopter từ 10.0 đến 30.0 mỗi bước cách nhau 0.5
- Khả năng cho phép ánh sáng xuyên (380 - 800nm): &gt; 96%
- Thiết kế phi cầu hai mặt lồi
- Chống tia UV từ &lt; 10%:  379 nm
- Truyền UV (300 - 380 nm): 0.5%
- Thiết kế phi cầu hai mặt lồi
- Thiết kế cạnh vuông 360 độ.
- Hằng số A: 117.8. pACD: 5.39
- Đường kính vết mổ  2.2 mm</t>
  </si>
  <si>
    <t>Thủy tinh thể mềm đơn tiêu, 
- Chất liệu Hydrophobic Acrylic bề mặt, lọc tia UV
- Càng chữ C, Đường kính optic 6,0 mm,, Chiều dài kính 13mm
- Giá trị phi cầu: -0.165µm 
- Optic thiết kế rìa vuông 360⁰, 
- Chỉ số Abbe 58 
- Hằng số A: 118; SRK/T: 118.4, SRK-II: 118.6
- Độ sâu tiền phòng: 4.97. 
- Dải công suất từ 0.0D đến +32.0D (bước nhày 0.5D); sản xuất đặc biệt: từ -20.0D đến 0.5D và +32.5D đến 45.0D (bước nhảy 0.5D). 
- Chỉ số khúc xạ 1,462 ± 0.002</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</si>
  <si>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</si>
  <si>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</si>
  <si>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Biolox Delta Ceramic,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kết hợp Vitamin E, Gờ chống trật 20º; Vít ổ cối: Titanium dài 20-60mm</t>
  </si>
  <si>
    <t>Phim X- Quang kích thước 18*24cm,Công nghệ hạt mịn tráng phim siêu mỏng cho hình ảnh hạt mịn, độ phân giải cao cho hình ảnh rõ nét, ổn định không phụ thuộc vào máy rửa phim đặt ở chế độ  rửa siêu nhạy 45 giây hay 90 giây.</t>
  </si>
  <si>
    <t>Phim X- Quang kích thước 24*30cm,Công nghệ hạt mịn tráng phim siêu mỏng cho hình ảnh hạt mịn, độ phân giải cao cho hình ảnh rõ nét, ổn định không phụ thuộc vào máy rửa phim đặt ở chế độ  rửa siêu nhạy 45 giây hay 90 giây.</t>
  </si>
  <si>
    <t>Dao phẫu thuật nhãn khoa</t>
  </si>
  <si>
    <t>Chỉ phẫu thuật không tiêu nylon 10.0</t>
  </si>
  <si>
    <t>Dung dịch phun khử khẩn nhanh bề mặt</t>
  </si>
  <si>
    <t xml:space="preserve">Dây nối bơm thuốc cản quang dài 30cm. </t>
  </si>
  <si>
    <t xml:space="preserve">Dây nối bơm thuốc cản quang dài 75cm. </t>
  </si>
  <si>
    <t>Dây hút nhớt loại không nắp</t>
  </si>
  <si>
    <t>Dây hút nhớt loại có nắp</t>
  </si>
  <si>
    <t xml:space="preserve">Các số 5, 6,8,10,12,14,16,18. Dây dẫn được sản xuất từ chất liệu nhựa PVC nguyên sinh. Độ dài 500 mm. </t>
  </si>
  <si>
    <t xml:space="preserve">Các số 5, 6,8,10,12,14,16,18 Sản phẩm được kết cấu 02 phần. Khóa van và dây dẫn. Dây dẫn được sản xuất từ chất liệu nhựa PVC nguyên sinh. Độ dài 500mm. Khóa van các cỡ có đầu gen để kết nối với các thiết bị phụ trợ chuyên dụng. </t>
  </si>
  <si>
    <t>Vít treo gồm một vòng dây chất liệu 100% vật liệu cao phân tử (UHMWPE) điều chỉnh chiều dài từ 15 mm tới 80 mm . 2 sợi dây kéo chất liệu cao phân tử (UHMWPE) và 1 tấm titanium: Ti-AL-6-4V có 4 lỗ, dài 12mm, rộng 4.0mm, cao 1.5mm.
Lực tải tối đa của vòng treo: 1680N, Chu kỳ chịu lực tối đa: 25000 chu kỳ.</t>
  </si>
  <si>
    <t>Vít treo tái tạo dây chằng gồm 1vòng dây chất liệu 100% chất liệu cao phân tử (UHMWPE) . 2 sợi dây kéo chất liệu cao phân tử  (UHMWPE) đánh dấu màu khác nhau và 1 tấm titanium: Ti-AL-6-4V có 4 lỗ, chiều cao 1.5mm, rộng 4.0mm, dài 12mm.
Lực tải tối đa của vòng treo: 1680N, Chu kỳ chịu lực tối đa: 25000 chu kỳ
Chiều dài vòng dây 15/20/25/30/35/40/45/50/55/60mm</t>
  </si>
  <si>
    <t>Chỉ liền kim đường kính 26 1/2 taper dài 36 inch, chống mài mòn gấp 10 lần chỉ polyester, độ bền gấp 3 lần chỉ polyester cùng cỡ. Khả năng chịu lực kéo thẳng tối đa của chỉ cỡ số 2 là: 48.2 Lbs, Chỉ cỡ số 5 là: 100.4 lbs</t>
  </si>
  <si>
    <t>Khớp háng bán phần không xi măng phủ TPS</t>
  </si>
  <si>
    <t>Khớp háng toàn phần không xi măng phủ TPS</t>
  </si>
  <si>
    <t>Tay dao hàn mạch máu dùng cho mổ mở, hàm phủ nano</t>
  </si>
  <si>
    <t>Tay dao hàn mạch máu kèm cắt. Chiều dài mối hàn 20-36mm, vết cắt 18-34mm. Mũi dao nhọn cong, hàm phủ nano, chiều dài tay dao 18-23cm. Tương thích với máy ForceTriad, Valleylab LS 10, Valleylab FT10.</t>
  </si>
  <si>
    <t>Tay dao hàn mạch máu dùng cho mổ nội soi, hàm phủ nano</t>
  </si>
  <si>
    <t>Tay dao hàn mạch máu kèm cắt. Chiều dài mối hàn 20,3mm, vết cắt 18,5mm. Mũi dao nhọn cong, hàm phủ nano, chiều dài tay dao 37cm. Tương thích với máy ForceTriad, Valleylab LS 10, Valleylab FT10.</t>
  </si>
  <si>
    <t>Tay dao hàn mạch kèm cắt dùng cho mổ mở, 21cm</t>
  </si>
  <si>
    <t>Tay dao siêu âm và hàn mạch dùng cho phẫu thuật nội soi</t>
  </si>
  <si>
    <t>Tay dao siêu âm và hàn mạch dùng cho phẫu thuật mổ mở</t>
  </si>
  <si>
    <t>G9</t>
  </si>
  <si>
    <t>G37</t>
  </si>
  <si>
    <t>G46</t>
  </si>
  <si>
    <t>G47</t>
  </si>
  <si>
    <t>G60</t>
  </si>
  <si>
    <t>G61</t>
  </si>
  <si>
    <t>G69</t>
  </si>
  <si>
    <t>G74</t>
  </si>
  <si>
    <t>G75</t>
  </si>
  <si>
    <t>G86</t>
  </si>
  <si>
    <t>G98</t>
  </si>
  <si>
    <t>G103</t>
  </si>
  <si>
    <t>G119</t>
  </si>
  <si>
    <t>G132</t>
  </si>
  <si>
    <t>G133</t>
  </si>
  <si>
    <t>G138</t>
  </si>
  <si>
    <t>G139</t>
  </si>
  <si>
    <t>G140</t>
  </si>
  <si>
    <t>G142</t>
  </si>
  <si>
    <t>G143</t>
  </si>
  <si>
    <t>G145</t>
  </si>
  <si>
    <t>G146</t>
  </si>
  <si>
    <t>G149</t>
  </si>
  <si>
    <t>G153</t>
  </si>
  <si>
    <t>G157</t>
  </si>
  <si>
    <t>G158</t>
  </si>
  <si>
    <t>G159</t>
  </si>
  <si>
    <t>G160</t>
  </si>
  <si>
    <t>G161</t>
  </si>
  <si>
    <t>G163</t>
  </si>
  <si>
    <t>G164</t>
  </si>
  <si>
    <t>G165</t>
  </si>
  <si>
    <t>G167</t>
  </si>
  <si>
    <t>G171</t>
  </si>
  <si>
    <t>G172</t>
  </si>
  <si>
    <t>G173</t>
  </si>
  <si>
    <t>G174</t>
  </si>
  <si>
    <t>G175</t>
  </si>
  <si>
    <t>G178</t>
  </si>
  <si>
    <t>G179</t>
  </si>
  <si>
    <t>G180</t>
  </si>
  <si>
    <t>G181</t>
  </si>
  <si>
    <t>G182</t>
  </si>
  <si>
    <t>G183</t>
  </si>
  <si>
    <t>G190</t>
  </si>
  <si>
    <t>G191</t>
  </si>
  <si>
    <t>G192</t>
  </si>
  <si>
    <t>G193</t>
  </si>
  <si>
    <t>G194</t>
  </si>
  <si>
    <t>G195</t>
  </si>
  <si>
    <t>G196</t>
  </si>
  <si>
    <t>G197</t>
  </si>
  <si>
    <t>G198</t>
  </si>
  <si>
    <t>G199</t>
  </si>
  <si>
    <t>G200</t>
  </si>
  <si>
    <t>G211</t>
  </si>
  <si>
    <t xml:space="preserve">Kim luồn các cỡ: 16G; 18G; 20G; 22G; 24G; 26G.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</si>
  <si>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Kim luồn mạch máu các số</t>
  </si>
  <si>
    <t>Cannulaes dẫn lưu tim trái dài 32cm cỡ 10Fr, 13Fr với thiết kế guidewire, có cút nối 1/4 kết nối. Đầu có các lỗ thủng dài 2cm; dài 3.8cm.</t>
  </si>
  <si>
    <t xml:space="preserve">Kích thước 5Fr dài 65, 70, 80, 100cm. Trục linh hoạt, phủ lớp ái nước M Coat. Lòng rộng 1.1mm đối với catheter cỡ 5F. Cấu trúc 3 lớp: Lớp giữa là lớp đan kép, Lớp trong là Nylon-polyurethane. Lớp ngoài là Polyurethane elastomer. Tiệt trùng: Oxide Ethylene. 
</t>
  </si>
  <si>
    <t>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</si>
  <si>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(Loại 5F; 6F, 7F)</t>
  </si>
  <si>
    <t>Cấu trúc 3 lớp, giữa là lớp đan kép bằng thép không rỉ, trong và ngoài là Polyamide. Đầu mềm, lòng ống rộng:  6 Fr - 0.071'' (1.80 mm); 7 Fr - 0.082'' (2.08 mm). Độ dài: 100cm. Kích cỡ: 6Fr, 7Fr. Ngoài cùng được phủ lớp ái nước hydrophilic, ngoài trừ đoạn 7cm đoạn xa và 15cm đoạn gần không phủ</t>
  </si>
  <si>
    <t>* Ống thông chụp mạch vành đường quay trái hoặc phải
* Kích cỡ: đường kính: 5Fr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</si>
  <si>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Vi ống thông siêu nhỏ đầu có nhiều hình dạng.  Đường kính trong 0.025”. Đường kính ngoài đầu xa 2.6F đầu gần 2.95F. Chiều dài: 150cm đầu cong 45 độ, 160cm đầu thẳng.</t>
  </si>
  <si>
    <t xml:space="preserve">. Vật liệu PEEK, có các điểm đánh dấu để chụp X-quang. Chiều cao 8, 9, 10, 11, 12, 13, 14 mm; chiều rộng 11 mm, chiều dài 30 mm. </t>
  </si>
  <si>
    <t xml:space="preserve">Chất liệu titanium 
* Đường kính 1.6mm
* Dài từ 5mm; 6mm- Tự Taro </t>
  </si>
  <si>
    <t xml:space="preserve">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24mm, 34mm. </t>
  </si>
  <si>
    <t>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</si>
  <si>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6F dài 7cm; 11cm , mỗi size được thiết kế màu sắc khác nhau.
- Chiều dài que nong: 110mm, 169mm; riêng cỡ 6F có thêm chiều dài 560mm
- Dây dẫn đường làm bằng thép không rỉ,  đường kính 0.021" dài 45cm,
- Kim chọc mạch cỡ 21G x 4cm</t>
  </si>
  <si>
    <t>Mô tả: Dây dẫn chụp mạch vành phủ lớp ái nước
- Kích cỡ: đường kính 0.025'', 0.035" đầu cong, đầu chữ J, đầu thẳng. Dài  200cm.
- Chất liệu: cấu tạo bởi vật liệu có tính đàn hồi
- Tiêu chuẩn kỹ thuật: đầu tip mềm dẻo, linh hoạt, độ trơn</t>
  </si>
  <si>
    <t>Dây dẫn đường loại cứng  chất liệu thép không gỉ, được phủ PTFE, đường kính Guide wire 0,035'. Đầu xa của  guide được thiết kế theo 3 kiểu: Loại thẳng, loại cong hình chữ J 3mm, Loại cong hình chữ J 6mm. Chiều dài của Guide wire là 260cm; 320cm.</t>
  </si>
  <si>
    <t xml:space="preserve">Các thiết kế đa tầng, đa đốt. Kích cỡ đa dạng, bít các lỗ rò với kích cỡ như sau:  4, 12, 14, 16, 18, 20 mm. Tương thích MRI. </t>
  </si>
  <si>
    <t xml:space="preserve">Chất liệu màng : Polysulfone
Diện tích màng lọc : 0,5m2
Lưu lượng : 100-500ml/phút 
Thể tích mồi máu : 35ml; 70ml
Áp lực xuyên màng tối đa : 500mmHg </t>
  </si>
  <si>
    <t>Lưỡi bào khớp, các cỡ đường kính  4.2mm, 4.8mm chiều dài làm việc: 13 cm</t>
  </si>
  <si>
    <t xml:space="preserve">Đường kính 4.2mm chiều dài làm việc: 13 cm.
Tốc độ vòng quay của lưỡi bào tối da là 6000 vòng/ phút. 
</t>
  </si>
  <si>
    <t xml:space="preserve">Vật liệu: Vít neo bằng vật liệu Titan. 
Vòng lặp thiết kế khép kín,  Có 2 chỉ kéo được gắn sẵn
Kích thước neo: đường kính 4,5mm, dài 13.5mm,
Kích thước vòng lặp dài: 15, 20 mm,  </t>
  </si>
  <si>
    <t xml:space="preserve">Nẹp chữ T lớn dùng vít khóa đường kính 4.5mm hoặc 5.0mm, dày 2,5mm và rộng 16mm. Thân nẹp có từ 5;6;7; 8;10 lỗ, dài từ 76 đến 220mm, đầu chữ T có 2 lỗ bắt vít. Cổ nẹp chữ T có một lỗ bắt vít, sau lỗ bắt vít cổ nẹp là 01 lỗ bắt vít động. Và nẹp chữ T nhỏ dùng vít khóa đường kính 3.5mm, nẹp dày 1,5mm, rộng 11mm, có từ 5;6;7; 8 lỗ, dài từ 46 đến 106 mm, đầu chữ T có 3 lỗ bắt vít, ổ nẹp chữ T có một lỗ bắt vít, sau lỗ bắt vít cổ nẹp là 01 lỗ bắt vít động. chất liệu thép không gỉ. </t>
  </si>
  <si>
    <t>Đường kính mũ vít đều là 8mm, đường kính thân vít lần lượt 4.5mm và 5.0mm. Chiều dài 26mm;30mm;36mm;40mm đối với vít 4.5mm và dài 26mm; 30mm; 32mm; 34mm; 38mm; 40mm; 42mm; 46mm đối với vít 5.0mm. Cổ mũ vít có ren chất liệu thép không gỉ. Tương thích đồng bộ với nẹp khóa.</t>
  </si>
  <si>
    <t>Nẹp sử dụng vít khóa đường kính 3.5mm. Nẹp dày 3mm, rộng 10mm, có 6,7,8,10,12,14 lỗ, dài từ 60 đến 312mm. Lỗ bắt vít hình oval đối xứng nhau qua điểm giữa thân nẹp. , chất liệu thép không gỉ</t>
  </si>
  <si>
    <t>Đối với vít khóa đường kính 3.5mm: Đường kính mũ vít là 6mm, đường kính thân vít 3.5mm. Cổ mũ vít có ren, chất liệu thép không gỉ. Tương thích đồng bộ với nẹp khóa.Chiều dài: 10,14,16,18,20,22,24,26,30,32,34,35,38mm</t>
  </si>
  <si>
    <t>nẹp khóa xương gót chân phải dài 62mm; 72mm có móc, chiều sâu móc từ 10mm đến 18mm, nẹp dày 3mm - 4mm, có từ 3 đến 8 lỗ. Sử dụng vít khóa đường kính 3.5mm. , chất liệu thép không gỉ</t>
  </si>
  <si>
    <t>Đối với vít khóa đường kính 3.5mm: Đường kính mũ vít là 6mm, đường kính thân vít 3.5mm. Cổ mũ vít có ren, chất liệu thép không gỉ. Tương thích đồng bộ với nẹp khóa. Chiều dài 16mm; 20mm; 24mm;26mm;28mm.</t>
  </si>
  <si>
    <t>Nẹp sử dụng vít khóa đường kính 4.5mm và 5.0mm. Nẹp dày 4.5mm, rộng 14.5mm, dài từ 83mm đến 443mm. Lỗ bắt vít hình oval đối xứng nhau qua điểm giữa thân nẹp. Mặt dưới thân nẹp được tạo hình những khoảng lõm đối xứng nhau.  chất liệu thép không gỉ. Hệ thống vít 4.5 có 6; 8;12 lỗ, hệ thống vít 5.0 có 6,7,8,10.12.14.16 lỗ.</t>
  </si>
  <si>
    <t>Đường kính mũ vít đều là 8mm, đường kính thân vít lần lượt 4.5mm và 5.0mm. Chiều dài 30mm;32mm;34mm đối với vít 4.5mm và dài 24mm;26mm;28mm;30mm;32mm;34mm;36mm;38mm;40mm; đối với vít 5.0mm. Cổ mũ vít có ren chất liệu thép không gỉ. Tương thích đồng bộ với nẹp khóa.</t>
  </si>
  <si>
    <t>Nẹp sử dụng vít khóa đường kính 4.5mm và 5.0mm. Nẹp dày 5mm, rộng 16mm, dài từ 83 đến 443mm.  Lỗ bắt vít hình oval đối xứng nhau qua điểm giữa thân nẹp. Mặt dưới thân nẹp được tạo hình những khoảng lõm đối xứng nhau. chất liệu thép không gỉ. Có 6,7,8,9,10,12,14,16 lỗ</t>
  </si>
  <si>
    <t>Đường kính mũ vít đều là 8mm, đường kính thân vít lần lượt 4.5mm và 5.0mm. Chiều dài 30mm; 34mm; 36mm; 38mm; 40mm; 50mm đối với vít 4.5mm và dài 28mm; 30mm; 32mm; 34mm; 36mm; 38mm; 40mm đối với vít 5.0mm. Cổ mũ vít có ren chất liệu thép không gỉ. Tương thích đồng bộ với nẹp khóa.</t>
  </si>
  <si>
    <t xml:space="preserve">Nẹp khóa đầu trên xương chày dày 5mm, rộng 16mm, đầu trên nẹp có 5 lỗ bắt vít, dài từ 120 đến 320mm, sử dụng vít khóa đường kính 4.5mm và 5.0mm, chất liệu thép không gỉ. Thân nẹp có 4,6,7,8,10.12 lỗ trái/phải </t>
  </si>
  <si>
    <t>Đường kính mũ vít đều là 8mm, đường kính thân vít lần lượt 4.5mm và 5.0mm. Chiều dài 28mm; 30mm; 32mm; 36mm; 38mm; 50mm; 60mm đối với vít 4.5mm và dài 28mm; 30mm; 32mm; 34mm; 36mm; 38mm; 40mm; 42mm đối với vít 5.0mm. Cổ mũ vít có renchất liệu thép không gỉ. Tương thích đồng bộ với nẹp khóa.</t>
  </si>
  <si>
    <t>Đường kính mũ vít là 8mm, đường kính thân vít là 6.5mm, Cổ mũ vít có ren..Tương thích đồng bộ với nẹp khóa. , chất liệu thép không gỉ. Chiều dài 32mm; 50mm; 60mm; 66mm; 70mm; 76mm; 80mm.</t>
  </si>
  <si>
    <t xml:space="preserve"> nẹp khóa đầu dưới xương đùi có lỗ ở đầu nẹp bắt vít đường kính 5.0mm, dọc thân nẹp có lỗ sử dụng vít khóa đường kính 4.5mm và 5.0mm, dài từ 136 đến 336mm.chất liệu thép không gỉ. Tổng số lỗ trên nẹp 4;6;8;9;10;11;12 lỗ</t>
  </si>
  <si>
    <t>Đường kính mũ vít đều là 8mm, đường kính thân vít lần lượt 4.5mm và 5.0mm. Chiều dài 36mm;42mm đối với vít 4.5mm và dài 28mm;30mm;32mm;34mm;36mm; 38mm; 40mm; 42mm; 62mm đối với vít 5.0mm. Cổ mũ vít có renchất liệu thép không gỉ. Tương thích đồng bộ với nẹp khóa.</t>
  </si>
  <si>
    <t>Đường kính mũ vít là 8mm, đường kính thân vít là 6.5mm, Cổ mũ vít có ren.Tương thích đồng bộ với nẹp khóa. , chất liệu thép không gỉ Chiều dài 60mm; 64mm; 66mm; 70mm; 76mm; 80mm</t>
  </si>
  <si>
    <t xml:space="preserve"> nẹp khóa xương đòn có móc, chiều sâu móc từ 10mm đến 18mm, nẹp dày 3mm - 4mm, có từ 3; 6;7;8 lỗ. chất liệu thép không gỉ</t>
  </si>
  <si>
    <t>Đối với vít khóa đường kính 3.5mm: Đường kính mũ vít là 6mm, đường kính thân vít 3.5mm, dài 14mm; 16mm;18mm;20mm;22mm;24mm;30mm;32mm;35mm;36mm;38mm. Vít khóa đường kính 2.4: dài 10mm; 28mm. Cổ mũ vít có ren, chất liệu thép không gỉ. Tương thích đồng bộ với nẹp khóa.</t>
  </si>
  <si>
    <t>Vít khóa 2.4, 3.5 các cỡ</t>
  </si>
  <si>
    <t>Nẹp dày 4mm, rộng 12mm. Thân nẹp 4;6;8;10 lỗ trái/phải,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</si>
  <si>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Đường kính mũ vít đều là 8mm, đường kính thân vít lần lượt 4.5mm và 5.0mm. Chiều dài 30mm; 54mm; 60mm đối với vít 4.5mm và dài 30mm; 32mm; 34mm; 36mm; 38mm; 40mm; 54mm; 56mm; 58mm; 60mm; 64mm đối với vít 5.0mm. Cổ mũ vít có renchất liệu thép không gỉ. Tương thích đồng bộ với nẹp khóa.</t>
  </si>
  <si>
    <t>Nẹp rộng 13mm, có 6 lỗ; 8 lỗ, dài từ 35 đến 143mm. chất liệu thép không gỉ. Cổ mũ vít có ren</t>
  </si>
  <si>
    <t>Đối với vis 2.4 và 2.7: Đường kính mũ vít 4mm, đường kính thân vis lần lượt là 2.4 và 2.7mm, Vít 2.4 dài 18mm; vít 2.7 dài 30mm. Đối với vis 3.5mm: Đường kính mũ vít là 6mm, đường kính thân vis 3.5mm, dài16mm;18mm; 20mm;22mm;32mm. Cổ mũ vít có ren.</t>
  </si>
  <si>
    <t>Vít khóa tianium 2.4;2,7mm các cỡ</t>
  </si>
  <si>
    <t>Vít khóa đường kính 2.4mm và 2.7mm: Đường kính mũ vít 4mm,đường kính lỗ bắt tuốc nơ vít trên đầu mũ vít là 1.5mm, đường kính thân vít lần lượt là 2.4mm và 2.7mm. chất liệu titanium. Tương thích đồng bộ với nẹp khóa titanium. Vít khóa 2.7 dài 6mm; 8mm; 10mm; 12mm; 14mm; 16mm; 18mm; 20mm;24mm;26mm;28mm;30mm;32mm. Vít khóa 2.4 dài 24mm</t>
  </si>
  <si>
    <t>Nẹp khóa đầu dưới xương cánh tay rộng 11mm, thân nẹp có  lỗ dùng vít khóa titanium đường kính 3.5mm, nẹp dài từ 65 đến 208mm, đầu xa có móc hoặc không, đầu xa có 03 lỗ bắt vít khóa đường kính 2.4mm, giữa thân nẹp có một lỗ bắt vít động. chất liệu titanium. Có 5;7;9;14 lỗ trái/phải</t>
  </si>
  <si>
    <t>Vít khóa tianium 2.4, 2.7, 3.5 các cỡ</t>
  </si>
  <si>
    <t>Vít khóa đường kính 2.4mm: Đường kính mũ vít 4mm,đường kính lỗ bắt tuốc nơ vít trên đầu mũ vít là 1.5mm, đường kính thân vít lần lượt là 2.4mm,.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Các kích thước: Vit khóa 2.4 dài 10mm; Vít khóa 2.7mm dài 32mm; 36mm; 38mm; 40mm. Vít khóa 3.5 dài 16mm; 18mm; 20mm; 38mm</t>
  </si>
  <si>
    <t>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 Các kích thước mời thầu 4; 5; 6;8;9; 10 lỗ</t>
  </si>
  <si>
    <t>vít khóa đường kính 3.5mm: Đường kính mũ vít là 6mm, đường kính lỗ bắt tuốc nơ vít trên đầu mũ vít là 2.5mm, đường kính thân vít 3.5mm. Cổ mũ vít có ren. chất liệu titanium. Tương thích đồng bộ với nẹp khóa titanium. Dài 12mm; 16mm;18mm;24mm;26mm;30mm;32mm;34mm;36mm;38mm;40mm;44mm</t>
  </si>
  <si>
    <t>Nẹp đầu trên xương trụ rộng 10,2mm, có 5,6,7,8 lỗ  với chiều dài từ 68mm đến 188mm.. sử dụng vít khóa 3.5mm, chất liệu thép không gỉ.</t>
  </si>
  <si>
    <t>vít khóa đường kính 3.5mm: Đường kính mũ vít là 6mm, đường kính lỗ bắt tuốc nơ vít trên đầu mũ vít là 2.5mm, đường kính thân vít 3.5mm,. Cổ mũ vít có ren. chất liệu thép không gỉ. Tương thích đồng bộ với nẹp khóa. Dài 10mm; 16mm; 18mm;22mm; 32mm</t>
  </si>
  <si>
    <t>Nẹp khóa chất liệu titanium. Nẹp dày 6.0mm, dài từ 165mm đến 336mm. khoảng cách giữa các lỗ 17mm. Sử dụng hệ thống vít khóa 5.0mm và 5.0/3.5. Có 4,6,8,10 lỗ trái/phải</t>
  </si>
  <si>
    <t>Đường kính mũ vít đều là 8mm,đường kính lỗ bắt tuốc nơ vít trên đầu mũ vít là 3.5mm, đường kính thân vít  5.0mm. Chiều dài 22mm; 30mm; 32mm; 34mm; 36mm; 38mm; 40mm. Cổ mũ vít có ren. chất liệu titan. Tương thích đồng bộ với nẹp khóa titanium</t>
  </si>
  <si>
    <t>Bề dày nẹp 1mm, rộng nẹp 9mm, khoảng cách các lỗ bắt vít là 12mm trong đó duy nhất khoảng cách giữa hai lỗ ở giữa nẹp là 16mm, có từ 4 ,6,7,8 lỗ và chiều dài từ 49mm đến 97mm. chất liệu thép không gỉ.</t>
  </si>
  <si>
    <t>Đường kính mũ vít 6mm, đầu mũ bắt tuốc nơ vít hình lục giác. Đường kính lõi vít 1.9mm, đường kính thân vít có ren 3.5mm. Chất liệu thép không gỉ. Chiều dài 12mm; 14mm; 16mm; 18mm; 20mm;22mm; 24mm; 26mm; 28mm; 30mm; 32mm; 34mm; 36mm; 40mm.</t>
  </si>
  <si>
    <t>Bè dày nẹp 3mm, rộng nẹp 10mm, khoảng cách giữa các lỗ bắt vít là 12mm trong đó duy nhất khoảng cách giữa hai lỗ bắt vít nằm giữa nẹp là 14mm, có 6,7,8,10 lỗ chiều dài nẹp từ 38 đến 98 mm. chất liệu thép không gỉ.</t>
  </si>
  <si>
    <t>Đường kính mũ vít 6mm, đầu mũ bắt tuốc nơ vít hình lục giác. Đường kính lõi vít 1.9mm, đường kính thân vít có ren 3.5mm, chiều dài 18mm; 20mm; 24mm; 26mm; 28mm; 30mm; 32mm; 34mm. Chất liệu thép không gỉ.</t>
  </si>
  <si>
    <t>Bề dày nẹp 3.5mm, nẹp rộng 11mm, khoảng cách giữa các lỗ bắt vít là 16mm duy nhất khoảng cách giữa hai lỗ bắt vít giữa nẹp là 25mm. Nẹp có 6,7,8,9,10 lỗ,  chiều dài nẹp từ 39 đến 263mm. chất liệu thép không gỉ</t>
  </si>
  <si>
    <t>Đường kính thân vít tính cả ren 4.5mm, đầu mũ bắt tuốc nơ vít hình lục giác. Đường kính lõi vít 3 mm,đường kính mũ vít 8mm, dài 24mm; 26mm; 28mm; 30mm; 32mm; 34mm; 36mm; 38mm; 40mm; 42mm; 44mm; 46mm; 48mm; 50mm; 52mm; 54mm; 56mm; 58mm. Chất liệu thép không gỉ.</t>
  </si>
  <si>
    <t>Bề dày nẹp 3.5mm, nẹp rộng 16mm, khoảng cách giữa các lỗ là 16mm duy nhất khoảng cách giữa hai lỗ bắt vít giữa nẹp là 25mm, chiều dài nẹp từ 87 đến 295 mm. Chất liệu thép không gỉ. Có 6,8,10,11, 12, 14 lỗ</t>
  </si>
  <si>
    <t>Đường kính thân vít tính cả ren 4.5mm, đầu mũ bắt tuốc nơ vít hình lục giác. Đường kính lõi vít 3 mm,đường kính mũ vít 8mm, dài 24mm; 26mm; 28mm; 30mm; 32mm; 34mm;36mm; 38mm; 40mm; 42mm; 44mm. Chất liệu thép không gỉ.</t>
  </si>
  <si>
    <t xml:space="preserve">Nẹp dày 2.5mm, rộng 10mm, dùng vít xương cứng đường kính 3.5mm, có 6;8;10;12 lỗ, dài từ 58 đến 262mm. </t>
  </si>
  <si>
    <t>Đường kính mũ vít 6mm, đầu mũ bắt tuốc nơ vít hình lục giác. Đường kính lõi vít 1.9mm, đường kính thân vít có ren 3.5mm, chiều dài 12mm; 14mm; 16mm; 18mm; 20mm; 22mm; 24mm; 26mm; 28mm; 30mm; 32mm; 34mm; 36mm; 38mm; 40mm. Chất liệu thép không gỉ.</t>
  </si>
  <si>
    <t xml:space="preserve">Chất liệu hợp kim Titanium Ti-6Al-4V. Đường kính 5.0mm dài 26mm; 28mm; 30mm; 32mm tự ta rô, đầu vặn hình ngôi sao, đầu vít đường kính 6.6mm, đường kính lõi 4.3mm. </t>
  </si>
  <si>
    <t xml:space="preserve"> Ốc khóa trong tương thích với các loại vít đa trục, vít đơn trục, vít trượt đa trục.
- Ốc khóa trong có bước ren vuông, đường ren mở góc 12°, chiều rộng ren là 0.48±0.05 mm.
- Chất liệu: Titanium.</t>
  </si>
  <si>
    <t>Vít đa trục tự taro, góc xoay ±30°, có thiết kế đầu vít thon hình nón.
- Mũ vít mỏng, thấp, bước ren vuông, đường ren mở góc 12° và cách nhau 0.51± 0.05mm. Trên thân vít có bước ren 2.5mm, góc giữa hai vòng ren là 62°.
- Kích thước: đường kính 5.5mm, chiều dài từ 30mm;35mm;40mm; 45mm
- Chất liệu: Titanium.</t>
  </si>
  <si>
    <t>Chất liệu bằng titanium
- Đường kính 6.0mm
- Dạng thẳng, đầu có nẹp dọc phẳng hoặc hình lục giác.
- Chiều dài: 80; 85mm</t>
  </si>
  <si>
    <t>Vít đơn trục tự taro, có thiết kế đầu vít thon hình nón.
- Mũ vít mỏng, thấp, bước ren vuông, đường ren mở góc 12° và cách nhau 0.51± 0.05mm. Trên thân vít có bước ren 2.5mm, góc giữa hai vòng ren là 62°.
- Kích thước: đường kính 4.5mm, chiều dài 35mm; 40mm
- Chất liệu: Titanium.</t>
  </si>
  <si>
    <t>Vít đa trục tự taro, góc xoay ±30°, có thiết kế đầu vít thon hình nón.
- Mũ vít mỏng, thấp, bước ren vuông, đường ren mở góc 12° và cách nhau 0.51± 0.05mm. Trên thân vít có bước ren 2.5mm, góc giữa hai vòng ren là 62°.
- Kích thước:đường kính 5.5mm, chiều dài 40mm
- Chất liệu: Titanium.</t>
  </si>
  <si>
    <t xml:space="preserve">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5.5mm, chiều dài 40mm</t>
  </si>
  <si>
    <t>Chất liệu bằng hợp kim titanium
- Đường kính 6.0mm, có các dạng cong và thẳng, 50mm
- Phần đầu nẹp dọc với chiều dài 5.6± 0.2mm có thiết kế thon nhọn, bán kính đầu nhọn là 1.5mm và góc mở 38 độ.</t>
  </si>
  <si>
    <t>Vít cổ sau đa trục tự taro. Vít có bước ren cao 1.25mm, chiều rộng vòng ren 0,7mm, vòng ren nghiêng góc 55°. 
- Vòng ren cuối cách mũi vít 1.67mm, đầu vít mở góc 20°.
- Vít đường kính 3.5mm, dài 12mm,14mm góc xoay ±48°.
-- Chất liệu: Titanium</t>
  </si>
  <si>
    <t>Nẹp dọc thẳng, đường kính 4.0mm, dài 50mm, đầu nẹp phẳng hoặc hính lục giác. Nẹp có thể uốn được góc 90°.
- Chất liệu: Titanium</t>
  </si>
  <si>
    <t>Bộ vật tư phẫu thuật dọn dẹp khớp gối</t>
  </si>
  <si>
    <t>Lưỡi bào khớp đóng tiệt trùng, các cỡ</t>
  </si>
  <si>
    <t>Đầu đốt bằng sóng cầm máu, điều trị viêm gân (dao radio)</t>
  </si>
  <si>
    <t>Vít dây chằng giữ mảnh ghép gân 1 cỡ duy nhất , có thể điều chỉnh chiều dài</t>
  </si>
  <si>
    <t>Chất liệu: Polyester và titanium.Nút khóa Titanium (Ti-6AL-4V) cao 1.5mm, rộng 3.4mm, dài 13mm-khoảng cách giữa hai mắt 3.48mm, chỉ khâu hỗn hợp polyme được bện lại: chất liệu từ polyester và UHMWPE, không lõi, vòng day dài 60mm,Chiều dài mối nối 11mm. Vít treo Một cỡ duy nhất phù hợp cho mọi nhu cầu sử dụng: PTV không cần thiết phải tính toán kích thước của dây treo trước khi cố định gân.- Tạo độ căng tối đa cho mảng ghép gân, không gây xoắn, đứt cho mảng ghép gân.- Cho phép gân lấp đầy trong các đường hầm đặc biệt thích hợp trong các trường hợp đường hầm ngắn;- Hệ thống 4 điểm khóa không thắt nút giúp chống xoắn, tăng khả năng tải trọng cho dây treo.</t>
  </si>
  <si>
    <t>Chỉ siêu bền</t>
  </si>
  <si>
    <t>Vít treo cố định dây chằng chéo trên lồi cầu đùi tiệt trùng bằng tia Gamma, các cỡ</t>
  </si>
  <si>
    <t>Vít dây chằng chốt dọc giữ mảnh ghép gân  tiệt trùng bằng tia Gamma gồm 1 vít nút titan, 1vòng dây polyethylene terephthalate (PET). Vít titanium có kích thước 12*4*1.5mm. 2 sợi dây kéo polyethylene terephthalate. Chiều dài vòng dây 15/20/25/30/35/40mm</t>
  </si>
  <si>
    <t>Vít cố định dây chằng chéo tự tiêu sinh học các cỡ</t>
  </si>
  <si>
    <t>Vật liệu tự tiêu PLLA (Poly (L-Lactic Acid)). Kích thước: 7mmx28mm - có ren toàn phần, các cỡ: 6.5 - 8 mm x 28 mm/ 7.5- 9 mm x 28 mm/ 8.5- 10 mm x 28 mm/ 9.5- 11 mm x 28 mm- có ren toàn phần và đầu vít liền mũ chẹn.</t>
  </si>
  <si>
    <t>Bộ vật tư phẫu thuật dọn dẹp khớp vai</t>
  </si>
  <si>
    <t>Lưỡi mài xương, các cỡ</t>
  </si>
  <si>
    <t xml:space="preserve">Troca nội soi khớp </t>
  </si>
  <si>
    <t>Bộ vật tư phẫu thuật nội soi khớp vai  khâu chóp xoay</t>
  </si>
  <si>
    <t>Bộ vật tư phẫu thuật nội soi khớp vai  khâu sụn viền</t>
  </si>
  <si>
    <t>Vít mềm cố định chân và cổ chân</t>
  </si>
  <si>
    <t>Vít mềm cố định chân và cổ chân với 1 sợi chỉ khâu Fiber Wire #1 và 2 kim dài 26.2 mm đầu cong 1 nửa  vòng tròn. Vít chỉ cần 1 lượng xương nhỏ được loại bỏ trước khi cấy ghép, đường hầm xương đường kính 1.35 hoặc 1.6mm. Vít là sự lý tưởng cho bất kỳ tái tạo mô mềm phần ngón chân và mắt cá chân và có sức kéo lớn so với cấu hình nhỏ của vít</t>
  </si>
  <si>
    <t xml:space="preserve">Vít cố định dây chằng chéo tự tiêu sinh học </t>
  </si>
  <si>
    <t>G65</t>
  </si>
  <si>
    <t>G67</t>
  </si>
  <si>
    <t>G68</t>
  </si>
  <si>
    <t>G96</t>
  </si>
  <si>
    <t>G152</t>
  </si>
  <si>
    <t>G168</t>
  </si>
  <si>
    <t>G169</t>
  </si>
  <si>
    <t>G176</t>
  </si>
  <si>
    <t>G177</t>
  </si>
  <si>
    <t xml:space="preserve">Sáp cầm máu xương: thành phần chính 80% sáp ong tinh chế và 20% isopropyl palmitate. (2,5gam);  </t>
  </si>
  <si>
    <t xml:space="preserve">Bơm tiêm nhựa liền kim 1ml, cỡ kim 26Gx1/2''; gioăng có núm bơm hết hành trình giúp tiêm hết thuốc, không chứa độc tố DEHP. </t>
  </si>
  <si>
    <t>Bơm 10 ml liền kim 23G, 25G. Pít tông có khía bẻ gãy để hủy sau khi sử dụng. Piston và xy lanh được làm bằng nhựa PP y tế, khử vô trùng bằng khí EO.</t>
  </si>
  <si>
    <t>Bộ sinh thiết bán tự động, cho phép lấy sinh thiết theo 2 nấc: 1cm và 2cm
- Lấy sinh thiết dưới CT
- Có đánh dấu thước đo trên kim nhằm kiểm soát độ sâu của kim
- Chiều dài kim: 150mm.
- Đường kính kim: 18G</t>
  </si>
  <si>
    <t xml:space="preserve">Kim chọc dò và gây tê tủy sống số 22 </t>
  </si>
  <si>
    <t>Kim chọc dò và gây tê tủy sống số 25</t>
  </si>
  <si>
    <t>Kim luồn tĩnh mạch an toàn có cánh, có cửa bơm thuốc. Catheter được làm từ chất liệu PUR hoặc FEP tương thích sinh học, chống xoắn gập, cản quang. Mũi kim được vát cho phép góc luồn kim từ 4 đến 32 độ.Thiết kế back cut ở đầu kim. cấu tạo lỗ mở trên thân kim và đốc kim trong suốt. Màng lọc hydrophobic tự động ngăn máu chảy ngược ra ngoài. Cổng tiêm có van silicon 1 chiều, thiết kế nắp cho phép đóng/mở dễ dàng bằng 1 ngón tay. Đầu an toàn bằng nhựa.
Các cỡ 14G; 16G; 17G; 18G; 20G; 22G; 24G; 26G. Tốc độ dòng chảy (ml/phút): 18G (100ml/ phút); 20G (61ml/ phút); 22G  (36ml/ phút); 24G (23ml/ phút); 26G (14-21ml/ phút);</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</si>
  <si>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Kích cỡ: 18G; 20G; 22G
18G x 1 3/4" (1,3 x 45mm; 96 ml/ phút); 20G x 1 1/4" (1,1 x 33mm; 61 ml/ phút); 22G x 1" (0,9 x 25mm; 36 ml/ phút)</t>
  </si>
  <si>
    <t xml:space="preserve">Kim luồn mạch máu an toàn trẻ em </t>
  </si>
  <si>
    <t>Kim luồn tĩnh mạch an toàn trẻ em có cánh, không cửa
-  Có đầu bảo vệ bằng kim loại dạng lò xo gồm 2 cánh tay đòn bắt chéo nhau,có mũ sắt bịt lại đầu kim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</si>
  <si>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Vành có ngạnh khóa , kim làm bằng thép không rỉ, đầu kim cắt vát 11±2°C, Chuôi làm bằng nhựa Polypropyle, tiệt trùng ETO, không độc, không gây sốt, kim phủ silicone.
Các số 18G; 22G; 23G;24G</t>
  </si>
  <si>
    <t>Bộ dây truyền máu có kim 18G, không có chất DEHP
- Đầu kim, ống gắn kết với túi máu làm từ chất liệu nhựa ABS nguyên sinh
- Có khoá điều chỉnh giọt sản xuất từ hạt nhựa ABS nguyên sinh.
- Đầu kim tiêm sắc nhọn vát 3 cạnh làm bằng thép không gỉ.
- Cổng tiêm thuốc an toàn chữ Y, Có bầu 2 ngăn chiều dài bầu 110 mm trong suốt
- Lưới lọc 200 μm
- Dây truyền làm từ nguyên liệu PVC y tế  không gãy gập
- Đóng gói đảm bảo độ vô trùng và thoát khí EO trước sử dụng.</t>
  </si>
  <si>
    <t xml:space="preserve"> Cannulae tĩnh mạch một tầng  đầu nhựa, mũi cong 90 độ, có lò xo xoắn tăng cường. Với các kích thước cụ thể như sau: 12Fr dài 26cm; 14Fr dài 26cm; 16Fr dài 26cm; 18Fr dài 27cm; 20Fr dài 27cm.</t>
  </si>
  <si>
    <t xml:space="preserve">Cannulae động mạch đầu nhựa, mũi thẳng, hoặc cong , có lò xo xoắn tăng cường, chiều dài hiệu dụng 22cm, có thể kết với cút nối 3/16" hoặc 1/4".  Đường kính 3.0mm; 3.5mm; 4.0mm; 4.5mm </t>
  </si>
  <si>
    <t>Dây nối bơm tiêm điện. Đầu nối vặn xoắn Luer Lock, có khóa dừng. Dây chất liệu PVC không Latex, không DEHP thay thế bằng DEHT. Dây dài 140 cm, chịu áp lực 2 bar. Đường kính trong 0.9mm đường kính ngoài 1.9mm.Dây chứa 1ml trong nòng.</t>
  </si>
  <si>
    <t>Kèm kim 2 cánh bướm.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 Độ dài dây dẫn ≥ 1500mm.</t>
  </si>
  <si>
    <t>Dây truyền dịch có van lọc khí. Bầu đếm giọt chất liệu Polyethylene dây chất liệu PVC không có DEHP, thay thế bằng DEHT an toàn. Có màng kích thước 15 micromet trong bầu đếm giọt và màng kị nước ở đầu ra. Đầu khóa vặn xoắn Luer Lock. Dây dài khoảng 180cm.</t>
  </si>
  <si>
    <t>Dây nối bơm thuốc cản quang dài 30cm. Không chứa latex
- Chất liệu PVC, Không có chất phụ gia DEHP , thay thế bằng DEHT
- Đường kính trong: 3 mm
- Đường kính ngoài: 4.1mm
- Thể tích mồi: 2.1 ml
- Tốc độ 6,3ml/m: áp lực 2 bar
- Đầu nối Luer Lock</t>
  </si>
  <si>
    <t>Dây nối bơm thuốc cản quang dài 70cm. Không chứa latex
Chất liệu PVC, Không có chất phụ gia DEHP , thay thế bằng DEHT 
- Đường kính trong: 3 mm
- Đường kính ngoài: 4.1mm
- Thể tích mồi: 5.3 ml
- Tốc độ 6,3ml/m : áp lực 2 bar
- Đầu nối Luer Lock</t>
  </si>
  <si>
    <t xml:space="preserve">Cấu tạo gồm các bộ phận : cổng  kết nối với catheter,  khoang chứa dịch, van áp lực cố định , khoang delta. 
- Van có kích thước nhỏ: 36mm x 13mm x 6mm hoặc trung bình: 40mm x 16,5mm x 8mm, với 2 loại áp lực khác nhau: 1; 1.5 
- Catheter não thất dài 23 cm, đường kính trong 1.3 mm, đường kính ngoài 2.5 mm
- Catheter ổ bụng dài 90 cm, đường kính trong 1.3 mm, đường kính ngoài 2.5 mm
- Catheter  giúp nhìn rõ hình ảnh trên phim X-quang
- Màng silicone đàn hồi ở phía trên . Phía dưới là chất liệu polypropylene </t>
  </si>
  <si>
    <t xml:space="preserve">Cỡ 6F
- Mềm vừa phải, đầu tip mềm
- Đầy đủ hình dạng để đưa được đến đích
- 7cm đoạn đầu tip và 25 cm đoạn tay cầm không phủ ái nước
- Cỡ 6Fr có lòng rộng 0,071" đủ để đưa được 2 bóng nong động mạch vành. </t>
  </si>
  <si>
    <t>Kích thước: cỡ 1.8Fr dài 150cm Đoạn đầu có cấu tạo nhiều đoạn, nhiều lớp, sau đoạn đầu mềm là đoạn có lớp cuộn bằng vàng, sau đó là đoạn đan kép bằng thép không rỉ, mặt trong là PTFE. Đặc điểm:  Đầu mềm ôm sát dây dẫn đường can thiệp mạch vành, ngoài cùng phủ lớp ái nước Hydrophilic. Tiệt trùng: Oxide Ethylene.</t>
  </si>
  <si>
    <t xml:space="preserve">Cấu tạo 3 lớp: Lớp trong nhẵn là PTFE, Lớp đan kép bằng lưới kim loại ở giữa, lớp vỏ ngoài được làm mềm ở đoạn xa. Đầu mềm .Có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6Fr dài 85 cm, 100cm, 120cm, thiết kế đầu dạng  JR Tiệt trùng: Oxide Ethylene. </t>
  </si>
  <si>
    <t xml:space="preserve"> Đường kính : 1,7F; 2.7F, 2.2F, 2.0 F
 - Hình dạng :  Đầu Thẳng, cong, chếch 45
 - Độ phủ Hydrophilic:60 cm- 80 cm- 110 cm
 -  Khả năng tương thích dây dẫn guidewire : 0.025 , 0.018,  0.016,  inch
 - Khả năng tương thích ống thông catheter: 0.041 inch, 0038 inch
  - Ống thông siêu mềm, 
-Có 1 marker ở dầu tip. có phủ thêm lớp PTFE, làm bằng chất liệu polyamid </t>
  </si>
  <si>
    <t>Chất liệu: Nylon 12 copolymer và Polytetrafluoroethylene
- Tráng phủ Hydrophilic bên ngoài
- Lòng trong Catheter gia cố với lõi dây bện
-  Đa dạng về độ cứng và linh hoạt ở đầu xa
- Đường kính: Ø 0.017" - 0.018"
- Chiều dài khả dụng Catheter: 135 - 150cm</t>
  </si>
  <si>
    <t>Vi ống thông can thiệp mạch ngoại biên thiết kế hình dạng đầu tip thuôn hình bút chì.
- Phần thân ống thông linh hoạt với 10 độ cứng khác nhau thay đổi từ đầu gần đến đầu xa.
-Các chiều dài: 110cm, 130cm, 150cm với 3 hình dạng đầu: Straight, Angle, Double Angle. 
-Đường kính trong 0.019"/0.022" tương thích với dây dẫn có đường kính tối đa 0.018". 
-Tương thích với hạt vi cầu nhỏ hơn 300μm. 
-Đường kính ngoài tại vị trí đánh dấu cản quang, đầu xa, đầu gần tương đương với 1.9F, 2.2F, 2.8F. 
-Tiệt trùng ETO. Dụng cụ bao gồm 1 Syringe 2.5 mL, 1 Syringe 1mL, 1 Y connector và 1 dụng cụ định hình đầu tip</t>
  </si>
  <si>
    <t>Chỉ không tan, tổng hợp, đơn sợi, chất liệu Polypropylene và Polyethylenglycol. Sợi chỉ số 7-0, dài 60cm, 2 kim kim tròn, đầu cắt, dài 9mm, kim cong 3/8vòng tròn.</t>
  </si>
  <si>
    <t>Chỉ phẫu thuật vô trùng, đơn sợi, không tiêu Polypropylene số 5/0, dài chỉ 75cm.  Kim tròn, 1/2C, 2 kim, kim dài 13mm.</t>
  </si>
  <si>
    <t>Chỉ tan nhanh tổng hợp sợi bện cấu tạo Polyglactin 910 (90% Polyglycolic acid + 10% Polylactic acid) có vỏ bọc sợi chỉ polyglactin 370 + calcium stearate, dài 90 cm. Kim bằng thép không gỉ, phủ silicon, đầu kim vuốt nhọn dài 37 mm. Tan hoàn toàn 42 ngày. Giảm 50% lực căng kéo sau 5 ngày. Giảm 100% lực căng kéo sau 14 ngày.</t>
  </si>
  <si>
    <t>Chỉ tan tổng hợp đa sợi bện cấu tạo Polyglactin 910 (90% Polyglycolic acid+ 10% Polylactic acid) số 4/0 dài 70 cm, vỏ bọc sợi chỉ Poly (glycolide-co-l-lactid 36/65) + calcium stearate. Kim bằng thép không gỉ , phủ silicon, kim tròn 1/2 vòng tròn dài 17 mm. Tan hoàn toàn 56 - 70 ngày. Duy trì độ bền kéo: 75% độ bền kéo ban đầu sau 14 ngày; 50% sau 21 ngày; 25% sau 28 ngày; 0% sau gần 35 ngày.</t>
  </si>
  <si>
    <t>Chỉ tiêu tổng hợp Polyglycolic acid sợi bện số 2, được bao bọc bởi lớp canxi stearat, este sacaroza - axit béo và polycaprolacton. KT dài 90cm, Kim tròn dài 40mm, kim cong 1/2. Sức căng còn 50% sau 14-16 ngày, tiêu hoàn toàn trong khoảng 90 đến 105 ngày</t>
  </si>
  <si>
    <t>Dao cắt bệnh phẩm dùng 1 lần; Kiểu dao lowprofile; Lưỡi dao sắc, mỏng và cứng;  Độ ổn định của lưỡi dao cao, bền; Độ nghiêng lưỡi dao: 35˚/ 80mm</t>
  </si>
  <si>
    <t>Thủy tinh thể nhân tạo mềm một mảnh không ngậm nước Hydrophobic Arcylic.
- Đường kính optic 6.00 mm, chiều dài: 13.0mm.
- Chỉ số khúc xạ: 1.525
- Dải công suất từ +6.0D đến +40.0D (từ +10.0D đến +30.0D bước nhảy 0.5D, +6.0D đến +10.0D và +30.0D đến +40.0D bước nhảy 1.0)
- Chất liệu Methacrylate Copolymer, hai mặt lồi, lọc tia UV.
- Thiết kế gờ vuông 360 độ chống đục bao sau (PCO).
- Hằng số A 118.8
- Tương thích vết mổ dưới 2mm</t>
  </si>
  <si>
    <t>1. Lồi cầu đùi (Fomoral Component): với khả năng gấp duỗi tối đa 155 độ
- Vật liệu: Zimaloy Co-Cr-Mo Alloy
- 5 cỡ lồi cầu đùi phải :BR, CR, DR, ER, FR và
- 5 cỡ lồi cầu đùi trái : BL, CL, DL, EL, FL.
2. Mâm chày (Tibial Tray): Có 6 kích cỡ (size) : 1, 2, 3, 4, 5, 6.
- Vật liệu: Titanium Ti-6Al-4V Alloy
3. Đĩa đệm mâm chày (Articular Surfaces) 
- Có 5 độ dày : 10 mm, 12 mm, 14 mm, 17 mm, 20 mm.
- Vật liệu: Nhựa PE cao phân tử
4. Bánh chè: 
- Vật liệu: Nhựa PE cao phân tử
- Có 6 kích cỡ về độ dày và đường kính:   26 x 7,5 mm. 29 x 8,0 mm.  32 x 8,5 mm. 35 x 9,0 mm. 38 x 9,5 mm. 41 x 10,0 mm.</t>
  </si>
  <si>
    <t>Lồi cầu chất liệu Cobalt - Chrome, gập chuyển dộng 145 độ. Thu hẹp mặt trước.Condyles rộng sau
Lót đệm mâm chày nén đúc từ Polyethylene cao phân tử. Độ dốc phía sau mâm chày 3º,xoay vòng trong / bên ngoài 15 °; có 7 cỡ từ 63mm đến 83mm, Độ dày của mâm chày từ 8mm tới 18mm. Các khuôn ép nén trực tiếp mâm chày và lớp đệm tạo ra một liên kết cơ khí giữa polyethylene và cobalt chrome vững chắc.</t>
  </si>
  <si>
    <t xml:space="preserve">Khớp háng bán phần không xi măng di động kép, kiểu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 </t>
  </si>
  <si>
    <t>1.  Cuống khớp không xi măng : Vật liệu  titanium TA6V ELI  phủ  HA ( hydroxyl apatite) cổ  5°42'30'' các cỡ và chiều dài tương ứng là: 8x125mm,9x130mm,10x140mm,11x145mm,12x150mm,13x155mm,14x160mm,15x165mm,16x170mm,18x180mm, 20x190mm.
2. Ổ cối không xi măng: Vật liệu TA6VELI , phủ HA ( hydroxyl apatite) . Có 12 cỡ đường kính:  44 - 62 mm  có 5 lỗ để bắt vít. 
3. Lót ổ cối:  Chất liệu Polyethylene bờ chống trật khớp 8 độ 
4. Vít ổ cối: Chất liệu titanium TA6V ELI đường kính 6.5mm dài từ 15;20;25;30;35;30;45;50 mm .
5. Chỏm khớp Alumine Alumina  CERAMIC : Đường kính 28 mm, chất liệu c chiều dài cổ: - 3.5 ; +0; +3.5 mm.</t>
  </si>
  <si>
    <t>1. Chuôi khớp (Stem)
- Chất liệu hợp kim Titan TiAl6V4, phủ TPS (Titan Plasma Spray) 
- Góc cổ thân 135 độ (standard)
- Đầu chuôi dạng Taper 12/ 14 (5º42'30")
- Kích cỡ chuôi (Stem Size): từ 6.25mm đến 20mm (mỗi size tăng 1.25mm)
- Chiều dài chuôi (Stem Length) : 135, 140, 145, 150, 155 mm.
2. Chỏm xương đùi (Modular head)
- Chất liệu : Cobalt-Chrome (CoCr) 
- Đường kính đầu (head):  22; 26; 28; 32; 36; cổ dài (0, ±3.5, +7, +10.5, +14, +17.5)mm; size S, M, L, XL, XXL, XXXL, XXXXL; cổ đầu 12/ 14
3. Đầu Bipolar
- Bên ngoài thép không gỉ có hàm lượng Nitơ cao; bên trong vật liệu cao phân tử Ultra high polyetylen 
- Đường kính trong: 22; 28mm
- Đường kính ngoài: từ 38mm đến 58mm (mỗi cỡ tăng 2mm)</t>
  </si>
  <si>
    <t>* Đầu chỏm : 
 - Vật liệu : REX Steel/PE. 
 - Kích cỡ : 41 – 55mm với mỗi bước tăng 1 mm và 58, 61mm.
 - Đầu chỏm có thiết kế Excentric
* Cuống khớp: Vật liệu : Titanium alloy Plasme Spray                     
- Kích cỡ chuôi: 1,2, 3, 4, 5, 6, 7, 8 9, 10
- Chiều dài chuôi: 130, 140,145, 150,155,160,165, 170,180,190mm.
- Chuôi dạng không cổ, lớp phủ Titanium alloy Plasma Spray 1/3 đầu gần, với thiết kế hình nêm cả hai chiều
* Đầu Chỏm xương đùi 
 - Vật liệu : REX Steel.
 - Đường kính: 28 mm (-3, +0, +3, +5, +8, +12).</t>
  </si>
  <si>
    <t xml:space="preserve">* Đầu chỏm
 - Vật liệu : REX Steel/PE. 
 - Kích cỡ : 41 – 55mm với mỗi bước tăng 1 mm và 58, 61mm.
 - Đầu chỏm có thiết kế Excentric
* Cuống khớp: Vật liệu : Titanium alloy Plasma Spray.      
- Kích cỡ chuôi: 3, 4, 5, 6, 7, 8 9, 10
- Chiều dài chuôi: 190, 205, 210, 215, 220, 225, 230, 235mm.   
- Góc cổ chuôi: 135o. cổ côn 12/14 mm
- Chuôi dạng không cổ, lớp phủ Titanium alloy Plasma Spray 1/3 đầu gần, với thiết kế hình nêm cả hai chiều (kiểu Muller) 
* Đầu Chỏm xương đùi 
 - Vật liệu : REX Steel.
 - Đường kính: 28 mm (-3, +0, +3, +5, +8, +12).                          </t>
  </si>
  <si>
    <t xml:space="preserve"> Cuống khớp làm từ vật liệu Ti6Al7Nb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mm; Vỏ đầu chỏm : làm từ Stainless steel kích cỡ : 39-60 mm với mỗi bước tăng 1 mm; Lót đầu chỏm PE có vòng khóa tháo rời, phù hợp với vỏ đầu chỏm: 39/42, 43/45, 46/52. 53/60.</t>
  </si>
  <si>
    <t xml:space="preserve"> Cuống khớp làm từ vật liệu Titanium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</si>
  <si>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Thông số kỹ thuật: 
1. Cuống khớp không xi măng: Vật liệu  titanium TA6VELI  phủ  HA ( hydroxyl apatide).  cổ  5°42'30'' các cỡ và chiều dài tương ứng là: 8x125mm,9x130mm,10x140mm,11x145mm,12x150mm,13x155mm,14x160mm,15x165mm,16x170mm,18x180mm, 20x190mm.
2. Ổ cối không xi măng Apogee: Vật liệu TA6V ELI, phủ HA ( hydroxyl apatite).
3. Lót ổ cối:  Chất liệu PE 
4. Chỏm khớp: chất liệu  Alumine Alumina : Đường kính 28 mm, chiều dài cổ: - 3.5 ; +0; +3.5 mm.</t>
  </si>
  <si>
    <t>1. Cuống xương đùi (Stem) : Vật liệu : Ti6Al4V Toàn bộ bề mặt được phun nhám; phủ HA; .Cổ chuôi 12/14 mm; được dánh bóng. Góc cổ - thân chuôi (CCD-angle) : 134 độ
- Kích cỡ (stem size) : 
 + Standard: 7, 8, 9, 10, 11, 12, 13, 14, 15, 16, 17, 18
 + Lateral: 7, 8, 9, 10, 11, 12, 13, 14, 15, 16, 17, 18
 + XS: 7, 8, 9, 10, 11, 12
2. Đầu xương đùi (Femoral Head) : Symarec  
- Chất liệu: ZTA - zirconia toughened alumina
- Kích cỡ (Size) : đường kính 28, 32, 36 mm.
3. Ổ cối . Vật liệu : Ti6Al4V. Hình bán cầu dẹt có 3 lỗ bắt vít; có cấu trúc răng nhỏ bên ngoài được làm bằng chất liệu Ti6Al4V và được phủ thêm lớp titanium (TiCP); kích cỡ : 40 mm đến 70 mm với bước tăng 2 mm.
4. Lớp đệm: có 2 dạng: 0 độ và 10 độ chống trật; đường kính trong 22.2, 28, 32, 36 mm.
5. Vít ổ cối: Đường kính 6.5mm; vật liệu: Ti6Al4V; chiều dài 16→68 mm bước tăng 4 mm.</t>
  </si>
  <si>
    <t>Kích thước 150 x150x0,6mm, chất liệu titanium(Độ dày 0,6mm. Kiểu  ma trận, dễ uốn tạo hình. Chất liệu Titanium. Dùng với vít 1,6mm, tự khoan,tự taro.</t>
  </si>
  <si>
    <t>Bộ dụng cụ mở đường vào động mạch bao gồm sheath có van chống trào máu kiểu Cross-cut, mini guide wire lõi nhựa ái nước. Đầu thẳng và đầu J.
- Kích cỡ: đường kính 6F và 7F
- Chất liệu: lớp vỏ bằng ETFE
- Có lớp ái nước hydrophilic plastic,. Các cỡ: 6F dài 250mm; 6F dài 120mm; 7F dài 120mm</t>
  </si>
  <si>
    <t xml:space="preserve">Bộ dụng cụ bung dù.Vỏ polymer một lớp bện làm bằng thép không gỉ. Lớp vỏ bọc PTFE . Đầu mềm. Kích thước, thông số kỹ thuật: 4F,5F,6F, 7F, 8F, 9F, 10F, 12F.(45/80, 90/80 và 180/80). </t>
  </si>
  <si>
    <t xml:space="preserve">Dù đóng lỗ thông còn ống động mạch. Chất liệu Nitinol và đan xen Polyester. Tỷ lệ bít thông 98,4% ở mức 6 tháng. Kích thước thiết bị dưới/ Kích thước thiết bị ở trong: 6/4, 8/6, 10/8, 12/10, 14/12, 16/14mm. </t>
  </si>
  <si>
    <t>Thiết bị tự bung rộng được thiết kế cho việc đóng lỗ thông còn ống động mạch. Thiết kế đối xứng. Thiết bị có thể thu lại và tái định vị cho vị trí tối ưu. Sáu chiếc cánh của dù bít tạo ra vùng phủ sóng cắt ngang, đóng lỗ hoàn toàn. Đường kính eo/ Chiều dài thiết bị: 3/4, 3/6, 4/4, 4/6, 5/4, 5/6, 6/4, 6/6mm.</t>
  </si>
  <si>
    <t>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 Kích cỡ đa dạng: 4, 5, 6 , 7, 8, 9, 10, 11, 12, 13, 14, 15, 16, 17, 18, 19, 20, 22 ,24, 26, 28, 30, 32, 34, 36, 38, 40 mm.</t>
  </si>
  <si>
    <t xml:space="preserve">Cấu tạo: Bao gồm các thành phần sau :
. Kim catheter chọc mạch cỡ 20G x 2".
. Guide wire nhỏ cỡ 0.025" x 45cm
. Bơm tiêm 2.5ml
. Dao rạch da
- Sheath có lớp ái nước. Sheath ôm khít , mỏng 
. Guide wire dài 0.025" dài 45cm 
. Van cầm máu hình chữ thập 
Kích thước: Cỡ 5F, 6F dài 10cm
Vật liệu : Sheath được phủ lớp ái nước
Tiệt trùng bằng Oxide Ethylene </t>
  </si>
  <si>
    <t xml:space="preserve">Hạt nút mạch tải thuốc chống ung thư 
- Chất liệu Poly copolymer 
- kích thước hạt hình cầu, hấp thụ và giữ Doxorubixin.
- Hạt cầu đa dạng về kích cỡ hạt khô từ 30 - 200 µm, khối lượng 25mg, kích thướt hạt sau khi ngậm thuốc 120-800++µm Tải thuốc Doxorubixin kích thước từ 30 - 200   µm. </t>
  </si>
  <si>
    <t>Vật liệu: hạt vi cầu hydrogel, phủ polymer,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</si>
  <si>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Hạt nút mạch hình cầu dạng pha chứa trong bơm tiêm chất liệu Acrylic polymer + gelatin kích thước từ 40 - 1200 µm
- Chất liệu Acrylic polymer + gelatin
- Hạt cầu đa dạng về kích cỡ hạt khô từ 40 - 1200  µm.</t>
  </si>
  <si>
    <t>Phim X- quang laser kích thước 35*43 cm. Độ nhạy và độ tương phản được thiết kế phù hợp với hệ thống in phim khô laser Fuji. Mật độ quang tối đa 3.3.</t>
  </si>
  <si>
    <t>Phim X- quang laser kích thước 20*25cm. Độ nhạy và độ tương phản được thiết kế phù hợp với hệ thống in phim khô laser Fuji. Mật độ quang tối đa 3.3.</t>
  </si>
  <si>
    <t>Phim X- quang laser kích thước 25*30cm. Độ nhạy và độ tương phản được thiết kế phù hợp với hệ thống in phim khô laser Fuji. Mật độ quang tối đa 3.3.</t>
  </si>
  <si>
    <t xml:space="preserve">Phim sử dụng trong chụp X Quang độ nhạy cao cho hình ảnh rõ nét. Phim có kích thước 30*40. </t>
  </si>
  <si>
    <t>Phim khô nhạy sáng In nhiệt trực tiếp, nền xanh
- Nền PET dày 168 μm, phủ lớp muối bạc
- Độ nhạy quang học ≥ 3.2
- Nạp phim lộ sáng
- Phù hợp và tương thích với máy in Agfa Drystar</t>
  </si>
  <si>
    <t>Phim khô nhạy sáng, in nhiệt trực tiếp, nền xanh
- Nền PET dày 168 μm, phủ lớp muối bạc
- Độ nhạy quang học ≥ 3.2
- Nạp phim lộ sáng
- Phù hợp và tương thích với máy in Agfa Drystar</t>
  </si>
  <si>
    <t>Phim XQ kỹ thuật số sử dụng cho Máy in phim Sony 
Công nghệ in: in nhiệt
Kích thước  8 x 10 inch</t>
  </si>
  <si>
    <t>Phim khô laser  dùng cho máy in phim khô Laser Trimax
- Nền xanh, Polyester độ dầy 7 Mil
- Nạp phim ánh sáng ban ngày (125 tấm).
- Độ phân giải cao.
- Mật độ phim in ra Dmax: 3,00±0,10; Dmin: ≤0,25</t>
  </si>
  <si>
    <t>Phim khô laser  dùng cho máy in phim khô Laser Trimax.
- Nền xanh, Polyester độ dầy 7 Mil
- Nạp phim ánh sáng ban ngày (125 tấm).
- Độ phân giải cao.
- Mật độ phim in ra Dmax: 3,00±0,10; Dmin: ≤0,25</t>
  </si>
  <si>
    <t>Bao gồm các hạt hydrogel tương thích sinh học, tan trong nước, không bị cơ thể hấp thu.
- Được tạo từ cồn polyvinyl 
- Lọ 10ml chứa 2ml hạt trong dung dịch đệm nước muối sinh lý. Có các kích thước hạt: 100µm - 300µm, 300µm - 500µm, 500µm - 700µm.</t>
  </si>
  <si>
    <t>_ Bộ bơm bóng áp lực cao bao gồm: Bơm, van cầm máu, Stopcock (3 way) chịu áp lực 1200 psi ; Insertion tool, insertion line ( dây nối ngắn ), torque (que lái dây dẫn) đồng hồ đo áp suất hiển thị chính xác và dây nối áp lực cao 12''x1200 psi
-  Dung tích: 20ml
_ Áp lực 30atm, 40atm
_ Thiết kế vị trí tay cầm hình tròn hoặc chữ T
_ Bộ kết nối chữ Y có 3 loại Push-Pull; Push-Click; Tuohy Borst</t>
  </si>
  <si>
    <t xml:space="preserve"> Van chống trào silicon, Các cỡ: ; 6F có chiều dài 7cm;11cm,  Kim đo: 20GA,  Đường kính guide wire tương thích: 0.018'', 0.021'', 0.025'',  Chiều dài guide wire tương thích: 45cm</t>
  </si>
  <si>
    <t>Dây dẫn dùng cho can thiệp . Đường kính: Ø 0.016”/0,40 mm. Chiều dài: 165, 180cm. Bề mặt cuộn dây Phủ Hydrophilic, cấu tạo thép không rỉ, Stainless Steel. Chiều dài đoạn chắn bức xạ:5cm. Hình dáng đầu tip xa: Straight (thẳng),chiều dài thả coil: 30cm</t>
  </si>
  <si>
    <t xml:space="preserve">Bộ bao gồm: 01 delator và 01 ống thông.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</si>
  <si>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Cấu tạo bao gồm các thành phần sau: Kim catheter chọc mạch cỡ 20G. Guide wire plastic cỡ 0.025" x 45cm. Bơm tiêm 2.5mL. Introducer Sheath. Delator. Dao rạch da. Đặc điểm và hình dạng: Sheath có lớp ái nước M Coating. Guide wire dài 0.025" dài 45cm để dẫn đường cho Delator và Sheath; Van cầm máu hình chữ thập kiểu "Cross-Cut Kích thước: Cỡ 6Fr dài 10cm. Vật liệu: Sheath được phủ lớp ái nước M Coating. Tiệt trùng bằng Oxide Ethylene. </t>
  </si>
  <si>
    <t>Được chỉ định cho động mạch và tĩnh mạch embolization trong hệ mạch ngoại vi. Lưới kim loại Nitinol. Kích cỡ đa dạng: 4,6,8,10,12mm. Tương thích MRI.</t>
  </si>
  <si>
    <t>Vật liệu: hạt vi cầu hydrogel, phủ polymer, tương thích sinh học, không tan trong dung môi. Kích thước hạt: 250µm; 400µm;  500µm; 700µm; 900µm;Ống 2ml</t>
  </si>
  <si>
    <t>• Chất liệu: Polyethersulfone
• Hệ số siêu lọc Kuf: 51
• Diện tích màng: 1,2m2
• Thể tích mồi: 73ml
• Tiệt trùng bằng hơi nước
• Trọng lượng: 178g
Độ thanh thải Creatinine: 216 ml/phút
Độ thanh thải Ure: 241 ml/phút
Độ thanh thải Vitamin B12: 160 ml/phút
Độ thanh thải Phosphat: 205 ml/phút
Tại lưu lượng máu: 300ml/phút</t>
  </si>
  <si>
    <t>• Chất liệu: Polyethersulfone
• Hệ số siêu lọc Kuf: 26
• Diện tích màng: 1,4m2
• Thể tích mồi: 85ml
• Tiệt trùng bằng hơi nước
• Trọng lượng: 190g
Độ thanh thải Creatinine: 210 ml/phút
Độ thanh thải Ure: 229 ml/phút
Độ thanh thải Vitamin B12: 130 ml/phút
Độ thanh thải Phosphat: 183 ml/phút
Tại lưu lượng máu 300ml/phút</t>
  </si>
  <si>
    <t xml:space="preserve">Chất liệu màng lọc:Cellulose Triacetate
Chất liệu vỏ/ nắp quả lọc: Polycarbonate
Chất liệu đầu quả lọc: Polyurethane 
Tiệt trùng : Bằng tia Gamma
Diện tích bề mặt: 1.3 m²
Hệ số siêu lọc (KUF) : 1780ml/hr/100mmHg
Chiều dài hiệu quả: 216 mm
Đường kính trong: 200 µm
Chiều dày màng lọc: 15 µm
Thể tích mồi: 75 ml
Hệ số thanh thải:
Urea: 188(ml/phút)
Creatinine:176(ml/phút)
Phosphate: 164(ml/phút)
Vitamin B12: 112(ml/phút)
Myoglobin: 23 (ml/phút) </t>
  </si>
  <si>
    <t>Chất liệu vỏ quả: Polycarbonate/ Polyurethane. Diện tích màng lọc: 1.5 m², Độ dầy của màng: 40 μm, Đường kính trong: 200 μm, Hệ số truyền tải: 945, Thể tích mồi: 87ml.
Hệ số siêu lọc (KUF): 18 (ml/h/mmHg)
Tốc độ Bơm máu 200ml/ phút: Hệ số thanh thải : Urea: 193 (ml/phút); Creatinin: 184 (ml/phút); Phosphate: 166 (ml/phút); Vitamin B12: 111 (ml/phút).</t>
  </si>
  <si>
    <t xml:space="preserve">Băng ghim khâu nối dùng cho dụng cụ mổ nội soi loại gập góc. Chiều dài băng ghim là 45mm, chiều cao ghim dập lần lượt từ ngoài vào trong là 3mm – 2,5mm – 2mm; Chiều cao ghim dập xuống lần lượt từ ngoài vào trong là. Khoảng đóng ghim là 1,5mm - 0,88mm. Băng ghim có khả năng gập góc 45 độ với 5 điểm gập góc mỗi bên. Băng ghim chất liệu titan. </t>
  </si>
  <si>
    <t xml:space="preserve">Băng ghim khâu nối dùng cho dụng cụ mổ nội soi loại gập góc. Chiều dài băng ghim 45mm và 60mm, chiều cao ghim dập lần lượt từ ngoài vào trong là 4mm – 3,5mm – 3mm; Chiều cao ghim dập xuống lần lượt từ ngoài vào trong là. Khoảng đóng ghim là 2,25mm - 1,5mm. Băng ghim có khả năng gập góc 45 độ với 5 điểm gập góc mỗi bên.  Băng ghim chất liệu titan. </t>
  </si>
  <si>
    <t xml:space="preserve">Dụng cụ cắt khâu nối đa năng, dùng trong phẫu thuật nội soi, tích hợp với tất cả các loại băng ghim cắt khâu nối nội soi. Có khả năng gặp góc 45 độ mỗi bên với 10 điểm gập góc. Chục dài 16cm. Dụng cụ được làm bằng chất liệu plastic có phủ cao su chống trơn trượt. </t>
  </si>
  <si>
    <t xml:space="preserve">Dụng cụ cắt trĩ đường kính tròn 33mm. Đe tháo rời, thân đe dài có 3 vị trí buộc chỉ. Kích thước ghim: chiều rộng lưng ghim 4.0mm chiều cao ghim mở 3.5mm, chiều cao ghim dập xuống là 1.5mm. Thân ghim hình hộp chữ nhât kích thước: 0.3mm x 0.2mm. Đường kính lưỡi dao 24.6mm. Dụng cụ chứa 32 ghim titan. </t>
  </si>
  <si>
    <t xml:space="preserve">Cắt đốt bằng sóng Radio, Có đầu dây hút nước ra. Đường kính lưỡi 3,75mm, góc cong 90 độ
</t>
  </si>
  <si>
    <t>Mũi khoan đường hầm có mấu lật ở đầu. Đầu mũi khoan có đường khắc laser xung quanh 
- Có 2 chức năng: 
   + Chức năng khoan dẫn đường với chế độ khoan nội tuyến.
   + Chức năng khoan đường hầm với chế độ khoan ngược. 
- Kích thước:
   + Chiều dài trục: 23.5cm
   + Đường kính đầu mũi khoan: 3.5mm
   + Đường kính khoan đường hầm: 6/6.5/7/7.5/8/8.5/9/9.5/10/11/12/13mm</t>
  </si>
  <si>
    <t>Vật liệu: Vít neo bằng vật liệu Titan. 
Vòng lặp thiết kế khép kín,  Có 2 chỉ kéo được gắn sẵn
Kích thước neo: đường kính 4,5mm, dài 13.5mm,
Kích thước vòng lặp dài: 15, 20,  30 mm.</t>
  </si>
  <si>
    <t>Nẹp có bề dày 1,8mm, có 3, 4, 5 lỗ thân tương ứng chiều dài là 59mm, 67mm, 75mm, sử dụng vít khóa titanium đường kính 2.4mm;2,7mm. Chất liệu titanium</t>
  </si>
  <si>
    <t xml:space="preserve">Thiết kế nẹp bản nhỏ. Cấu tạo bằng titanium Ti-6AL-4V. . Nẹp có 7; 8; 9;  lỗ, tương ứng chiều dài 138mm; 155.5mm; 173mm chiều rộng nẹp 13.5 mm, khoảng cách giữa các lỗ 17.5 mm, độ dày nẹp 4.6 mm. Lỗ vít nén và vít khóa kết hợp trên thân nẹp, sử dụng vít khóa đa hướng đường kính 5.0mm, vít vỏ đường 4.5mm. </t>
  </si>
  <si>
    <t xml:space="preserve"> Lưỡi bào khớp: đóng gói tiệt trùng, dùng 1 lần Lưỡi bào kiểu fastcut  phù hợp với các tay bào của nhiều hãng. Smith and Nephew /Dyonics Power max; Conmed Linvatec; Stryker Formular. Đường kính lưỡi bào: 2.9/ 3.5/4.5/5.5 mm. </t>
  </si>
  <si>
    <t>Loại lưỡi cắt đốt bằng sóng Radio có dây hút dịch, thiết kế đầu dạng hình cầu, đầu cuối ở phía xa. Thành phần và chất liệu của lưỡi cắt đốt gồm: Lưỡi đốt chất liệu thép không gỉ, phần cách điện của  lưỡi đốt chất liệu Alumina Ceramic, phần ống hút bên trong  và bên ngoài chất liệu thép không gỉ, đầu kết nối của ống hút chất liệu ABS Polymer. Đường kính đầu đốt: 1.8 mm; 2.4 mm và 3.3 mm,  cong 50, 55, 60 và 90 độ</t>
  </si>
  <si>
    <t>Loại dây dùng cho máy bơm nước có dầu dò nhận diện áp lực kết nối với máy bơm nước.</t>
  </si>
  <si>
    <t>Kim chọc dò cuống sống, mũi vát, đầu kim cương, 2 mặt vát, cỡ 11, vật liệu : Hợp kim y tế gồm 01 kim và thân rỗng nòng dẫn xi măng vào thân sống,  có điểm đánh dấu hướng mũi kim, 
'- Chiều dài kim toàn thân là 14,5cm</t>
  </si>
  <si>
    <t>Hợp kim y tế cao cấp gồm:  02 Ống rỗng nòng đk 4.2mm, mũi khoan thân đốt sống cỡ 3, kim mũi nhọn và kim đầu tù.</t>
  </si>
  <si>
    <t>Bóng nong thân đốt dưới áp lực của dung dịch 
'- Nhiều size và kích cỡ, đường kính 10,15,20 cỡ 3, dung tích tối đa là 6ml
'- Áp lực tối đa là 400 psi trong xương xốp</t>
  </si>
  <si>
    <t>Xi lanh bơm phồng có đồng hồ đo áp lực bóng nong
'- Vật liệu: Nhựa y tế tổng hợp cao cấp</t>
  </si>
  <si>
    <t>Xi măng sinh học có độ quánh cao kèm dung dịch pha đơn cực
'- Dung tích từ 17-19cc, thời gian đông cứng khoảng 15 phút</t>
  </si>
  <si>
    <t xml:space="preserve"> Dụng cụ bằng nhựa y tế cao cấp, ống rỗng nòng đường kính 3mm
'- Dung tích 1.5cc, được chia làm 3 vạch phân cách</t>
  </si>
  <si>
    <t xml:space="preserve"> Kim chuyên dùng cho sinh thiết mô đốt sống, size 3, đầu có gai nhọn giữ xương</t>
  </si>
  <si>
    <t>Mũi khoan đường hầm có mấu lật ở đầu để khoan ngược lại. Vừa dẫn đường và có chức năng khoan, Đường kính từ 9- 110mm (bước tăng 0.5mm). Có nút bấm trên tay cầm điều chỉnh lật đầu mũi khoan.</t>
  </si>
  <si>
    <t>Vít dây chằng chốt dọc giữ mảnh ghép gân  tiệt trùng bằng tia Gamma gồm 1 vít nút titan, 1vòng dây polyethylene terephthalate (PET). Vít titanium có kích thước 12*4*1.5mm. 2 sợi dây kéo polyethylene terephthalate. Chiều dài vòng dây 15/20mm</t>
  </si>
  <si>
    <t>Vật liệu tự tiêu PLLA (Poly (L-Lactic Acid)). Kích thước:  các cỡ: 8 mm x 28 mm/ 9 mm x 28 mm- có ren toàn phần và đầu vít liền mũ chẹn.</t>
  </si>
  <si>
    <t>Mũi khoan đường hầm có mấu lật ở đầu để khoan ngược lại. Vừa dẫn đường và có chức năng khoan, Đường kính 8,5mm; 9.0mm' 9,5mm' 10,0mm (bước tăng 0.5mm). Có nút bấm trên tay cầm điều chỉnh lật đầu mũi khoan.</t>
  </si>
  <si>
    <t xml:space="preserve">Ống troca dẫn đường có ren xoắn trong suốt cho phép trực quan dụng cụ và chỉ khâu đi qua trong nội soi khớp. Có cổng bên có thể được sử dụng cho dòng tưới dịch chảy ra, nếu cần. Kích cỡ 8.25 mm I.D. x 7 cm; </t>
  </si>
  <si>
    <t>Chất liệu titan,nhiều kích thước khác nhau: 7 inch; 7,5 inch;8 inch; 8,5 inch; 9 inch; 9,5 inch; 10 inch; 10,5 inch; 11 inch; 11,5 inch; 12 inch; 12,5 inch; 13 inch; 13,5 inch; 14 inch;</t>
  </si>
  <si>
    <t>Chỉ thị nhiệt 24mm x 55m có Acrylic và vạch mực chỉ thị hóa học.
- Vạch chỉ thị sẽ chuyển sang màu đen sau khi qua tiệt khuẩn</t>
  </si>
  <si>
    <t>*Chất liệu: clip chất liệu Polymer, vỉ chất liệu nhựa ABS; dùng cho mổ mở và mổ nội soi
* Có khóa. Có 4 cỡ: M, ML, L và XL
M:   phù hợp mô và mạch máu có đường kính 2 mm - 7 mm; chiều rộng clip 0,85±0,07 mm; chiều dài mấu lồi 2,05±0,2mm, đường kính mấu lồi 0,75±0,2mm; chiều dài clip 6,9±0,5mm; chiều dài phần lồi 0,8±0,2mm; độ dày clip 0,8±0,3mm
ML:  phù hợp mô và mạch máu có đường kính 3 mm - 10 mm; chiều rộng clip 0,85±0,07 mm; chiều dài mấu lồi 2,0±0,2mm, đường kính mấu lồi 1,00±0,2mm; chiều dài clip 9,5±0,5mm; chiều dài phần lồi 0,9±0,2mm; độ dày clip 1,00±0,3mm
L: phù hợp mô và mạch máu có đường kính 5 mm - 13 mm; chiều rộng clip 1,3±0,1 mm; chiều dài mấu lồi 2,5±0,2mm, đường kính mấu lồi 1,25±0,2mm; chiều dài clip 13±0,5mm; chiều dài phần lồi 1,3±0,2mm; độ dày clip 1,3±0,3mm
XL:  phù hợp mô và mạch máu có đường kính 7 mm - 16 mm;chiều rộng clip 1,3±0,1 mm; chiều dài mấu lồi 2,5±0,2mm, đường kính mấu lồi 1,3±0,2mm; chiều dài clip 17,7±0,7mm; chiều dài phần lồi 2,0±0,2mm; độ dày clip 1,95±0,3mm</t>
  </si>
  <si>
    <t>Ống nghiệm kích thước 13x75mm,13x100mm, 16x100mm; sản xuất từ nhựa PP nguyên sinh không độc, được phép sử dụng trong y tế
- Thể tích ống nghiệm tùy loại : từ 2.0ml đến 10ml.
- Hóa chất bên trong là chất kháng đông Heparine lithium, lượng kháng đông trong ống thay đổi tùy theo nhu cầu sử dụng ( tương ứng với vạch lấy mẫu trên nhãn ống). Hóa chất Heparine lithium có thể ở dạng lỏng hoặc đông khô.
- Nắp đậy ống nghiệm: nắp nhựa hoặc nắp cao su bọc nhựa
- Ống nghiệm được đóng trên đế mous cao hoặc đế mous thấp.</t>
  </si>
  <si>
    <t>Nắp nhựa, nút cao su và thân bằng nhựa PP kích thước 12 x 75mm
- Thể tích lấy máu: 2ml
- Thể tích ống: 5ml
- Hóa chất bên trong: EDTA K2
- Có vạch thể tích trên thân ống cho dung tích lấy máu chính xác</t>
  </si>
  <si>
    <t xml:space="preserve"> Ống nghiệm kích thước 13x75mm,13x100mm, 16x100mm , sản xuất từ nhựa PP nguyên sinh không độc, được phép sử dụng trong y tế
- Thể tích ống nghiệm tùy loại : từ 2.0ml đến 10ml.
- Hóa chất bên trong là Ethylenediaminetetra Acid Dipotassium (EDTA K2), dùng kháng đông từ 0.5ml đến 7ml máu tương ứng với vạch lấy mẫu trên nhãn ống. Hóa chất EDTA là K2 và ở dạng lỏng hoặc đông khô. 
- Nắp đậy ống nghiệm được sản xuất tùy theo nhu cầu: nắp nhựa hoặc nắp cao su bọc nhựa, nắp bật hoặc nắp xoắn vặn.
- Ống nghiệm EDTA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</si>
  <si>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8.5ml.
- Bên trong được tráng hóa chất và gel. Ngoài ra gel còn là lớp màng ngăn cách huyết thanh và tế bào máu.
- Nắp đậy ống nghiệm:  nhựa hoặc cao su bọc nhựa. 
- Ống nghiệm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</si>
  <si>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9.0ml.
- Nắp đậy ống nghiệm: nắp  bằng nhựa hoặc cao su bọc nhựa. 
-  Ống nghiệm được đóng trên đế mous cao hoặc đế mous thấp.</t>
  </si>
  <si>
    <t>G189</t>
  </si>
  <si>
    <t xml:space="preserve">Thủy tinh thể mềm đa tiêu khúc xạ
</t>
  </si>
  <si>
    <t xml:space="preserve">Chất liệu: Hydro Smart , hợp chất   (copolymer ) acrylates 
với bề mặt kỵ nước, lọc tia cực tím ( UV ).
- Thiết kế : Một mảnh, mềm dạng phiến. 
Điểm tựa bờ vuông
- Kính công suất ( + ) 2 mặt lồi.
- Kính công suất ( - ) một mặt lõm, một mặt lồi.
- Phi cầu mặt sau. Vùng nhìn gần hình quạt mặt trước : +1.5D
 Góc càng  (Haptic Angulation ) 00.
- Kích thước kính: 6.0 mm
- Chiều dài : 11.0 mm
- Dải công suất : -10.0D tới -1.0D (1.0D)
                        ± 0.0 D tới +36.0D (0.5D)
- Chỉ số khúc xạ : 1.46
- Hằng số A:
   Nominal: 118.0
   Optical: 118.5
- Độ sâu tiền phòng  ACD  = 4.97 mm / pACD = 5.21 ( HofferQ )
- Kích thước vết mổ: 2.0 mm / 2.4 mm
</t>
  </si>
  <si>
    <t>Dung dịch khử khuẩn, tiệt trùng dụng cụ y tế chứa 20% kl/kl Cocopropylene Diamine.pH= 9-10</t>
  </si>
  <si>
    <t xml:space="preserve">6,5% Didecyldimethyl ammonium chloride + 0,074% Chlorhexidine digluconate, chất hoạt động bề mặt.  làm sạch và khử nhiễm dụng cụ y tế. pH= 7, tương thích tốt với dụng cụ. Thích hợp với nước cứng. Ngăn hình thành màng biofilm. Diệt vi khuẩn, diệt các chủng vi khuẩn đa kháng như MRSA, ESBL, VRE trong 15 phút. Diệt virus HIV-1, HBV, HCV, HSV, Vacinia trong 5 phút. </t>
  </si>
  <si>
    <t>0,05% Didecyldimethylammonium Chloride + 0,06% Polyhexamethylene biguanide Chlorhydrate 1. Khử khuẩn nhanh các bề mặt. Diệt khuẩn (MRSA, ESBL) trong 5 phút. Diệt virus (H1N1, Rotavirus...) trong 5 phút. Tương thích với hầu hết chất liệu bề mặt và thiết bị.pH=5,5</t>
  </si>
  <si>
    <t>Hỗn hợp 5 enzyme: Protease, Lipase, Amylase, Mannanase, Cellulase + chất hoạt động bề mặt  tẩy rửa dụng cụ y tế với 5 enzyme. Phù hợp với máy rửa dụng cụ. Hiệu quả với mọi loại nước. Công thức không chứa chất bay hơi, pH =8. Ngăn hình thành màng biofilm. Nồng độ sử dụng: 0,1-0,5%. Có bầu định lượng trên chai.</t>
  </si>
  <si>
    <t>Đóng gói tiệt trùng,dùng 1 lần,cỡ   4.0 mm.Đầu lưỡi bào bằng hợp kim không gỉ,chiều dài làm việc 130mm, đầu lưỡi 12 răng cưa sole, dải lưỡi 2 lớp, kết hợp vừa bào và hút. Sử dụng tương thích với thiết bị Synergy Resection Console.</t>
  </si>
  <si>
    <t>Đầu đốt được điều khiển dựa trên công nghệ cắt đốt Plasma Radio Frequency Bipolar. Có 6 cổng để hút. Đầu đốt cong 90 độ, chiều dài làm việc là 160mm, đường kính đầu đốt là 3.75mm.</t>
  </si>
  <si>
    <t xml:space="preserve"> Bộ dây dẫn bơm tưới hoạt dịch trường mổ ổ khớp có hộp cảm biến, đóng gói tiệt trùng. Chất liệu PVC ( không có DEHP) hoặc tương đương, có khóa Luer để điều chỉnh độ dài của dây. Chiều dài ≥ 470cm</t>
  </si>
  <si>
    <t>Chất liệu: Polyester và titanium.Nút khóa Titanium (Ti-6AL-4V) cao 1.5mm, rộng 3.4mm, dài 13mm-khoảng cách giữa hai mắt 3.48mm, chỉ khâu hỗn hợp polyme được bện lại: chất liệu từ polyester và UHMWPE, không lõi, vòng day dài 60mm,Chiều dài mối nối 11mm.- Hệ thống 4 điểm khóa không thắt nút</t>
  </si>
  <si>
    <t>Chỉ làm bằng chất liệu polyester. Thân chỉ có đánh dấu . Chỉ dài 38inches liền kim 26,5mm hình dạng 1/2 vòng tròn. Số vòng chịu lực không đứt 1.000.000 vòng.</t>
  </si>
  <si>
    <t>Mũi khoan đường hầm tự động điều chỉnh, các cỡ.</t>
  </si>
  <si>
    <t xml:space="preserve">Vít chỉ neo khâu chóp xoay </t>
  </si>
  <si>
    <t>Vít chỉ neo khâu chóp xoay chất liệu BioComposite, đường kính 4,75 mm x 19,1 mm</t>
  </si>
  <si>
    <t xml:space="preserve">Dùng  để  mài  các  phần  sụn  thoái  hoá  trong  nội  soi  khớp. Đầu mài dạng Oval có 8 rãnh răng. Đóng tiệt trùng. Đầu lưỡi mài bằng hợp kim không gỉ. Gồm các cỡ  5.0mm, chiều dài làm việc 130mm. </t>
  </si>
  <si>
    <t>Chỉ khâu mắt sợi đơn Nylon 10.0, dài 30cm. Hai kim tiết diện hình thang chiều dài 6mm, đường kính 0,14mm, độ cong kim 3/8. Kim được làm bằng thép cứng bó sợi.</t>
  </si>
  <si>
    <t>Tay dao siêu âm hàn mạch phẫu thuật nội soi loại đường kính 5mm, dài 35 cm, tay bóp vào từ phía trước. Được sử dụng cho máy model: USG-400.</t>
  </si>
  <si>
    <t>Tay dao siêu âm hàn mạch  phẫu thuật mổ mở loại đường kính 5mm, dài 20 cm, tay bóp vào từ phía trước.  Được sử dụng cho máy model: USG-400.</t>
  </si>
  <si>
    <t>Tay dao hàn mạch máu lưỡng cực kèm cắt. Chiều dài mối hàn 20,6mm, vết cắt 19,8mm. Hàm dao được phủ lớp nano chống dính, đầu cong 40 độ.  Chiều dài tay dao 21cm. Tương thích với máy Force Triad, Valleylab FT10, Valleylab LS10.</t>
  </si>
  <si>
    <t xml:space="preserve">0,55% Ortho- Phthalaldehyde, pha sẵn khử khuẩn mức độ cao dụng cụ nội soi và dụng cụ không chịu nhiệt. Không mùi, không hoạt hóa. pH = 7. Diệt khuẩn, diệt nấm, diệt virus và diệt Mycobacteria trong 5 phút. </t>
  </si>
  <si>
    <t xml:space="preserve">2% Glutaraldehyde, khử khuẩn mức độ cao dụng cụ nội soi và các dụng cụ không chịu nhiệt. Dung dịch pha sẵn không cần hoạt hóa. pH = 6. Diệt khuẩn, diệt nấm, diệt virus và diệt Mycobacteria trong 10 phút. </t>
  </si>
  <si>
    <t xml:space="preserve">Khớp háng bán phần 
không xi măng </t>
  </si>
  <si>
    <t xml:space="preserve">Khớp háng bán phần lưỡng 
cực không xi măng </t>
  </si>
  <si>
    <t>*  Kích thước 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</si>
  <si>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1,25cm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</si>
  <si>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5 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</si>
  <si>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xml:space="preserve">Lớp film Polyurethane trong suốt chống thấm nước, chống vi khuẩn và virus,
- Nền keo Acrylate
- Kích thước: 6 cm x 7 cm. </t>
  </si>
  <si>
    <t>* Miếng cầm máu mũi mềm.
*  Kích thước: 80 x15 x 20 mm
*  Có khả năng hấp thụ gấp 25 lần trọng lượng riêng.
* Được làm bằng bọt biển dãn nở PVA (Polyvinylal Alcohol)
* Đóng gói vô trùng
* Kích thước lỗ siêu nhỏ .</t>
  </si>
  <si>
    <t>Thành phần: Hydroxilated Poly-Vinyl Acetate.Kích thước: đường kính 1,2 cm; dài 2,4 cm. Khả năng thấm hút tốt: lên tới 21 lần trong lượng ban đầu khi ở trong chất lỏng. Nở phồng tròn đều</t>
  </si>
  <si>
    <t>Bơm tiêm nhựa liền kim, dung tích 3ml, cỡ kim 25G x l"; 25G x 5/8"; 23G x l". Piston có khía bẻ gãy để hủy sau khi sử dụng. Đầu kim vát 3 cạnh. Thân kim làm bằng thép không gỉ và không bị oxy hóa .Vỏ xylanh: Làm bằng nhựa y tế. Không có chất gây sốt, độc tố, kim loại nặng. Vạch chia dung tích, chữ số in trên mặt ngoài xy lanh, chạy dọc theo chiều dài bơm tiêm.</t>
  </si>
  <si>
    <t xml:space="preserve">Bơm tiêm nhựa liền kim, dung tích 5ml, cỡ kim 25G x l"; 25G x 5/8"; 23G x l".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Vạch chia dung tích, chữ số in trên mặt ngoài xy lanh rõ nét, chạy dọc theo chiều dài bơm tiêm </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</si>
  <si>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Đóng gói đảm bảo vô trùng</t>
  </si>
  <si>
    <t>• Kim gây tê tủy sống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Que thông nòng có màu theo quy ước</t>
  </si>
  <si>
    <t>• Kim gây tê tủy sống có 3 mặt vát sắc.
• Thiết kế chuôi kim cải tiến.
• Thiết kế lăng kính pha lê phản quang trong chuôi kim( Lăng kính có màu sáng bạc trước khi có dịch não tuỷ chảy ra, lăng kính chuyển sang trong suốt khi có dịch não tuỷ chảy ra).
+ Kim 25G 3⅟₂: chiều dài: 88mm (3 ⅟₂ inch), đường kính: 0.5 mm 
• Que thông nòng có màu theo quy ước</t>
  </si>
  <si>
    <t>1.Đầu kim 3 mặt vát, bén
2. Có khoang trống giữa que thông nòng và thành kim 
3. Cỡ kim: Đường kính ngoài của kim và chiều dài mặt vát:
- 18G: 1.25mm, 3.41-4.39 mm
- 20G: 0.9 mm, 2.45-3.17 mm
- 22G: 0.7 mm, 2.00-2.65 mm
- 25G: 0.5 mm, 1.51-2.05 mm
- 27G: 0.41 mm, 1.23-1.68 mm
4. Đốc kim Polypropylene (PP) trong suốt, có nhiều rãnh ngang
5. Tiệt trùng EO 
6. Các cớ kim 18G x 31/2"; 20G x 31/2"; 22G x 31/2"; 25G x 31/2"; 27G x 31/2"</t>
  </si>
  <si>
    <t>Kim làm bằng thép không gỉ
- Kim có cánh định vị cánh xoay với cỡ (16G),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O.D:3.5
- Tốc độ dòng chảy: 200ml/min
- Có khóa chặn dòng tức thì
- khử trùng bằng khí EO ( Ethylene Oxide)</t>
  </si>
  <si>
    <t>1. Kim 3 mặt vát, thành mỏng, bén. Kim làm bằng thép không gỉ 
2. Đường kính ngoài của kim 0.4-0.42 mm. Đường kính trong 0.184 mm. Chiều dài mặt vát 1.8-2.2 mm
3. Lực xuyên da ≤ 55gf
4. Có ký hiệu trên đốc kim giúp định hướng mặt vát 
5. Mã màu sắc dễ chọn lựa</t>
  </si>
  <si>
    <t xml:space="preserve">Kim gốc hút động mạch chủ các cỡ16Ga dài 15cm; 18Ga dài 15cm. Cannulae truyền dịch liệt tim gốc động mạch chủ dài 15cm, các cỡ 16ga, 18ga. 
</t>
  </si>
  <si>
    <t xml:space="preserve">Dây truyền dịch an toàn đuổi khí và khóa tự động </t>
  </si>
  <si>
    <t>Chiều dài: Từ 25cm đến 30 cm; 
 - Đường kính: Từ 6Fr đến 16Fr; 
 - Khả năng tương thích dây dẫn: 0.035 "; 
 - Làm bằng chất liệu polyurethanen
- Phần xoắn với lỗ thông lớn
- Hệ thống ma sát thấp, chống xoắn, tương thích sinh học cao, đàn hồi tốt
- Hệ thống locking 
- Trọn bộ bao gồm: dao nhọn hình tam giác, và dụng cụ làm cứng ống dẫn lưu, ống dẫn lưu phủ Hydrophilic và khóa.</t>
  </si>
  <si>
    <t>Khóa ba ngã không dây nối chất liệu polycacbonat .Không bị rò rỉ khi truyền với nhũ dịch béo
- Chịu được áp lực dưới 2 bar</t>
  </si>
  <si>
    <t xml:space="preserve">Khóa ba ngã không dây nối </t>
  </si>
  <si>
    <t>Mô tả: ống thông chụp mạch vành đường quay
- Kích cỡ: đường kính 5F chiều dài 100cm. Chiều dài đoạn đầu lần lượt là 40mm và 50mm
- Chất liệu: cấu trúc bởi nhiều sợi Polyamide.</t>
  </si>
  <si>
    <t xml:space="preserve">Kích thước: Cỡ 6 Fr, lòng rộng tối thiểu 0.071Fr. Kỹ thuật đan lưới lòng ống Full Wall. Lớp áo ngoài bằng chất liệu Vest-Tech Nylon. Mặt trong làm bằng chất liệu HDPE </t>
  </si>
  <si>
    <t xml:space="preserve">Chất liệu :  Hydrophilic Acrylic. Không nhuộm vàng .Tỉ lệ nước chiếm 26%.  Kiểu càng  kép. Đường kính optic: 6 mm. Chiều dài tổng thể : 12,5 mm. Hằng số A: 118.0 ; SRK/T : 118.6  . HAIGIS:[a0: 1.17, a1: 0.40,a2:0.10]. Chỉ số Abbe : 56  Chỉ số khúc xạ: 1,46. Độ sâu tiền phòng : 5,32. SF : 1,56 . Dùng cho vết mổ : 2,2 mm. Dải công suất : -10D đến +34D ( từ -10D đến +7D và từ +31D đến +34D tăng từng mức 1D; từ +8D đến +30D tăng từng mức 0.5D). </t>
  </si>
  <si>
    <t>Thủy tinh thể đơn tiêu</t>
  </si>
  <si>
    <t>Thủy tinh tể nhân tạo đơn tiêu</t>
  </si>
  <si>
    <t xml:space="preserve">Khớp háng toàn phần 
không xi măng phủ HA  </t>
  </si>
  <si>
    <t>Khớp háng toàn phần không xi măng  khóa đáy ổ cối</t>
  </si>
  <si>
    <t>Gắn kim các loại.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khi bảo quản và sử dụng; Độ dài dây dẫn ≥ 1500mm.</t>
  </si>
  <si>
    <t xml:space="preserve">Công thức: Polyethylene Glyco hạt vi cầu 
- Kích thước hạt được hiệu chuẩn tối ưu hóa khả năng chịu nén, khả năng làm tắc chính xác và hiệu quả mạch máu đích.
 -kích cỡ : 100 ± 25 μm,200 ± 50 μm, 400 ± 50 μm 
-Được bổ sung thêm các liên kết Sufonate
- Vật liệu PEG giảm thời gian tạo thành hỗn dịch trong khi tăng thời gian trong hỗn dịch (Irinotecan, Doxorubicin được tải với hạt kích cỡ 200µ có thời gian trong hỗn dịch trên 2 phút) 
2ml/ syringe. </t>
  </si>
  <si>
    <t>Phim X- quang laser kích thước 26*36 cm. Độ nhạy và độ tương phản được thiết kế phù hợp với hệ thống in phim khô laser Fuji. Mật độ quang tối đa 3.3</t>
  </si>
  <si>
    <t>Chỉ siêu bền liền kim số 2, Có 02 sợi với 2 màu khác nhau
Kích thước kim: C-2.5"
Độ dài chỉ: 40"</t>
  </si>
  <si>
    <t xml:space="preserve">Bộ gây tê ngoài màng cứng có đầy đủ kim, 
catheter, lọc, đầu dẫn, syringe 100/391/118.
* Kim đầu cong thoải 18G dài 80mm, cánh lớn màu xanh chắc chắn, dễ cầm khi chọc.
* Catheter dài 915mm được làm từ nguyên liệu Polyether mềm, đầu cuối catheter đóng, có 3 lỗ xa nhau, có đường cản quang ngầm 
* Đầu nối catheter hình chữ nhật và dẹp
* Lọc phẳng 0.2µm hydrophilic, lọc 2 chiều, khóa male và female luer lock, sử dụng tới 96h
* Bơm tiêm giảm kháng lực LOR 10ml </t>
  </si>
  <si>
    <t xml:space="preserve">Kim luồn tĩnh mạch có cánh có cửa bơm thuốc 18G; 20G; 22G; 24G.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[- 18G; Ø (1,3 x 45)mm; 85ml/ phút] [- 20G; Ø (1,1 x 32)mm; 55ml/ phút].  [- 22G; Ø (0,9 x 25)mm; 33ml/ phút]  [- 24G; Ø (0,7 x 19)mm; 18ml/ phút] </t>
  </si>
  <si>
    <t xml:space="preserve">Dây dẫn đường cho bóng và stent </t>
  </si>
  <si>
    <t>Dụng cụ mở đường vào động mạch các cỡ, đầu thẳng</t>
  </si>
  <si>
    <t>Dụng cụ lấy dị vật chất liệu Nitinol nhớ hình dạng thòng lọng đường kính 5 đến 35mmVòng kim loại nitinol nhớ hình dạng thòng lọng, đường kính 5 tới 35mm, gắn trên dây đẩy 65cm hoặc120cm, chiều dài catheter 48 cm hoặc 102cm</t>
  </si>
  <si>
    <t xml:space="preserve">Dụng cụ lấy dị vật </t>
  </si>
  <si>
    <t>Phổi nhân tạo tích hợp phin lọc động mạch</t>
  </si>
  <si>
    <t>Phổi nhân tạo phủ lớp X Coating chống bám dính tiểu cầu và giảm các phản ứng huyết thanh các cỡ
1. Loại màng lọc: Màng lọc Polypropylene có lỗ siêu nhỏ (Micropous Polypropylene)
2. Diện tích màng lọc các cỡ: 0,5m2 /1,5m2/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</si>
  <si>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 xml:space="preserve">Phổi nhân tạo </t>
  </si>
  <si>
    <t>GB272</t>
  </si>
  <si>
    <t>GB272.1</t>
  </si>
  <si>
    <t>GB272.2</t>
  </si>
  <si>
    <t>GB273</t>
  </si>
  <si>
    <t>GB273.1</t>
  </si>
  <si>
    <t>GB273.2</t>
  </si>
  <si>
    <t>GB273.3</t>
  </si>
  <si>
    <t>GB273.4</t>
  </si>
  <si>
    <t>GB273.5</t>
  </si>
  <si>
    <t>Kim luồn tĩnh mạch: 14G; 16G; 18G; 20G;22G; 24G. 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24G x 3/4” (O.D: 0.74 x 19 mm, 29ml/min); 22G x 1” (O.D: 0.9 x 25 mm, 42ml/min); 20G x 1- ¼” (O.D: 1,0 x 32 mm, 59ml/min); 18G x 1-¾” (O.D: 1,3 x 45 mm, 96ml/min):  16G x 1-¾”  (O.D: 1.75 x 45 mm, 225ml/min):  14G x 1-¾”  (O.D: 2.0 x 45 mm, 290ml/min)</t>
  </si>
  <si>
    <t xml:space="preserve">Chỉ tiêu nhanh Polyglycolic acid sợi bện số 2/0, được bao bọc bởi lớp canxi stearat, este sacaroza-axit béo và polycaprolacton. KT: dài 90cm; Kim tam giác 1/2C dài 37mm. Sức căng còn 50% sau 7 ngày, tiêu hoàn toàn trong vòng 42 ngày. </t>
  </si>
  <si>
    <t>Chỉ tan tổng hợp đa sợi bện cấu tạo Polyglactin 910 (90% Polyglycolic acid+ 10% Polylactic acid) số 5/0 dài 70 cm, vỏ bọc sợi chỉ Poly + calcium stearate. Kim bằng thép không gỉ, phủ silicon, kim tròn 1/2 vòng tròn dài 17 mm. Tan hoàn toàn 56 - 70 ngày. Duy trì độ bền kéo: 75% độ bền kéo ban đầu sau 14 ngày; 50% sau 21 ngày; 25% sau 28 ngày</t>
  </si>
  <si>
    <t>* Lưới điều trị thoát vị bẹn
* Nguyên liệu: polypropylene đơn sợi
* Độ co dãn tốt, linh hoạt, ít co rút và  cắt theo hình dạng yêu cầu, thiết kế mềm mại với các lỗ đàn hồi
* Lưới có trọng lượng 90g/m ² ± 10%, độ dày lưới từ: 0.54 ± 10%, kích thước lỗ 1.0-1.5mm
* Burst Strength &gt; 98N; độ bền kéo &gt; 88N; độ giãn 95%
* Kích thước 6 x 11cm</t>
  </si>
  <si>
    <t>Phim XQ kỹ thuật số sử dụng cho Máy in phim Sony 
Công nghệ in: in nhiệt
Kích thước 10 x 12 inch</t>
  </si>
  <si>
    <t>Phim XQ kỹ thuật số sử dụng cho Máy in phim Sony 
Công nghệ in: in nhiệt
Kích thước 14 x 17 inch</t>
  </si>
  <si>
    <t>Bộ nội soi tái tạo dây chằng bằng kỹ thuật All InSide</t>
  </si>
  <si>
    <t xml:space="preserve">Bộ vật tư phẫu thuật nội soi khớp gối cắt lọc,dọn dẹp khớp </t>
  </si>
  <si>
    <t xml:space="preserve">Bộ nội soi tái tạo dây chằng chéo </t>
  </si>
  <si>
    <t xml:space="preserve">Bộ vật tư phẫu thuật nội soi khớp gối tái tạo dây chằng chéo dùng vít tự tiêu loại thường </t>
  </si>
  <si>
    <t xml:space="preserve">Bộ nẹp khóa chữ T các loại các cỡ đồng bộ với vít khóa 4.5 hoặc 5.0 các cỡ </t>
  </si>
  <si>
    <t xml:space="preserve"> Bộ Nẹp khóa mắt xích các cỡ đồng bộ với vít khóa 3.5 các cỡ </t>
  </si>
  <si>
    <t xml:space="preserve">Bộ nẹp khóa xương gót các cỡ sử dụng đồng bộ vít khóa 3.5 các cỡ </t>
  </si>
  <si>
    <t xml:space="preserve">Bộ nẹp khóa bản hẹp các cỡ sử dụng đồng bộ với vít khóa 4.5mm; 5.0mm các cỡ </t>
  </si>
  <si>
    <t xml:space="preserve">Bộ nẹp khóa bản rộng các cỡ sử dụng đồng bộ với vít khóa 4.5 hoặc 5.0mm các cỡ </t>
  </si>
  <si>
    <t>Bộ nẹp khóa đầu trên xương chày trái, phải đồng bộ với vít khóa 4.5 hoặc 5.0, 6.5mm các cỡ</t>
  </si>
  <si>
    <t xml:space="preserve">Bộ nẹp khóa đầu dưới xương đùi trái, phải các cỡ đồng bộ với vít khóa 4.5 hoặc 5.0, 6.5 các cỡ </t>
  </si>
  <si>
    <t xml:space="preserve">Bộ nẹp khóa xương đòn các cỡ đồng bộ với vít khóa 3.5mm các cỡ </t>
  </si>
  <si>
    <t xml:space="preserve">Bộ nẹp khóa chữ L trái, phải các cỡ đồng bộ với vít khóa 4.5 hoặc 5.0mm các cỡ </t>
  </si>
  <si>
    <t xml:space="preserve">Bộ nẹp khóa lòng máng 1/3, các cỡ đồng bộ với vít khóa 3.5mm các cỡ </t>
  </si>
  <si>
    <t xml:space="preserve">Bộ nẹp khóa titan đầu dưới xương quay trái, phải các cỡ dùng vít titan 2.4,2.7 </t>
  </si>
  <si>
    <t xml:space="preserve">Nẹp khóa titanium đầu dưới xương cánh tay các loại các cỡ </t>
  </si>
  <si>
    <t xml:space="preserve">Nẹp khóa titanium đầu trên xương cánh tay </t>
  </si>
  <si>
    <t xml:space="preserve">Nẹp khóa đầu trên xương trụ trái, phải các cỡ dùng vít khóa 3.5mm </t>
  </si>
  <si>
    <t>Nẹp khóa titanium đầu dưới xương đùi trái, phải các cỡ</t>
  </si>
  <si>
    <t xml:space="preserve">Bộ Nẹp lòng máng </t>
  </si>
  <si>
    <t xml:space="preserve">Bộ Nẹp bản nhỏ </t>
  </si>
  <si>
    <t xml:space="preserve">Bộ Nẹp bản hẹp </t>
  </si>
  <si>
    <t xml:space="preserve">Bộ Nẹp bản rộng </t>
  </si>
  <si>
    <t>Bộ Nẹp mắt xích các cỡ</t>
  </si>
  <si>
    <t xml:space="preserve">Bộ nẹp khóa đa hướng thân xương chày </t>
  </si>
  <si>
    <t>Bộ nẹp vít cố định cột sống lưng ngực</t>
  </si>
  <si>
    <t>Bộ nẹp vít cố định cột sống rỗng nòng bơm xi măng 4 vít đa trục mũ vít bước ren vuông</t>
  </si>
  <si>
    <t xml:space="preserve">Bộ nẹp vít cố định cột sống cổ sau 6 vít đa trục </t>
  </si>
  <si>
    <t>Bộ bơm xi măng tạo hình thân đốt sống có bóng nong</t>
  </si>
  <si>
    <t>Bộ nội soi khớp gối tái tạo dây chằng</t>
  </si>
  <si>
    <t>Bộ dụng cụ bơm xi măng không bóng tạo hình thân đốt sống như sau: 
- Kim dò cuống sống: Mũi vát, có 3 kích cỡ  11G.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t>
  </si>
  <si>
    <t>* Kích thước 12x75mm. 
* Hóa chất bên trong là Trisodium Citrate 3.8%.</t>
  </si>
  <si>
    <t>Chỉ không tiêu tổng hợp đơn sợi Polyamid 6, số 10/0 dài 
30cm, 2 kim hình thang dài 6.4mm 3/8 vòng tròn, kim làm từ thép không gỉ được phủ silicon.</t>
  </si>
  <si>
    <t>Bộ vá sọ titan 150x150mm</t>
  </si>
  <si>
    <t>Bộ nẹp vít đa trục kèm miếng ghép đĩa đệm tối ưu dành cho bệnh nhân loãng xương</t>
  </si>
  <si>
    <t>1. Vỏ đầu chỏm (Shell)
- Vật liệu :  Zimaloy Cobalt-Chromium-Molybdenum Alloy.- Được thiết kế đa cực, cân đối để bù giữa phần trung tâm vỏ chỏm và phần trung tâm chỏm xương đùi. - Có vòng khóa bằng vật liệu Polyethylene cố định chắc chắn cho chỏm xương đùi- Kích cỡ : 38 – 55 mm với mỗi bước tăng 1 mm, 57, 58 - 72 mm với mỗi bước tăng 2 mm     .2. Lót đầu chỏm (Liner)
- Vật liệu : Polyetylene cao phân tử (UHMWPE).
- Đường kính trong : 22, 28 mm.- Đường kính ngoài : từ 38-43 sử dụng chỏm 22mm, từ 44-72 sử dụng chỏm 28mm.    3. Chỏm khớp (femoral head); -Vật liệu : Cobalt-Chrome (Zimaloy) Alloy.
- Đường kính đầu (head): 22(-2, 0, +3)mm; 28 (0, ±3.5, +7, +10.5)mm  4. Cuống khớp (Stem) - Vật liệu : Tivanium Ti-6Al-4V Alloy-Plasma Spray, phủ bên ngoài lớp HA/TCP.- Cổ côn: 12/14 - Góc cổ chuôi: 131 độ.; -Kích thước chuôi: 4 x 107mm; 5 x 109mm; 6 x 111mm; 7.5 x 114mm; 9 x 117mm; 10 x 119mm; 11 x 121mm; 12.5 x 124mm; 13.5  126mm; 15 x 129mm; 16.25 x 132mm; 17.5 x 134mm; 20 x 139mm; 22.5 x 144mm. - Chiều dài cổ chuôi với chỏm -3.5 : 28, 33, 35mm.- Chiều dài cổ chuôi với chỏm +0: 32, 37, 38, 39 mm- Chiều dài cổ chuôi với chỏm +3.5 : 35, 40, 42mm.- Chiều dài cổ chuôi với chỏm +7  : 39, 44, 45, 46mm.- Chiều dài cổ chuôi với chỏm +10.5 : 42, 47, 49mm.</t>
  </si>
  <si>
    <t>1. Chuôi khớp (Stem)
- Chất liệu hợp kim Titan TiAl6V4  phủ TPS (Titan Plasma Spray) 
- Góc cổ thân 135 độ (standard)
- Đầu chuôi dạng Taper 12/ 14 (5º42'30")
- Kích cỡ chuôi (Stem Size): từ 6.25mm đến 20mm (mỗi size tăng 1.25mm)
- Chiều dài chuôi (Stem Length) : 135, 140, 145, 150, 155 mm.
'2. Chỏm xương đùi (Modular head)- Chất liệu gốm (Ceramic) 
- Đường kính đầu (head): 28; 32; 36; cổ dài (0, ±3.5, +7, +10.5, +14, +17.5)mm; size S, M, L, XL, XXL, XXXL, XXXXL; cổ đầu 12/ 14
'3. Ổ cối (Acetabular Press-fit Shell)
- Chất liệu hợp kim Titan TiAl6V4, phủ TPS (Titan Plasma Spray) - Kích cỡ từ 38mm đến 82mm; mỗi cỡ tăng 2mm; - Trên ổ cối có 5 lỗ để bắt vít ổ cối.- Vít ổ cối: chất liệu hợp kim titanium TiAl64V gắn ổ cối với xương, đường kính 6.5mm; dài từ 25mm đến 50mm; mỗi bước tăng 5mm
'4. Lót ổ cối (Inlay)
- vật liệu cao phân tử Ultra high polyetylen (UHMWPE) có gờ chống trượt 20 độ- Đường kính trong: 22, 26, 28, 32, 36 mm; 
- Kích cỡ (size): 20, 21, 22, 23, 24, 25, 26, 27, 28, 29, 30, 31, 32, 33, 34, 35.</t>
  </si>
  <si>
    <t>1. Cuống khớp: 
Vật liệu : Hợp kim Titanium 
- Cỡ chuôi: ≥ 10 cỡ 1,2, 3, 4, 5, 6, 7, 8 9, 10
- Chiều dài chuôi: 130, 140,145, 150,155,160,165, 170,180,190mm.
- Chuôi dạng không cổ, lớp phủ Titanium Plasma Spray phía  đầu gần.
2. Ổ cối:
 Vật liệu : Hợp kim Titanium có lớp Titanium Plasma Spray. Lắp được với cả 2 loại lớp đệm PE và Ceramic.- Khóa lớp đệm tại đáy ổ cối.- Có thể gắn thêm đai cố định xung quanh viền ổ cối. Kích cỡ : 40 – 74 mm với mỗi bước tăng 2mm.
3. Lớp đệm (Liner):- Vật liệu: Polyetylene cao phân tử.- Đường kính trong: 28,32 mm.- Đường kính ngoài tương thích với ổ cối 40–74mm với mỗi bước tăng 2 mm.
4. Đầu Chỏm xương đùi  - Vật liệu : REX Steel. (Thép có hàm lượng nitrogen cao ) - Đường kính: 28, 32mm (-3, +0, +3, +5, +8, +12).
* Vít ổ cối:- Vật liệu : Titanium- Kích cỡ : 6.5/15 – 80 mm với mỗi bước tăng 5mm.</t>
  </si>
  <si>
    <t>Bao gồm: Ổ cối, lót ổ cối, vít ổ cối, chỏm khớp, cuống khớp Pannon
1. Cuống khớp: Vật liệu : Titanium alloy với lớp phủ Hydroxy-apatite (HA) 
- Có gờ chống lún chuôi với thiết kế hình nêm cả hai chiều (kiểu Muller) 
- Kích cỡ chuôi ≥ 10 cỡ: 1,2, 3, 4, 5, 6, 7, 8 9, 10
- Chiều dài chuôi: 130, 140,145, 150,155,160,165, 170,180,190mm.
2. Ổ cối:
 Vật liệu : Hợp kim Titanium có lớp phủ Titanium Plasma Spray. Có thể lắp được với cả 2 loại lớp đệm PE và Ceramic.
-Thiết kế khóa lớp đệm tại đáy ổ cối- Có thể gắn thêm đai cố định xung quanh viền ổ cối- Kích cỡ : 40 – 74 mm với mỗi bước tăng 2mm.3. Lớp đệm (Liner):
- Vật liệu : Polyetylene cao phân tử (Ultra-High-Molecular-Weight Polyethylene (UHMWPE))- Đường kính trong : 28,32 mm.
- Đường kính ngoài :phù hợp với ổ cối có đk  40–74mm với mỗi bước tăng 2 mm.
4. Chỏm xương đùi: - Vật liệu: Ceramic (Biolox delta)
- Kích thước: Đk 28, 32mm, 3 cỡ S, M, L, (-3.5; 0; +3.5)
5. Vít ổ cối:- Vật liệu : Titanium- Kích cỡ : 6.5/15 – 80 mm với mỗi bước tăng 5mm</t>
  </si>
  <si>
    <t>1.  Cuống khớp: chất liệu titanium TA6V ELI phủ HA cỡ 10/12/14/16 với chiều dài 190/240/290/340 mm cho chân trái và chân phải:  
Cỡ 10: 10x190mm/10x240mm/10x290mm/10x340mm.
Cỡ 12: 12x190mm/12x240mm/12x290mm/12x340mm.
cỡ 14: 14x190mm/14x240mm/14x290mm/14x340mm.
Cỡ 16: Cỡ 16x190mm/16x240mm/16x290mm/16x340mm.  Đường cong giải phẫu của chuôi là 1000 mm, cổ 5042'30'' 12/14 chiều cao 10 mm . Cỡ 10 đường kính đầu dưới 10 mm, cỡ 12/14/16 đường kính đầu dưới 12 mm, thiết kế cuống khớp cho chân trái riêng và chân phải riêng. Trên mỗi chuôi có 3 lỗ để bắt vít chốt đầu xa.
2. Ổ cối bán phần Snapfit: Vỏ đầu chất liệu thép không gỉ  đường kính từ. 38/39/40/41/42/43/44/45/46/47/48/49/50/51/52/53/54/55/56/57/58/59/60/61/62 mm+  Đường kính ngoài: 25 cỡ từ: 38/39/40/41/42/43/44/45/46/47/48/49/50/51/52/53/54/55/56/57/58/59/60/61/62 mm với mỗi bước tăng 1mm+  Lót đầu chỏm Vật liệu : Polyetylene 3. Chỏm khớp:  có hai loại: Đường kính 22.22 mm: các cỡ: -4; +0; +4 mm  dùng với vỏ đầu chỏm đường kính 38;39;40 mm, Đường kính chỏm 28 mm các cỡ: -3,5; +0; +3.5; +7 mm:  dùng với vỏ đầu chỏm đường kính từ 41/42/43/44/45/46/47/48/49/50/51/52/53/54/55/56/57/58/59/60/61/62 mm mỗi bước tăng 1 mm</t>
  </si>
  <si>
    <t>1. Chuôi khớp (Stem)
- Chất liệu hợp kim Titan TiAl6V4,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Cobalt-Chrome (CoCr) 
- Đường kính đầu (head):  22; 26; 28; 32; 36; cổ dài (0; ±3.5; +7; +10.5; +14; +17.5)mm; size S, M, L, XL, XXL, XXXL, XXXXL; cổ đầu 12/ 14
3. Ổ cối (Acetabular Press-fit Shell)
- Chất liệu hợp kim Titan TiAl6V4, phủ TPS (Titan Plasma Spray) tăng kết cấu trên bề mặt kim loại
- Kích cỡ từ 38mm đến 82mm; mỗi cỡ tăng 2mm; - Trên ổ cối có 5 lỗ để bắt vít ổ cối.- Vít ổ cối: chất liệu hợp kim titanium TiAl64V, gắn ổ cối với xương, đường kính 6.5mm; dài từ 25mm đến 50mm; mỗi bước tăng 5mm
4. Lót ổ cối (Inlay):- chất liệu vật liệu cao phân tử Ultra high polyetylen (UHMWPE) ; có gờ chống trượt 20 độ- Đường kính trong: 22, 26, 28, 32, 36 mm; - Kích cỡ (size): 20, 21, 22, 23, 24, 25, 26, 27, 28, 29, 30, 31, 32, 33, 34, 35.</t>
  </si>
  <si>
    <t xml:space="preserve">Diện tích bề mặt : 1,9 m2
- Thể tích chứa máu (ml): 117
- Tốc độ máu thích hợp (ml/phút): 200-500
- Tốc độ dịch tối đa (ml/phút): 800
- Áp lực giảm qua màng (QB = 300 ml/phút) mmHg: 72
- Tiệt trùng: Gamma không ôxy
- Nguyên liệu màng: α polysulfone Pro
- Hệ số siêu lọc (ml/h/mmHg): 17 ml/h/mmHg
- Độ thanh thải (lưu lượng máu = 300mL/ph):
+ Urea: 276 ml/phút. 
+ Creatinine: 254 ml/ phút. 
- Áp lực giảm qua màng (QB = 300 ml/phút) mmHg
+ Phosphate: 203 ml/ phút. 
+ Vitamin B12: 125 ml/ phút.
 Urea (QB = 300 ml/phút): 1292 </t>
  </si>
  <si>
    <t xml:space="preserve"> Vít treo điều chỉnh được kích thước của vòng treo mảnh ghép. Thiết kế tính năng vòng treo đảo ngược.  Khóa ma sát cố định khi mảnh ghép căng. Vị trí của khóa ma sát trên đỉnh thanh treo. - Thanh treo: Vật liệu bằng Titanium. Kích thước: Chiều rộng 3mm, chiều cao 1.5mm, chiều dài 11mm.
- Vòng treo mảnh ghép: Vật liệu bằng chỉ siêu bền số 5 , chịu được lực căng 1021N, độ dãn 1.02mm.
- Chỉ kéo thanh treo: Vật liệu bằng chỉ siêu bền  số 2.
- Chỉ của dụng cụ mở đảo ngược: Vật liệu chỉ siêu bền số 2</t>
  </si>
  <si>
    <t>Chất liệu bằng titanium
- Đường kính 6.0mm
- Dạng thẳng, đầu có nẹp dọc phẳng hoặc hình lục giác.
- Chiều dài 70mm</t>
  </si>
  <si>
    <t>Chất liệu Titanium.
- Ốc khóa trong tương thích vít qua da, vít bơm xi măng.
- Ốc khóa trong có bước ren vuông, đường ren mở góc 12°, chiều rộng ren là 0.48±0.05 mm.</t>
  </si>
  <si>
    <t>1. Cuống khớp không xi măng filler: Phủ  HA (hydroxyl apatide)  chất liệu titanium TA6VELI cổ 5°42'30'' côn 12/14 các cỡ và chiều dài tương ứng là: 8x125mm,9x130mm,10x140mm,11x145mm,12x150mm,13x155mm,14x160mm,15x165mm,16x170mm,18x180mm, 20x190mm. 
2. Ổ cối bán phần  (Vỏ đầu chỏm+ lót đầu chỏm): Vỏ đầu chất liệu thép không gỉ  đường kính từ  38/39/40/41/42/43/44/45/46/47/48/49/50/51/52/53/54/55/56/57/58/59/60/61/62 mm; +  Đường kính ngoài: 25 cỡ từ 38/39/40/41/42/43/44/45/46/47/48/49/50/51/52/53/54/55/56/57/58/59/60/61/62 mm với mỗi bước tăng 1mm; +  Lót đầu chỏm Vật liệu : Polyetylene 
3. Chỏm khớp:  có hai loại: Đường kính 22.22 mm :  dùng với vỏ đầu chỏm đường kính 38;39;40 mm, chiều dài: -4; +0; +4 mm Đường kính chỏm 28 mm:  dùng với vỏ đầu chỏm đường kính từ 41 đến 62 mm mỗi bước tăng 1 mm, cỡ chỏm: -3.5; 0; +3.5; +7 mm</t>
  </si>
  <si>
    <t>Lưỡi cắt - đốt mô</t>
  </si>
  <si>
    <t>Lưỡi bào ổ khớp</t>
  </si>
  <si>
    <t>Dây dẫn nước bằng nhựa</t>
  </si>
  <si>
    <t>Chỉ khâu phẫu thuật không tiêu</t>
  </si>
  <si>
    <t>Vít đa trục</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</si>
  <si>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18G 3⅟₂: chiều dài: 88mm (3 ⅟₂ inch), đường kính: 1.3 mm.
+ Kim 20G 3⅟₂: chiều dài: 88mm (3 ⅟₂ inch), đường kính: 0.9 mm.
+ Kim 22G 1⅟₂: chiều dài: 40mm (1 ⅟₂ inch), đường kính: 0.7 mm
+ Kim 22G 3⅟₂: chiều dài: 88mm (3 ⅟₂ inch), đường kính: 0.7 mm
+ Kim 25G 3⅟₂: chiều dài: 88mm (3 ⅟₂ inch), đường kính: 0.5 mm
+ Kim 27G 3⅟₂: chiều dài: 88mm (3 ⅟₂ inch), đường kính: 0.4 mm</t>
  </si>
  <si>
    <t>sợi</t>
  </si>
  <si>
    <t>Thanh dọc</t>
  </si>
  <si>
    <t xml:space="preserve">Vít đa trục có bước ren dẫn đôi </t>
  </si>
  <si>
    <t>Vít đa trục có bước ren dẫn đôi CSS-5.5/6.0 Pedicle Screw Standard Multi Axial.
Vít đa trục có bước ren dẫn đôi phủ HA kích thích mọc xương 
* Chất liệu:  hợp kim Titanium  (Ti - Ti-6Al-4V ELI - Medi)
*Kích cỡ:
- Đường kính các cỡ vít: 4.0mm - 7.5mm.
- Chiều dài từ 25 đến 60mm, với mỗi bước ren tăng 0.5mm.
- Góc xoay đa hướng  40º
-Vít cánh ren ngược , tự ta rô, đuôi vít nhỏ, góc giao động đến 52 độ, thân vít được xử lý corundum giúp kích thích mọc xương, màu sắc phân biệt giữa các size.
- Profile  kiểu bước ren dẫn đôi, chia làm  ren đôi làm 2 phần:
+ Ren lớn cho đầu vít vào dễ dàng
+ Ren nhỏ làm bám chắc chân cung. 
- Công nghệ bước ren đôi làm chắc chân cung
* Đóng gói: Cái/gói, chính hãng sản xuất.</t>
  </si>
  <si>
    <t xml:space="preserve">Ốc khóa trong </t>
  </si>
  <si>
    <t>Ốc khóa trong dùng cho vít  CTS/CSS - 5.5/6.0 Set Screw  
Ốc khóa trong Set Screw 
* Chất liệu:  hợp kim Titanium  (Ti - Ti-6Al-4V ELI - Medi)
*Kích cỡ: Nhỏ, đơn giản, đường kính nhỏ 3.7mm x 9;10mm
- Có thiết kế ren ốc 1 chiều, ren bên ngoài ăn khớp với ren trong của đầu vít, tránh tự tháo, chống bung ra ngoài.
- Vít khóa trong có vòng trong hình ngôi sao tối ưu hóa việc xiết chặc ốc vít 
- Tự gãy khi vặn đủ lực, dùng với vít và thanh dọc.
* Đóng gói: Cái/gói, chính hãng sản xuất.</t>
  </si>
  <si>
    <t>Thanh dọc dài 110- 250mm CSS 5.5 Rod. 
* Chất liệu:  hợp kim Titanium  (Ti - Ti-6Al-4V ELI - Medi)
* Kích cỡ:  -Đường kính : 5.5mm và  6.0 mm;
  -Dài : 110- 250mm
- Khối trụ đồng nhất , băng hợp kim Titanium.
- Có đường kẻ dọc để đánh dấu khi xoay trong chỉnh hình mổ gù vẹo
* Đóng gói: Cái/gói, chính hãng sản xuất.</t>
  </si>
  <si>
    <t xml:space="preserve">Dịch nhầy dùng trong phẫu thuật Phaco 2.4%
</t>
  </si>
  <si>
    <t xml:space="preserve">Thuỷ tinh thể nhân tạo mềm, chất liệu ngậm nước  
</t>
  </si>
  <si>
    <t xml:space="preserve">Dịch nhầy Pehavisco 2.4%
Mỗi ml chất nhầy Pe-Ha-Visco 2.4% chứa: 
Thông số kỹ thuật : 
Hydroxypropyl methyl cellulose : 2.4%
Độ nhày:  khoảng 6000-8000 mPas
Độ thẩm thấu: 270-400 mOsm / kg
pH: 6.8-7.5
Thể tích: 2.0ml
Tuổi thọ: 60 tháng
Thành phầm 1 ml: 
 Hydroxypropyl methyl cellulose: 24.00 mg
- Sodium Chloride:6.40mg
- Potassium Chloride: 0.75mg
- Calcium Chloride 2H2O : 0.48mg
- Magnesium Chloride: 6H2O 0.3mg
- Sodium acetate 3H2O: 3.9mg
- Sodium citrate 2H2O: 1.70mg </t>
  </si>
  <si>
    <t>Thủy Tinh Thể nhân tạo mềm, đơm tiêu cự. Phi cầu (điều chỉnh cầu sai âm tính). 
Công nghệ Adativ tạo bề mặt quang học.
Chất liệu Acrylic không ngậm nước, nhuộm vàng . Được phủ bên ngoài 1 lớp heparin. Chống tia UV, lọc ánh sáng xanh.
Thiết kế dạng một mảnh càng chữ C. 
+ Đường kính optic 6mm, chiều dài 13mm. 
+ Càng tạo với mặt kính một bước chuyển dạng vòm
+ Đặt qua vết mổ nhỏ 2,2-2,6mm theo từng dải Diopter
+ Dải công suất cầu từ +4D đến + 34D tăng đều 0.5 D. 
+ Chỉ số A-constant trên nhãn: 119.9
+ ACD 6.14, đặt trong bao
+ Thiết kế ngăn chặn PCO: bờ vuông  và vòng có 360 độ mặt sau kính
+ Chỉ số khúc xạ: 1.49
+ Chỉ số ABBE : 50
+ Thủy tinh thể, cartridge, injector lắp sẵn toàn bộ</t>
  </si>
  <si>
    <t>Thủy tinh thể nhân tạo đơn tiêu</t>
  </si>
  <si>
    <t>Bộ kit bơm xi măng thân đốt sống không có bóng</t>
  </si>
  <si>
    <t>TEK-Bơm xi măng MedV+: Hệ thống bơm gồm 06 bộ phận : (01 bộ trộn, 01 phễu, 01 pittong, 01 xylanh, 01 tay cầm và 01 ống nối kéo dài). Bộ bơm có thiết bị đo và kiểm soát xi măng với áp lực bơm cao (120 bars). Xi măng sinh học HV-R, kèm dung dịch pha: Bao gồm dung dịch monomer đơn phân và polymer dạng bột với 30% Barisunfat. Độ kết dính cao, có cản quang. Thời gian đông 8 phút ở nhiệt độ 22 độ C. Kim chọc dò cuống sống: Mũi vát 2 bên. Bao gồm: Kim mũi vát và nòng (trocar).</t>
  </si>
  <si>
    <t>Bộ bơm xi măng tạo hình thân đốt sống có bóng</t>
  </si>
  <si>
    <t xml:space="preserve">- Vật liệu: Hợp kim Titanium
 - Công nghệ cánh ren ngược
 - Vít có đường kính: 4.0 đến 8.5mm, chiều dài từ 20 - 70mm
 - Khoảng cách giữa 2 bước ren 2.82mm
 - Chiều cao mũ vít 16.1mm
 - Chiều rộng phần mũ vít trượt trên thanh dọc 9.2mm
 - Chiều rộng phần mũ vít phần song song với thanh dọc 10.65mm
 - Chiều rộng phần mũ vít phần vuông góc với thanh dọc 11.4mm
 - Góc nghiêng tối đa giữa mũ vít và thân vít là 28 độ.
</t>
  </si>
  <si>
    <t>Vít ốc khóa trong</t>
  </si>
  <si>
    <t xml:space="preserve">- Vật liệu: hợp kim Titanium 
 - Tự gãy khi vặn đủ lực.
 - Được thiết kế cánh ren ngược, tránh nhổ vít và trờn ren.
 - Tổng chiều dài của vít khóa trong trước khi bẻ: 13.13mm
 - Đường kính: 8.883mm
 - Khoảng cách giữa 2 bước ren 1.0 mm
 - Chiều dài của phần vít khóa trong sau khi bẻ: 4.65mm
</t>
  </si>
  <si>
    <t>Miếng ghép cột sống lưng, vật liệu PEEK và Tantalum, hình viên đạn lồi các cỡ</t>
  </si>
  <si>
    <t>- Vật liệu: PEEK
 - Hình viên đạn lồi, có răng 2 bên để chống trượt.
 - Số điểm đánh dấu cản quang: 3 điểm làm bằng Tantalum
 - Chiều dài: 22mm; 26mm; 32mm; 36mm
 - Chiều cao từ 6mm; 7mm, 8mm, 9mm;10mm; 11mm; 12mm; 13mm, 14mm; 15mm; 16mm
 - Chiều rộng: 10mm
 - Khoang ghép xương từ: 0.32 - 1.9cc tùy kích thước. 
 - Đóng gói trong hộp đã được tiệt trùng.</t>
  </si>
  <si>
    <t>Sản phẩm sinh học thay thế xương gồm Hydroxyapatite và Beta-Tricalcium Phosphate, 10cc</t>
  </si>
  <si>
    <t>- Thành phần hoá học: 15% Hydroxyapatite và 85% beta-Tricalcium Phosphate.  
 - Cấu trúc vật lý: Cấu tạo xốp 3 chiều đồng nhất, thành phần hóa học gần giống xương cơ thể người  
- Kích thước hạt: 1.6mm - 3.2mm.  
- Độ xốp của hạt: 80%. với kích thước trung bình khoang trống là 500 micron và đường kính lỗ liên kết giữa các khoang trống là 125 micron. 
 - Dung tích 10cc.  
- Tương thích sinh học tốt với cơ thể  
- Hình thành xương mới trong vòng 6 tháng</t>
  </si>
  <si>
    <t>Bộ nẹp vít phẫu thuật bắt vít qua da, 6 vít  (Gồm 6 Vít đa trục  các cỡ + 6 ốc khóa trong + 2 thanh dọc uốn sẵn + 1 kim chọc dò cuống sống)</t>
  </si>
  <si>
    <t>- Vật liệu: Thép không gỉ và polymer (nhựa y tế)
 - Kim được thiết kế với 2 đường kính: phía mũi đường kính nhỏ và phía sau đường kính lớn hơn, giúp dễ dàng đưa kim vào thân đốt sống qua cuống sống.
 - Tây cầm có khóa có thể tháo rời, có vạch chia trên thân dụng cụ
 - Chiều dài 150mm
 - Gồm hai phần: phần kim bên ngoài với đường kính 4.191mm và nòng bên trong với đường kính 3.175mm
 - Đóng gói 02 cái/gói. Bao gồm 01 kim mũi vát, 01 kim mũi trocar
 - Hàng đóng gói đã tiệt trùng.</t>
  </si>
  <si>
    <t xml:space="preserve">Bộ vật tư phẫu thuật nội soi khớp vai - khâu chóp xoay (Gồm 08 khoản:  01 Lưỡi cắt - đốt mô; 01 Lưỡi bào ổ khớp; 01 Dây dẫn nước bằng nhựa; 01 Lưỡi mài xương khớp; 01 Troca nội soi khớp; 01 Chỉ phẫu thuật không tiêu; 01 Vít neo khâu chóp xoay không cần buộc chỉ đk 4.5mm; 01 Vít chỉ neo khâu chóp xoay đk 5.0mm hoặc 6.5mm) </t>
  </si>
  <si>
    <t xml:space="preserve">- Thiết kế có góc cong 90 độ.
- Đầu đốt góc cong 90 độ: 
   + Đường kính đầu 0.148 in.
   + Đường kính thân 0.148 in.  
   + Chiều dài làm việc 13 cm.
- Đầu đốt có chức năng phát hiện các đối tượng có trở kháng thấp như ống soi: Đấu đốt sẽ tự động dừng cho đến khi cách ống soi một khoảng cách an toàn. 
- Điều khiển bằng nút bấm trên tay cầm, và có khả năng giám sát nhiệt độ. 
- Có thẻ thông minh giúp bộ điều khiển nhận biết và tự động tối ưu hóa công suất cài đặt để tạo ra dòng Plasma hiệu quả dựa trên kích thước của điện cực. 
</t>
  </si>
  <si>
    <t xml:space="preserve">- Sử dụng cắt bỏ mô mềm, gốc dây chằng, màng hoạt dịch, sụn chêm.
Chiều dài làm việc 13cm, đường kính 3.5mm, 4.2mm, 4.8mm, 5.5mm. Tốc độ làm việc dao động từ 2500 vòng/phút đến tối đa 6000 vòng/phút. 
- Các góc và hình dạng răng được tối ưu hóa để cắt mô và xương.
- Độ bóng của ống ngoài được giảm thiểu để giảm độ chói và tạo trường nhìn rõ ràng hơn trong quá trình phẫu thuật.
- Độ đồng tâm gần như hoàn hảo giữa ống bên trong và ống bên ngoài làm giảm nguy cơ bị mạt kim loại.
</t>
  </si>
  <si>
    <t xml:space="preserve">
- Tổng chiều dài dây dẫn đường vào : 4.9m. Trong đó: chiều dài dây dẫn về phía bệnh nhân: 3.4m, chiều dài dây dẫn về phía túi dịch: 1.5m
</t>
  </si>
  <si>
    <t xml:space="preserve">Lưỡi mài xương khớp </t>
  </si>
  <si>
    <t xml:space="preserve">Chiều dài làm việc 13cm, đường kính 3.5mm, 4.0mm, 4.5mm, 5.0mm, 5.5mm, 6.0mm, tốc độ vòng quay lớn nhất 12000 vòng/phút.
</t>
  </si>
  <si>
    <t>Vít neo khâu chóp xoay không cần buộc chỉ đk 4.5mm</t>
  </si>
  <si>
    <t>- Vật liệu: PEEK. Kích thước: Đường kính 4.5mm, chiều dài neo 11mm
- Là neo không cần thắt chỉ. Chỉ được khóa bên trong neo 
Có khả năng căng chỉ một cách độc lập và tách biệt với chỗ cố định neo. 
- Chỉ được khóa vào giữa 2 bộ phận trượt, tách biệt với bề mặt xương-neo, cánh neo được bung ra để cố định chắc chắn.  
- Có khả năng thay đổi lực căng tác động lên mô mềm ngay khi neo được đưa vào, nhằm giảm thiểu nguy cơ ảnh hưởng đến nguồn nuôi mạch máu, giúp vết thương nhanh lành hơn</t>
  </si>
  <si>
    <t>Vít chỉ neo khâu chóp xoay đk 5.0mm hoặc 6.5mm</t>
  </si>
  <si>
    <t xml:space="preserve">- Vít chỉ neo kiểu ren xoắn tự tiêu. 
- Vật liệu: 96L/4D PLA, với 2 sợi chỉ siêu bền số 2.
- Kích thước: Đường kính 5mm, chiều dài 15.3mm. Đường kính 6.5mm, chiều dài 16.3mm, 
- Chịu được lực căng 540N và 440N.
</t>
  </si>
  <si>
    <t>Troca nội soi khớp</t>
  </si>
  <si>
    <t xml:space="preserve">- Đường kính trong: 5.5mm. Được làm bằng nhựa màu xám 
- Đường kính 6.0mm, 8.0mm, 8.4mm, thân troca trong mờ, giúp quan sát được khi dụng cụ và chỉ khâu đi qua. Có hệ thống chặn bằng silicon kép để giữ không cho nước chảy ra ngoài. Có tích hợp van điều khiển dòng chảy
</t>
  </si>
  <si>
    <t xml:space="preserve">- Là chỉ siêu bền, chất liệu UHMW - Polyethylene. Chỉ được bện và không tiêu, được chỉ định cho khâu mô mềm trong phẫu thuật chấn thương chỉnh hình.
- Có 2 Chỉ siêu bền số 2, 1 sợi màu trắng, 1 sợi màu trắng xanh Co-Braid. Độ dài chỉ: 40"
- Kích thước kim: loại kim C-2. đường kích vòng kim 5", đầu kim dạng thon. 
</t>
  </si>
  <si>
    <t>Bộ vật tư phẫu thuật dọn dẹp khớp vai (Gồm 04 khoản:  01 Lưỡi cắt - đốt mô; 01 Lưỡi bào ổ khớp; 01 Dây dẫn nước bằng nhựa; 01 Lưỡi mài xương khớp; 01 Troca nội soi khớp)</t>
  </si>
  <si>
    <t>Bộ vật tư phẫu thuật nội soi khớp vai - khâu sụn viền (Gồm 08 khoản:  01 Lưỡi cắt - đốt mô; 01 Lưỡi bào ổ khớp; 01 Dây dẫn nước bằng nhựa; 01 Lưỡi mài xương khớp; 01 Troca nội soi khớp; 01 Chỉ phẫu thuật không tiêu; 01 Vít chỉ neo khâu sụn viền, tự tiêu kiểu ren vặn đk 3.1mm; 01 Vít chỉ neo hoàn toàn bằng chỉ thân có thể uốn cong khâu sụn viền các cỡ 1.3mm; 01 Chỉ khâu phẫu thuật không tiêu)</t>
  </si>
  <si>
    <t>Vít chỉ neo khâu sụn viền, tự tiêu kiểu ren vặn đk 3.1mm</t>
  </si>
  <si>
    <t>- Vật liệu: 96L/4D PLA
- Neo tự tiêu kiểu ren. Đường kính 3.1mm. Kèm 1 sợi chỉ siêu bền số 2. 
Neo có độ bền kéo cao.</t>
  </si>
  <si>
    <t>Vít chỉ neo hoàn toàn bằng chỉ thân có thể uốn cong khâu sụn viền các cỡ 1.3mm</t>
  </si>
  <si>
    <t xml:space="preserve">- Vật liệu: Hoàn toàn bằng chỉ siêu bền. Xâm lấn tối thiểu
- Kích thước: Đầu neo 1.3mm với 1 chỉ siêu bền số 2. Cố định xoay được 360 độ trong xương.
- Chịu được lực căng 250N đối với đường kính 1.3mm và 
Thân có khả năng uốn cong
</t>
  </si>
  <si>
    <t>Nẹp khóa đầu dưới xương chày</t>
  </si>
  <si>
    <t>Nẹp khóa đầu dưới xương chày có từ 4 đến 14 lỗ, dài từ 110 đến 245mm, phần đầu dưới có 9 lỗ, cổ nẹp có 01 lỗ bắt vít động, nẹp dùng vít khóa đường kính 3.5mm. Tiêu chuẩn ISO, CE, chất liệu thép không gỉ</t>
  </si>
  <si>
    <t>Vít khóa đường kính 3.5mm các cỡ</t>
  </si>
  <si>
    <t>Vít khóa đường kính 3.5mm: Đường kính mũ vít là 6mm, đường kính lỗ bắt tuốc nơ vít trên đầu mũ vít là 2.5mm, đường kính thân vít 3.5mm, dài từ 10 đến 60mm. Cổ mũ vít có ren. Tương thích đồng bộ với nẹp khóa thép</t>
  </si>
  <si>
    <t xml:space="preserve">Bơm tiêm nhựa liền kim 20ml; Kim 23G;25G ; Piston và xy lanh được làm bằng nhựa PP Y tế,có khía bẻ gẫy để hủy sau khi sử dụng. Tiết diện gioăng là mặt phẳng giúp đuổi khí dễ dàng. Bơm tiêm lắp có piston lắp được với máy bơm điện, chất liệu không độc không gây sốt. Gioăng được làm từ chất liệu cao su Y tế, Tiệt trùng bằng khí EO. </t>
  </si>
  <si>
    <t>Thủy tinh thể nhân tạo mềm ngậm  nước</t>
  </si>
  <si>
    <t xml:space="preserve">Thủy tinh thể nhân tạo đơn tiêu cự một mảnh, 2 càng, màu trắng
Đường kính quang học: 6.00 mm
Đường kính tổng thể: 13.00 mm
Thiết kế: Một mảnh, rìa cạnh sắc vuông 360°
Thiết kế quang học: Đơn tiêu, hình cầu.
Góc càng: 10°
Vật liệu: Hydrophilic Benz 25 làm bằng sự kết hợp giữa ưa nước và kỵ nước.
Dải công suất: Từ +10.0D đến +30.0D (mức tăng 0.5D) 
Hằng số A (SRK-T): 118.0/118.5
Đồ sâu tiền phòng (ACD): 4.96 mm/5.25 mm 
Chỉ số khúc xạ: 1.46
Khử trùng: Hơi nước
Hệ thống tiêm: Kim phun sử dụng 1 lần.
Kích thước vết mổ: 2.2mm
</t>
  </si>
  <si>
    <t>Thủy tinh thể nhân tạo đơn tiêu cự. Dùng để cấy vào túi nang
Đường kính quang học: 6.00 mm
Đường kính tổng thể
11.00 mm (from - 9.0D to +9.5D)
10.50 mm (from +10.0D  to +30.0D)
Thiết kế: Một mảnh
Thiết kế quang học: Đơn tiêu, hình cầu.
Góc càng: 10°
Vật liệu: Hydrophilic Benz 25 làm bằng sự kết hợp giữa ưa nước và kỵ nước.
Chỉ số khúc xạ: Từ -9.0D to +30.0D by 0.5D 
Hằng số A;118.0/118.5
Đồ sâu tiền phòng: 4.96 mm/5.25 mm
Chỉ số khúc xạ: 1.46
Khử trùng: Hơi nước
Kích thước vết mổ dự kiến: 2.2mm</t>
  </si>
  <si>
    <t xml:space="preserve">Chất liệu Polyglactin, được bao phủ bởi 
polyglactin và Calcium Stearate, số 1,
 sợi dài 90cm, kim tròn đầu tròn,
 thân kim có rãnh, kim dài 40mm,
 độ cong của kim 1/2 đường tròn
</t>
  </si>
  <si>
    <t xml:space="preserve">Chất liệu Polyglactin được bao phủ bởi Polyglactin và Calcium Stearate, số 2/0, sợi chỉ dài 75cm, kim tròn đầu tròn, thân kim có rãnh, dài 26 mm, đường kính kim 1/2 đường tròn
</t>
  </si>
  <si>
    <t xml:space="preserve">Chất liệu Polyglactin được bao phủ bởi Polyglactin và Calcium Stearate, số 3/0, sợi chỉ dài 75cm, kim tròn đầu tròn, thân kim có rãnh, dài 26 mm, đường kính kim 1/2 đường tròn
</t>
  </si>
  <si>
    <t xml:space="preserve">Chất liệu Polyglactin được bao phủ bởi Polyglactin và Calcium Stearate, số 4/0 dài 75cm, kim tròn đầu tròn, dài 20 mm, đường kính kim 1/2 đường tròn
</t>
  </si>
  <si>
    <t xml:space="preserve">Chất liệu Polyglactin, được bao phủ bởi Polyglactin và Calcium Stearate, số 5/0, sợi chỉ dài 75cm, kim tròn đầu tròn, kim dài 17mm, đường kính kim 1/2 đường tròn
</t>
  </si>
  <si>
    <t>Băng keo cuộn vải không dệt 1,2cm x6m</t>
  </si>
  <si>
    <t>Kích thước: 12mm x 6m;
 chất liệu vải không đan dệt, bột giấy polyester,
 keo acrylic ít dị ứng, không chứa cao su, 
lực dính cao, liên kết mạnh</t>
  </si>
  <si>
    <t>Băng keo cuộn vải không dệt 2,5cm x6m</t>
  </si>
  <si>
    <t>Kích thước: 25mm x 6m;
 chất liệu vải không đan dệt, bột giấy
 polyester, keo acrylic ít dị ứng, không
 chứa cao su, lực dính cao, liên kết mạnh</t>
  </si>
  <si>
    <t>Bộ gây tê ngoài màng cứng</t>
  </si>
  <si>
    <t>Chất liệu lưỡi dao làm bằng thép cứng không rỉ . Dao thẳng, góc 15 độ, cạnh mài ngang, hai mặt vát</t>
  </si>
  <si>
    <t>Dầu silicon dùng trong phẫu thuật dịch kính, võng mạc
Độ chuyển động &lt; 0,1%
Trọng lượng phân tử thấp chứa D4-D9 : ≤ 10ppm; 
Độ biến động : &lt; 0,1%;   Xylanh 10ml</t>
  </si>
  <si>
    <t>Chỉ tan tổng hợp đa sợi số 1</t>
  </si>
  <si>
    <t>Chỉ tan tổng hợp đa sợi 2/0</t>
  </si>
  <si>
    <t>Chỉ tan tổng hợp đa sợi 3/0</t>
  </si>
  <si>
    <t>Chỉ tan tổng hợp đa sợi 4/0</t>
  </si>
  <si>
    <t>Chỉ tiêu tổng hợp đa sợi 5/0</t>
  </si>
  <si>
    <t>Yêu cầu kỹ thuật</t>
  </si>
  <si>
    <t>Giá tham khảo (VNĐ)</t>
  </si>
  <si>
    <t>Thành tiền dự kiến</t>
  </si>
  <si>
    <t>Ghi chú</t>
  </si>
  <si>
    <t>Số lượng sử dụng 01/11/2020 đến 30/4/2022</t>
  </si>
  <si>
    <t>Số lượng dự kiến 17/10/2022 – 16/4/2024 (chi tiết)</t>
  </si>
  <si>
    <t>Số lượng dự kiến 17/10/2022 – 16/4/2024 (Tổng cộng)</t>
  </si>
  <si>
    <t>SỞ Y TẾ THANH HÓA</t>
  </si>
  <si>
    <t>Tên cơ sở khám, chữa bệnh</t>
  </si>
  <si>
    <t>Không dự kiến SL vào ô này</t>
  </si>
  <si>
    <t>Mã hàng hóa 2023 -2024</t>
  </si>
  <si>
    <t>Kim chạy thận nhân tạo 16G</t>
  </si>
  <si>
    <t>Kim luồn tĩnh mạch có cánh có cửa 18G</t>
  </si>
  <si>
    <t>Kim luồn tĩnh mạch có cánh có cửa 22G</t>
  </si>
  <si>
    <t>Kim luồn tĩnh mạch có cánh có cửa 24G</t>
  </si>
  <si>
    <t>Kim gây tê đám rối thần kinh dùng với  máy Stimulator, dài 100mm 
(Stimuplex A100)</t>
  </si>
  <si>
    <t>Kim gây tê đám rối thần kinh dùng với  máy Stimulator, dài 50mm
(Stimuplex A50)</t>
  </si>
  <si>
    <t>- Kim dẫn đường sắc bén
- Dây kim loại dẫn đường mềm dẻo, tránh vặn xoắn, đầu chữ J giảm tổn thương thành mạch khi luồn
- Có dao mỗ và kim nong bằng nhựa
- Catheter bằng chất liệu polyurethan đường kính ngoài 6F, chiều dài 20cm, 1 nòng, kích cỡ nòng G14
- Đầu nối catheter có valve 2 chiều, tránh nhiễm khuẩn
- Có dây cáp để định vị đầu catheter bằng sóng ECG.</t>
  </si>
  <si>
    <t>Catheter tĩnh mạch trung tâm 3 nòng người lớn</t>
  </si>
  <si>
    <t>Kim luồn tĩnh mạch có cánh có cửa 20G</t>
  </si>
  <si>
    <t>Nẹp khóa bản rộng 8 lỗ</t>
  </si>
  <si>
    <t>Nẹp khóa bản rộng 9 lỗ</t>
  </si>
  <si>
    <t>Nẹp khóa bản rộng 10 lỗ</t>
  </si>
  <si>
    <t>Nẹp khóa bản rộng 12 lỗ</t>
  </si>
  <si>
    <t>Nẹp khóa bản rộng 14 lỗ</t>
  </si>
  <si>
    <t>Vít khóa đường kính 3.5mm dài 10mm</t>
  </si>
  <si>
    <t>Vít khóa đường kính 3.5mm dài 14mm</t>
  </si>
  <si>
    <t>Vít khóa đường kính 3.5mm dài 16mm</t>
  </si>
  <si>
    <t>Vít khóa đường kính 3.5mm dài 20mm</t>
  </si>
  <si>
    <t>Vít khóa đường kính 3.5mm dài 22mm</t>
  </si>
  <si>
    <t>Vít khóa đường kính 3.5mm dài 24mm</t>
  </si>
  <si>
    <t>Vít khóa đường kính 3.5mm dài 26mm</t>
  </si>
  <si>
    <t>Vít khóa đường kính 3.5mm dài 28mm</t>
  </si>
  <si>
    <t>Vít khóa đường kính 3.5mm dài 30mm</t>
  </si>
  <si>
    <t>Vít khóa đường kính 3.5mm dài 35mm</t>
  </si>
  <si>
    <t>Vít xương cứng 3.5mm, dài 26mm</t>
  </si>
  <si>
    <t>Vít xương cứng 3.5mm, dài 18mm</t>
  </si>
  <si>
    <t>Vít xương cứng 3.5mm, dài 20mm</t>
  </si>
  <si>
    <t>Vít xương cứng 3.5mm, dài 22mm</t>
  </si>
  <si>
    <t>Vít xương cứng 3.5mm, dài 12mm</t>
  </si>
  <si>
    <t>Vít xương cứng 3.5mm, dài 16mm</t>
  </si>
  <si>
    <t>Vít xương cứng 3.5mm, dài 36mm</t>
  </si>
  <si>
    <t>DANH MỤC VẬT TƯ Y TẾ DỰ KIẾN SỬ DỤNG NĂM 2023 -2024</t>
  </si>
  <si>
    <t xml:space="preserve">  - Được ít nhất 01 nước tham chiếu cấp giấy chứng nhận lưu hành tự do;</t>
  </si>
  <si>
    <t xml:space="preserve">  - Sản xuất tại các nước tham chiếu hoặc sản xuất tại Việt Nam.</t>
  </si>
  <si>
    <t>Nhóm 3: Các vật tư y tế đáp ứng đồng thời các tiêu chí:</t>
  </si>
  <si>
    <t>G3</t>
  </si>
  <si>
    <t>G6</t>
  </si>
  <si>
    <t>G7</t>
  </si>
  <si>
    <t>G10</t>
  </si>
  <si>
    <t>G16</t>
  </si>
  <si>
    <t>G28</t>
  </si>
  <si>
    <t>G20</t>
  </si>
  <si>
    <t>G21</t>
  </si>
  <si>
    <t>G22</t>
  </si>
  <si>
    <t xml:space="preserve">Kim chọc dò và gây tê tủy sống </t>
  </si>
  <si>
    <t>• Kim gây tê tủy sống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Kim 25G 3⅟₂: chiều dài: 88mm (3 ⅟₂ inch), đường kính: 0.5 mm 
• Que thông nòng có màu theo quy ước</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</si>
  <si>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18G 3⅟₂: chiều dài: 88mm (3 ⅟₂ inch), đường kính: 1.3 mm.</t>
  </si>
  <si>
    <t>Kim chọc dò và gây tê tuỷ sống Kim 18G 3⅟₂</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</si>
  <si>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20G 3⅟₂: chiều dài: 88mm (3 ⅟₂ inch), đường kính: 0.9 mm.
+</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</si>
  <si>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22G 1⅟₂: chiều dài: 40mm (1 ⅟₂ inch), đường kính: 0.7 mm
+ Kim 22G 3⅟₂: chiều dài: 88mm (3 ⅟₂ inch), đường kính: 0.7 mm
+ Kim 25G 3⅟₂: chiều dài: 88mm (3 ⅟₂ inch), đường kính: 0.5 mm
+ Kim 27G 3⅟₂: chiều dài: 88mm (3 ⅟₂ inch), đường kính: 0.4 mm</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</si>
  <si>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22G 3⅟₂: chiều dài: 88mm (3 ⅟₂ inch), đường kính: 0.7 mm
+ Kim 25G 3⅟₂: chiều dài: 88mm (3 ⅟₂ inch), đường kính: 0.5 mm
+ Kim 27G 3⅟₂: chiều dài: 88mm (3 ⅟₂ inch), đường kính: 0.4 mm</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</si>
  <si>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25G 3⅟₂: chiều dài: 88mm (3 ⅟₂ inch), đường kính: 0.5 mm
+ Kim 27G 3⅟₂: chiều dài: 88mm (3 ⅟₂ inch), đường kính: 0.4 mm</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</si>
  <si>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27G 3⅟₂: chiều dài: 88mm (3 ⅟₂ inch), đường kính: 0.4 mm</t>
  </si>
  <si>
    <t>Kim chọc dò và gây tê tuỷ sốngKim 27G 3⅟₂</t>
  </si>
  <si>
    <t>Kim chọc dò và gây tê tuỷ sống Kim 20G 3⅟₂</t>
  </si>
  <si>
    <t>Kim chọc dò và gây tê tuỷ sống Kim 22G 1⅟₂</t>
  </si>
  <si>
    <t>Kim chọc dò và gây tê tuỷ sống Kim 22G  3⅟₂</t>
  </si>
  <si>
    <t>Kim chọc dò và gây tê tuỷ sống Kim 25G  3⅟₂</t>
  </si>
  <si>
    <t>G23</t>
  </si>
  <si>
    <t>G24</t>
  </si>
  <si>
    <t>G25</t>
  </si>
  <si>
    <t>G26</t>
  </si>
  <si>
    <t>Cassette tương thích sử dụng với Máy mổ phaco Legion</t>
  </si>
  <si>
    <t>Kim chọc dò tủy sống cỡ 18GX3 1/2"</t>
  </si>
  <si>
    <t>Kim chọc dò tủy sống cỡ 20G x 3 1/2"</t>
  </si>
  <si>
    <t xml:space="preserve">Kim chọc dò tủy sống cỡ 21G x 3 1/2" </t>
  </si>
  <si>
    <t xml:space="preserve">Kim chọc dò tủy sống cỡ 22G x 3 1/2" </t>
  </si>
  <si>
    <t xml:space="preserve">Kim chọc dò tủy sống cỡ 25G x 3 1/2" </t>
  </si>
  <si>
    <t xml:space="preserve">Kim chọc dò tủy sống cỡ 27G x 3 1/2" </t>
  </si>
  <si>
    <t>Kim chạy thận nhân tạo 17G</t>
  </si>
  <si>
    <t>G29</t>
  </si>
  <si>
    <t>G90</t>
  </si>
  <si>
    <t>Kim luồn tĩnh mạch an toàn cỡ 14G</t>
  </si>
  <si>
    <t>Kim luồn tĩnh mạch an toàn cỡ 16G</t>
  </si>
  <si>
    <t>Kim luồn tĩnh mạch an toàn cỡ 17G</t>
  </si>
  <si>
    <t>Kim luồn tĩnh mạch an toàn cỡ 18G</t>
  </si>
  <si>
    <t>Kim luồn tĩnh mạch an toàn cỡ 20G</t>
  </si>
  <si>
    <t>Kim luồn tĩnh mạch an toàn cỡ 22G</t>
  </si>
  <si>
    <t>Kim luồn tĩnh mạch an toàn cỡ 24G</t>
  </si>
  <si>
    <t>Kim luồn tĩnh mạch an toàn cỡ 26G</t>
  </si>
  <si>
    <t>G24.1</t>
  </si>
  <si>
    <t>G24.2</t>
  </si>
  <si>
    <t xml:space="preserve"> Kim có cánh, cửa bơm thuốc. Chất liệu FEP với thành catheter mỏng, có 2 vạch cản quang trên thân catheter, không gây sốt, không có latex, chống vặn xoắn. Kim bằng thép không gỉ (AISI 304), được cắt vát 3 lần. Lưu kim 96h. Các cỡ: 24G(O.D:0.7x19mm): Màu vàng; 22G(O.D:0.8x25mm): Màu xanh nước biển; 20G(O.D:1,0x32mm): Màu hồng; 18G(O.D:1,2x45mm): Màu xanh lá cây; Tiệt trùng công nghệ EO.</t>
  </si>
  <si>
    <t>Kim luồn  tĩnh mạch có cánh có cửa 18G</t>
  </si>
  <si>
    <t>Kim luồn  tĩnh mạch có cánh có cửa 20G</t>
  </si>
  <si>
    <t>Kim luồn  tĩnh mạch có cánh có cửa 22G</t>
  </si>
  <si>
    <t>Kim luồn  tĩnh mạch có cánh có cửa 24G</t>
  </si>
  <si>
    <t>G25.1</t>
  </si>
  <si>
    <t>G25.2</t>
  </si>
  <si>
    <t>G25.3</t>
  </si>
  <si>
    <t>G25.4</t>
  </si>
  <si>
    <t>Kim luồn tĩnh mạch số 16G</t>
  </si>
  <si>
    <t>Kim luồn tĩnh mạch số 18G</t>
  </si>
  <si>
    <t>Kim luồn tĩnh mạch số 20G</t>
  </si>
  <si>
    <t>Kim luồn tĩnh mạch số 22G</t>
  </si>
  <si>
    <t>Kim luồn tĩnh mạch số 24G</t>
  </si>
  <si>
    <t>Kim luồn tĩnh mạch số 26G</t>
  </si>
  <si>
    <t>G26.1</t>
  </si>
  <si>
    <t>G26.2</t>
  </si>
  <si>
    <t>G26.3</t>
  </si>
  <si>
    <t>G26.4</t>
  </si>
  <si>
    <t>G26.5</t>
  </si>
  <si>
    <t>G26.6</t>
  </si>
  <si>
    <t>Kim 21G dài 100mm, mặt vát 30 độ, thân kim có chia vạch.
- Chuôi kim có nhiều rãnh dễ cầm khi chích, có dây nối để bơm thuốc.
- Dùng được với máy kích thích thần kinh Stimuplex HNS12.</t>
  </si>
  <si>
    <t xml:space="preserve">Kim 22G dài 50mm, mặt vát 30 độ, thân kim có chia vạch.
- Chuôi kim có nhiều rãnh dễ cầm khi chích, có dây nối để bơm thuốc.
- Dùng được với máy kích thích thần kinh Stimuplex HNS12.
</t>
  </si>
  <si>
    <t>G27</t>
  </si>
  <si>
    <t>G27.1</t>
  </si>
  <si>
    <t>G27.2</t>
  </si>
  <si>
    <t>Kim luồn tĩnh mạch có cánh có cửa số 14G</t>
  </si>
  <si>
    <t>Kim luồn tĩnh mạch có cánh có cửa số 16G</t>
  </si>
  <si>
    <t>Kim luồn tĩnh mạch có cánh có cửa số 18G</t>
  </si>
  <si>
    <t>Kim luồn tĩnh mạch có cánh có cửa số 20G</t>
  </si>
  <si>
    <t>Kim luồn tĩnh mạch có cánh có cửa số 22G</t>
  </si>
  <si>
    <t>Kim luồn tĩnh mạch có cánh có cửa số 24G</t>
  </si>
  <si>
    <t>G28.1</t>
  </si>
  <si>
    <t>G28.2</t>
  </si>
  <si>
    <t>G28.3</t>
  </si>
  <si>
    <t>Kim luồn mạch máu số 18G</t>
  </si>
  <si>
    <t>Kim luồn mạch máu số 20G</t>
  </si>
  <si>
    <t>Kim luồn mạch máu số 22G</t>
  </si>
  <si>
    <t>Kim lấy thuốc 18G</t>
  </si>
  <si>
    <t>Kim lấy thuốc 22G</t>
  </si>
  <si>
    <t>Kim lấy thuốc 23G</t>
  </si>
  <si>
    <t>Kim lấy thuốc 24G</t>
  </si>
  <si>
    <t>G31.1</t>
  </si>
  <si>
    <t>G31.2</t>
  </si>
  <si>
    <t>G31.3</t>
  </si>
  <si>
    <t>G31.4</t>
  </si>
  <si>
    <t>Kim gốc hút động mạch chủ cỡ 16G</t>
  </si>
  <si>
    <t>Kim gốc hút động mạch chủ cỡ 18G</t>
  </si>
  <si>
    <t>G33.1</t>
  </si>
  <si>
    <t>G33.2</t>
  </si>
  <si>
    <t>Cannuyn tĩnh mạch cong, thẳng 26cm - 12Fr</t>
  </si>
  <si>
    <t>Cannuyn tĩnh mạch cong, thẳng 26cm - 14Fr</t>
  </si>
  <si>
    <t>Cannuyn tĩnh mạch cong, thẳng 26cm - 16Fr</t>
  </si>
  <si>
    <t>Cannuyn tĩnh mạch cong, thẳng 27cm - 18Fr</t>
  </si>
  <si>
    <t>Cannuyn tĩnh mạch cong, thẳng 27cm - 20Fr</t>
  </si>
  <si>
    <t>Cannuyn dẫn lưu tim trái 10Fr</t>
  </si>
  <si>
    <t>Cannuyn dẫn lưu tim trái 13Fr</t>
  </si>
  <si>
    <t>Canuyn động mach trẻ em có cổ, dài 22cm - 3.0mm</t>
  </si>
  <si>
    <t>Canuyn động mach trẻ em có cổ, dài 22cm - 3.5mm</t>
  </si>
  <si>
    <t>Canuyn động mach trẻ em có cổ, dài 22cm - 4.0mm</t>
  </si>
  <si>
    <t>Canuyn động mach trẻ em có cổ, dài 22cm - 4.5mm</t>
  </si>
  <si>
    <t>Canuyn động mach trẻ em với vòng khâu có thể tháo dời, dài 22cm - 3.0mm</t>
  </si>
  <si>
    <t>Canuyn động mach trẻ em với vòng khâu có thể tháo dời, dài 22cm - 3.5mm</t>
  </si>
  <si>
    <t>Canuyn động mach trẻ em với vòng khâu có thể tháo dời, dài 22cm - 4.0mm</t>
  </si>
  <si>
    <t xml:space="preserve"> Dây nối PVC, ống dây: 2.9x3.9mmx75cm. Đầu khóa xoắn ốc (luer lock) theo kiểu male ở một đầu dây và female ở đầu dây còn lại tương thích với tất cả các hệ thống tiêm truyền. Không DEHP, không LATEX.</t>
  </si>
  <si>
    <t xml:space="preserve"> Kim 21Gx1,5, dây dài 180cm. Đầu nối Luer lock. Có màng lọc khí. Lỗ lọc dịch 15-20µm, bầu đếm giọt 10ml, 20giọt/ml. Không độc, không gây sốt, cổng tiêm chữ Y. Không rò rỉ với áp suất 50kPa không khí trong bộ truyền 15giây. Mỗi mối nối của một bộ truyền không bị bung ra ở lực 15N. </t>
  </si>
  <si>
    <t xml:space="preserve"> Dây dài 165cm. Kim 21G. Bầu nhỏ giọt có màng lọc khí, có phin lọc máu, lỗ lọc 200µm, sợi lọc 0,1-0,01mm, lỗ lọc 0,2-0,01mm. Không độc, không gây sốt, tỷ lệ phân hủy máu &lt;5%. Không rò rỉ khi bơm khí ở 100KPa vào bộ dây truyền máu trong 2 phút và khi bơm khí 50KPa vào bộ dây truyền máu trong 15giây. Mối nối trên một bộ dây truyền máu không bong ra ở lực 15N. Tiệt trùng khí EO.</t>
  </si>
  <si>
    <t xml:space="preserve">Dẫn lưu não thất-ổ bụng kèm khoang delta chống hiện tượng siphon áp lực thấp                     </t>
  </si>
  <si>
    <t xml:space="preserve">Dẫn lưu não thất-ổ bụng kèm khoang delta chống hiện tượng siphon áp lực trung bình     </t>
  </si>
  <si>
    <t xml:space="preserve">Bộ phận kết nối 3 cổng right hand, off màu trắng  </t>
  </si>
  <si>
    <t xml:space="preserve">Bộ phận kết nối
 3 cổng left hand, off màu trắng  </t>
  </si>
  <si>
    <t xml:space="preserve">Bộ phận kết nối
 3 cổng left hand, off màu xanh  </t>
  </si>
  <si>
    <t xml:space="preserve">Bộ phận kết nối
 3 cổng left hand, on màu trắng  </t>
  </si>
  <si>
    <t xml:space="preserve">Bộ phận kết nối
 3 cổng left hand, on màu xanh  </t>
  </si>
  <si>
    <t xml:space="preserve">Bộ phận kết nối
 3 cổng right  hand, off màu xanh  </t>
  </si>
  <si>
    <t xml:space="preserve">Bộ phận kết nối
 3 cổng right  hand, on màu trắng </t>
  </si>
  <si>
    <t xml:space="preserve">Bộ phận kết nối
 3 cổng right  hand, on màu xanh  </t>
  </si>
  <si>
    <t xml:space="preserve">Ống thông chẩn đoán  5F - 1000mm,chiều dài đoạn đầu 40mm   </t>
  </si>
  <si>
    <t xml:space="preserve">Ống thông chẩn đoán  5F - 1000mm,chiều dài đoạn đầu 50mm </t>
  </si>
  <si>
    <t>G61.1</t>
  </si>
  <si>
    <t>G61.2</t>
  </si>
  <si>
    <t>Ống thông (catheter) chụp mạch ngoại biên Radifocus Glidecath Cobra 5F: 80cm (hoặc tương đương)</t>
  </si>
  <si>
    <t>Ống thông ( catheter ) chụp mạch não Radifocus Glidecath (Mani)(hoặc tương đương)</t>
  </si>
  <si>
    <t>Ống thông (catheter) chụp mạch ngoại biên Radifocus Glidecath (Yashiro) 5F: 70cm (hoặc tương đương)</t>
  </si>
  <si>
    <t>Ống thông (catheter) hỗ trợ can thiệp ngoại biên ái nước, Radifocus Glidecath 5Fr Cobra 65cm (hoặc tương đương)</t>
  </si>
  <si>
    <t>Ống thông (catheter) hỗ trợ can thiệp ngoại biên ái nước, Radifocus Glidecath 5Fr Cobra C2 80cm (hoặc tương đương)</t>
  </si>
  <si>
    <t>Ống thông (catheter) hỗ trợ can thiệp ngoại biên ái nước, Radifocus Glidecath 5Fr Yashiro 100cm (hoặc tương đương)</t>
  </si>
  <si>
    <t>Catheter trợ giúp can thiệp  6F AL .75</t>
  </si>
  <si>
    <t>Catheter trợ giúp can thiệp  6F AL .75 SH</t>
  </si>
  <si>
    <t>Catheter trợ giúp can thiệp  6F JL 4</t>
  </si>
  <si>
    <t>Catheter trợ giúp can thiệp  6F JR 4</t>
  </si>
  <si>
    <t>Catheter trợ giúp can thiệp  6F EBU 3.5</t>
  </si>
  <si>
    <t>Catheter trợ giúp can thiệp  6F EBU 3.75 SH</t>
  </si>
  <si>
    <t>Catheter trợ giúp can thiệp  7F JL 4.0 SH</t>
  </si>
  <si>
    <t>Catheter trợ giúp can thiệp  7F JR 4.0 SH</t>
  </si>
  <si>
    <t>G64.1</t>
  </si>
  <si>
    <t>G64.2</t>
  </si>
  <si>
    <t>G64.3</t>
  </si>
  <si>
    <t>G64.4</t>
  </si>
  <si>
    <t>Catheter trợ giúp can thiệp cỡ  6F EBU 3.75</t>
  </si>
  <si>
    <t>Catheter trợ giúp can thiệp cỡ  6F JR4</t>
  </si>
  <si>
    <t>Catheter trợ giúp can thiệp cỡ  6F EBU 3.5</t>
  </si>
  <si>
    <t>Catheter trợ giúp can thiệp cỡ  6F JL4</t>
  </si>
  <si>
    <t>Catheter trợ giúp can thiệp cỡ  7F JR4</t>
  </si>
  <si>
    <t>G64.5</t>
  </si>
  <si>
    <t>Ống thông trợ giúp can thiệp Climber 6Fr EB350 (hoặc tương đương)</t>
  </si>
  <si>
    <t>Ống thông trợ giúp can thiệp Climber 6Fr EB370 (hoặc tương đương)</t>
  </si>
  <si>
    <t>Ống thông trợ giúp can thiệp Climber 6Fr JL400 (hoặc tương đương)</t>
  </si>
  <si>
    <t>Ống thông trợ giúp can thiệp Climber 6Fr JR400 (hoặc tương đương)</t>
  </si>
  <si>
    <t>Ống thông trợ giúp can thiệp Climber 7Fr JL400 (hoặc tương đương)</t>
  </si>
  <si>
    <t>Ống thông trợ giúp can thiệp Climber 7Fr JR400 (hoặc tương đương)</t>
  </si>
  <si>
    <t>G66</t>
  </si>
  <si>
    <t>Vi ống thông dùng cho mạch ngoại vi và mạch tạng  cỡ  1.8Fx135cm</t>
  </si>
  <si>
    <t>Vi ống thông dùng cho mạch ngoại vi và mạch tạng  cỡ  2.2Fx135cm</t>
  </si>
  <si>
    <t>Vi ống thông dùng cho mạch ngoại vi và mạch tạng  cỡ  2.7Fx125cm</t>
  </si>
  <si>
    <t>Vi ống thông dùng cho mạch ngoại vi và mạch tạng  cỡ  1.8Fx150cm</t>
  </si>
  <si>
    <t>Vi ống thông dùng cho mạch ngoại vi và mạch tạng  cỡ  2.2Fx150cm</t>
  </si>
  <si>
    <t>Vi ống thông dùng cho mạch ngoại vi và mạch tạng  cỡ  2.7Fx150cm</t>
  </si>
  <si>
    <t>Vi ống thông dùng cho mạch ngoại vi và mạch tạng  cỡ  2.0Fx135cm</t>
  </si>
  <si>
    <t>Vi ống thông dùng cho mạch ngoại vi và mạch tạng  cỡ  2.0Fx150cm</t>
  </si>
  <si>
    <t>G68.1</t>
  </si>
  <si>
    <t>G68.2</t>
  </si>
  <si>
    <t>G68.3</t>
  </si>
  <si>
    <t>G68.4</t>
  </si>
  <si>
    <t>G68.5</t>
  </si>
  <si>
    <t>G68.6</t>
  </si>
  <si>
    <t>G68.7</t>
  </si>
  <si>
    <t>G68.8</t>
  </si>
  <si>
    <t>G69.1</t>
  </si>
  <si>
    <t>G69.2</t>
  </si>
  <si>
    <t>G69.3</t>
  </si>
  <si>
    <t>G69.4</t>
  </si>
  <si>
    <t>G69.5</t>
  </si>
  <si>
    <t>Ống  thông chẩn đoán mạch vành  cỡ  5F JL3.5</t>
  </si>
  <si>
    <t>Ống  thông chẩn đoán mạch vành  cỡ  5F JL4.0</t>
  </si>
  <si>
    <t>Ống  thông chẩn đoán mạch vành  cỡ  5F JR3.5</t>
  </si>
  <si>
    <t>Ống  thông chẩn đoán mạch vành  cỡ  5F TIG</t>
  </si>
  <si>
    <t>G70.1</t>
  </si>
  <si>
    <t>G70.2</t>
  </si>
  <si>
    <t>G70.3</t>
  </si>
  <si>
    <t>G70.4</t>
  </si>
  <si>
    <t>G70.5</t>
  </si>
  <si>
    <t>Guiding Catheter ống thông cho vành trái, chiều dài đường cong 3.5, đường kính trong ống thông 6Fr (hoặc tương đương)</t>
  </si>
  <si>
    <t>Guiding Catheter ống thông cho vành trái, chiều dài đường cong 3.75, đường kính trong ống thông 6Fr (hoặc tương đương)</t>
  </si>
  <si>
    <t>Guiding Catheter ống thông can thiệp mạch vành trái, chiều dài đường cong 4.0, đường kính trong ống thông 6Fr (hoặc tương đương)</t>
  </si>
  <si>
    <t>Guiding Catheter ống thông can thiệp mạch vành phải, chiều dài đường cong 4.0, đường kính trong ống thông 6Fr (hoặc tương đương)</t>
  </si>
  <si>
    <t>G71</t>
  </si>
  <si>
    <t>G73</t>
  </si>
  <si>
    <t xml:space="preserve">Vi ống thông 1.9Fx135cm </t>
  </si>
  <si>
    <t>Vi ống thông  2.2Fx150cm</t>
  </si>
  <si>
    <t>Vi ống thông  1.8Fx135cm</t>
  </si>
  <si>
    <t>Vi ống thông  1.8Fx150cm</t>
  </si>
  <si>
    <t>Vi ống thông có marker, Độ dài 150cm, đầu cong 45 ͦ</t>
  </si>
  <si>
    <t>Vi ống thông có marker,Độ dài 160cm với đầu thẳng</t>
  </si>
  <si>
    <t>G73.1</t>
  </si>
  <si>
    <t>G73.2</t>
  </si>
  <si>
    <t>Catheter siêu nhỏ dạng ái nước Progreat 2.7 (hoặc tương đương)</t>
  </si>
  <si>
    <t>Catheter siêu nhỏ dạng ái nước Progreat 2.0 (hoặc tương đương)</t>
  </si>
  <si>
    <t>G75.1</t>
  </si>
  <si>
    <t>G75.2</t>
  </si>
  <si>
    <t>G85</t>
  </si>
  <si>
    <t>G89</t>
  </si>
  <si>
    <t>G94</t>
  </si>
  <si>
    <t>G99</t>
  </si>
  <si>
    <t>G100</t>
  </si>
  <si>
    <t>G101</t>
  </si>
  <si>
    <t>G102</t>
  </si>
  <si>
    <t>G25.5</t>
  </si>
  <si>
    <t>G25.6</t>
  </si>
  <si>
    <t>G28.4</t>
  </si>
  <si>
    <t>G29.1</t>
  </si>
  <si>
    <t>G29.2</t>
  </si>
  <si>
    <t>G29.3</t>
  </si>
  <si>
    <t>G29.4</t>
  </si>
  <si>
    <t>G29.5</t>
  </si>
  <si>
    <t>G29.6</t>
  </si>
  <si>
    <t>G29.7</t>
  </si>
  <si>
    <t>G29.8</t>
  </si>
  <si>
    <t>G30.1</t>
  </si>
  <si>
    <t>G30.2</t>
  </si>
  <si>
    <t>G30.3</t>
  </si>
  <si>
    <t>G30.4</t>
  </si>
  <si>
    <t>G31.5</t>
  </si>
  <si>
    <t>G31.6</t>
  </si>
  <si>
    <t>G32.1</t>
  </si>
  <si>
    <t>G32.2</t>
  </si>
  <si>
    <t>G32.3</t>
  </si>
  <si>
    <t>G32.4</t>
  </si>
  <si>
    <t>G32.5</t>
  </si>
  <si>
    <t>G32.6</t>
  </si>
  <si>
    <t>G33.3</t>
  </si>
  <si>
    <t>G36.1</t>
  </si>
  <si>
    <t>G36.2</t>
  </si>
  <si>
    <t>G36.3</t>
  </si>
  <si>
    <t>G36.4</t>
  </si>
  <si>
    <t>G38.1</t>
  </si>
  <si>
    <t>G38.2</t>
  </si>
  <si>
    <t>G48.1</t>
  </si>
  <si>
    <t>G48.2</t>
  </si>
  <si>
    <t>G48.3</t>
  </si>
  <si>
    <t>G48.4</t>
  </si>
  <si>
    <t>G48.5</t>
  </si>
  <si>
    <t>G49.1</t>
  </si>
  <si>
    <t>G49.2</t>
  </si>
  <si>
    <t>G50.1</t>
  </si>
  <si>
    <t>G50.2</t>
  </si>
  <si>
    <t>G50.3</t>
  </si>
  <si>
    <t>G50.4</t>
  </si>
  <si>
    <t>G50.5</t>
  </si>
  <si>
    <t>G50.6</t>
  </si>
  <si>
    <t>G50.7</t>
  </si>
  <si>
    <t>G64.6</t>
  </si>
  <si>
    <t>G64.7</t>
  </si>
  <si>
    <t>G64.8</t>
  </si>
  <si>
    <t>G66.1</t>
  </si>
  <si>
    <t>G66.2</t>
  </si>
  <si>
    <t>G67.1</t>
  </si>
  <si>
    <t>G67.2</t>
  </si>
  <si>
    <t>G67.3</t>
  </si>
  <si>
    <t>G67.4</t>
  </si>
  <si>
    <t>G67.5</t>
  </si>
  <si>
    <t>G67.6</t>
  </si>
  <si>
    <t>G70.6</t>
  </si>
  <si>
    <t>G73.3</t>
  </si>
  <si>
    <t>G73.4</t>
  </si>
  <si>
    <t>G73.5</t>
  </si>
  <si>
    <t>G73.6</t>
  </si>
  <si>
    <t>G73.7</t>
  </si>
  <si>
    <t>G73.8</t>
  </si>
  <si>
    <t>G73.9</t>
  </si>
  <si>
    <t>G73.10</t>
  </si>
  <si>
    <t>G73.11</t>
  </si>
  <si>
    <t>G73.12</t>
  </si>
  <si>
    <t>G73.13</t>
  </si>
  <si>
    <t>G74.1</t>
  </si>
  <si>
    <t>G74.2</t>
  </si>
  <si>
    <t>G74.3</t>
  </si>
  <si>
    <t>G74.4</t>
  </si>
  <si>
    <t>G74.5</t>
  </si>
  <si>
    <t>G75.3</t>
  </si>
  <si>
    <t>G75.4</t>
  </si>
  <si>
    <t>G77.1</t>
  </si>
  <si>
    <t>G77.2</t>
  </si>
  <si>
    <t>G77.3</t>
  </si>
  <si>
    <t>G77.4</t>
  </si>
  <si>
    <t>G78.1</t>
  </si>
  <si>
    <t>G78.2</t>
  </si>
  <si>
    <t>G80.1</t>
  </si>
  <si>
    <t>G80.2</t>
  </si>
  <si>
    <t>G108</t>
  </si>
  <si>
    <t>G122</t>
  </si>
  <si>
    <t>G128</t>
  </si>
  <si>
    <t>G131</t>
  </si>
  <si>
    <t>G134</t>
  </si>
  <si>
    <t>G135</t>
  </si>
  <si>
    <t>G137</t>
  </si>
  <si>
    <t>G141</t>
  </si>
  <si>
    <t>G144</t>
  </si>
  <si>
    <t>G147</t>
  </si>
  <si>
    <t>G148</t>
  </si>
  <si>
    <t>G150</t>
  </si>
  <si>
    <t>G151</t>
  </si>
  <si>
    <t>G154</t>
  </si>
  <si>
    <t>G155</t>
  </si>
  <si>
    <t>G156</t>
  </si>
  <si>
    <t>G162</t>
  </si>
  <si>
    <t>G166</t>
  </si>
  <si>
    <t>G170</t>
  </si>
  <si>
    <t>G184</t>
  </si>
  <si>
    <t>G185</t>
  </si>
  <si>
    <t>G186</t>
  </si>
  <si>
    <t>G187</t>
  </si>
  <si>
    <t>G188</t>
  </si>
  <si>
    <t>Đĩa đệm cột sống lưng loại thẳng, dùng trong phẫu thuật TLIF chiều cao 8mm</t>
  </si>
  <si>
    <t>Đĩa đệm cột sống lưng loại thẳng, dùng trong phẫu thuật TLIF chiều cao 9mm</t>
  </si>
  <si>
    <t>Đĩa đệm cột sống lưng loại thẳng, dùng trong phẫu thuật TLIF chiều cao 10mm</t>
  </si>
  <si>
    <t>Đĩa đệm cột sống lưng loại thẳng, dùng trong phẫu thuật TLIF chiều cao 11mm</t>
  </si>
  <si>
    <t>Đĩa đệm cột sống lưng loại thẳng, dùng trong phẫu thuật TLIF chiều cao 12mm</t>
  </si>
  <si>
    <t>Đĩa đệm cột sống lưng loại thẳng, dùng trong phẫu thuật TLIF chiều cao 13mm</t>
  </si>
  <si>
    <t>Đĩa đệm cột sống lưng loại thẳng, dùng trong phẫu thuật TLIF chiều cao 14mm</t>
  </si>
  <si>
    <t>G132.1</t>
  </si>
  <si>
    <t>G132.2</t>
  </si>
  <si>
    <t>G132.3</t>
  </si>
  <si>
    <t>G132.4</t>
  </si>
  <si>
    <t>G132.5</t>
  </si>
  <si>
    <t>G132.6</t>
  </si>
  <si>
    <t>G132.7</t>
  </si>
  <si>
    <t>Vít sọ não titanium dài 6 mm</t>
  </si>
  <si>
    <t>Vít sọ não titanium dài 5 mm</t>
  </si>
  <si>
    <t xml:space="preserve">Dụng cụ mở đường vào mạch máu dài Type 6F - S- 250mm  </t>
  </si>
  <si>
    <t xml:space="preserve">Dụng cụ mở đường vào mạch máu dài Type 6F - SJ- 250mm  </t>
  </si>
  <si>
    <t xml:space="preserve">Dụng cụ mở đường vào mạch máu Type 6F -EXA- 120mm  </t>
  </si>
  <si>
    <t xml:space="preserve">Dụng cụ mở đường vào mạch máu Type 6F -S- 120mm  </t>
  </si>
  <si>
    <t xml:space="preserve">Dụng cụ mở đường vào mạch máu Type 6F -SJ- 120mm  </t>
  </si>
  <si>
    <t xml:space="preserve">Dụng cụ mở đường vào mạch máu Type 7F -EXA- 120mm  </t>
  </si>
  <si>
    <t xml:space="preserve">Dụng cụ mở đường vào mạch máu Type 7F -S- 120mm  </t>
  </si>
  <si>
    <t xml:space="preserve">Dụng cụ mở đường vào mạch máu ngắn Type 6F - S-100mm  </t>
  </si>
  <si>
    <t xml:space="preserve">Dụng cụ mở đường vào mạch máu ngắn Type 6F -S- 70mm  </t>
  </si>
  <si>
    <t xml:space="preserve">Dụng cụ mở đường vào mạch máu ngắn Type 6F -SJ- 100mm  </t>
  </si>
  <si>
    <t>Bộ thả dù, Amplatzer TorqVue 45° Delivery Systems 7F (hoặc tương đương)</t>
  </si>
  <si>
    <t>Bộ thả dù, Amplatzer TorqVue 45° Delivery Systems 8F (hoặc tương đương)</t>
  </si>
  <si>
    <t>Bộ thả dù, Amplatzer TorqVue 45° Delivery Systems 9F (hoặc tương đương)</t>
  </si>
  <si>
    <t>Bộ thả dù, Amplatzer TorqVue 45° Delivery Systems 10F (hoặc tương đương)</t>
  </si>
  <si>
    <t>Bộ thả dù, Amplatzer TorqVue 45° Delivery Systems 12F (hoặc tương đương)</t>
  </si>
  <si>
    <t>Bộ dụng cụ bung dù đóng Còn Ống Động Mạch - Amplatzer TorqVue Delivery 6F  (180 độ)  (hoặc tương đương)</t>
  </si>
  <si>
    <t>Bộ dụng cụ bung dù đóng Còn Ống Động Mạch - Amplatzer TorqVue Delivery 7F  (180 độ) (hoặc tương đương)</t>
  </si>
  <si>
    <t>Bộ dụng cụ bung dù đóng Còn Ống Động Mạch - Amplatzer TorqVue Delivery 8F  (180 độ) (hoặc tương đương)</t>
  </si>
  <si>
    <t>Bộ thả dù, Amplatzer TorqVue LP Delivery Systems 4F (Độ cong 90°, chiều dài sử dụng 80cm) (hoặc tương đương)</t>
  </si>
  <si>
    <t>Bộ thả dù, Amplatzer TorqVue LP Delivery Systems 5F (Độ cong 90°, chiều dài sử dụng 80cm) (hoặc tương đương)</t>
  </si>
  <si>
    <t>Bóng đo kích thước lỗ thông liên nhĩ 24mm</t>
  </si>
  <si>
    <t>Bóng đo kích thước lỗ thông liên nhĩ 34mm</t>
  </si>
  <si>
    <t>Dụng cụ đóng còn ống động mạch bằng hợp kim Nitinol bên trong có màng Polyester - PDA 6/4</t>
  </si>
  <si>
    <t>Dụng cụ đóng còn ống động mạch bằng hợp kim Nitinol bên trong có màng Polyester - PDA 8/6</t>
  </si>
  <si>
    <t>Dụng cụ đóng còn ống động mạch bằng hợp kim Nitinol bên trong có màng Polyester - PDA 10/8</t>
  </si>
  <si>
    <t>Dụng cụ đóng còn ống động mạch bằng hợp kim Nitinol bên trong có màng Polyester - PDA 12/10</t>
  </si>
  <si>
    <t>Dụng cụ đóng còn ống động mạch bằng hợp kim Nitinol bên trong có màng Polyester -  PDA 16/14</t>
  </si>
  <si>
    <t>Dụng cụ đóng còn ống động mạch bằng hợp kim Nitinol bên trong có màng Polyester - PDA 14/12</t>
  </si>
  <si>
    <t>Dụng cụ đóng còn ống động mạch bằng hợp kim nitinol -  PDA II 3/4</t>
  </si>
  <si>
    <t>Dụng cụ đóng còn ống động mạch bằng hợp kim nitinol - PDA II 3/6</t>
  </si>
  <si>
    <t>Dụng cụ đóng còn ống động mạch bằng hợp kim nitinol - PDA II 4/4</t>
  </si>
  <si>
    <t>Dụng cụ đóng còn ống động mạch bằng hợp kim nitinol - PDA II 4/6</t>
  </si>
  <si>
    <t>Dụng cụ đóng còn ống động mạch bằng hợp kim nitinol - PDA II 5/4</t>
  </si>
  <si>
    <t>Dù đóng lỗ thông còn ống động mạch,  II 6/6 mm</t>
  </si>
  <si>
    <t>Dụng cụ đóng còn ống động mạch bằng hợp kim nitinol PDA II 6/4</t>
  </si>
  <si>
    <t>Dụng cụ đóng còn ống động mạch bằng hợp kim nitinol - PDA II 5/6</t>
  </si>
  <si>
    <t>Dụng cụ đóng lỗ thông liên nhĩ cỡ 4</t>
  </si>
  <si>
    <t>Dụng cụ đóng lỗ thông liên nhĩ cỡ 5</t>
  </si>
  <si>
    <t>Dụng cụ đóng lỗ thông liên nhĩ cỡ 6</t>
  </si>
  <si>
    <t>Dụng cụ đóng lỗ thông liên nhĩ cỡ 7</t>
  </si>
  <si>
    <t>Dụng cụ đóng lỗ thông liên nhĩ cỡ 8</t>
  </si>
  <si>
    <t>Dụng cụ đóng lỗ thông liên nhĩ cỡ 9</t>
  </si>
  <si>
    <t>Dụng cụ đóng lỗ thông liên nhĩ cỡ 10</t>
  </si>
  <si>
    <t>Dụng cụ đóng lỗ thông liên nhĩ cỡ 11</t>
  </si>
  <si>
    <t>Dụng cụ đóng lỗ thông liên nhĩ cỡ 12</t>
  </si>
  <si>
    <t>Dụng cụ đóng lỗ thông liên nhĩ cỡ 13</t>
  </si>
  <si>
    <t>Dụng cụ đóng lỗ thông liên nhĩ cỡ 14</t>
  </si>
  <si>
    <t>Dụng cụ đóng lỗ thông liên nhĩ cỡ 15</t>
  </si>
  <si>
    <t>Dụng cụ đóng lỗ thông liên nhĩ cỡ 16</t>
  </si>
  <si>
    <t>Dụng cụ đóng lỗ thông liên nhĩ cỡ 17</t>
  </si>
  <si>
    <t>Dụng cụ đóng lỗ thông liên nhĩ cỡ 18</t>
  </si>
  <si>
    <t>Dụng cụ đóng lỗ thông liên nhĩ cỡ 19</t>
  </si>
  <si>
    <t>Dụng cụ đóng lỗ thông liên nhĩ cỡ 20</t>
  </si>
  <si>
    <t>Dụng cụ đóng lỗ thông liên nhĩ cỡ 22</t>
  </si>
  <si>
    <t>Dụng cụ đóng lỗ thông liên nhĩ cỡ 24</t>
  </si>
  <si>
    <t>Dụng cụ đóng lỗ thông liên nhĩ cỡ 26</t>
  </si>
  <si>
    <t>Dụng cụ đóng lỗ thông liên nhĩ cỡ 28</t>
  </si>
  <si>
    <t>Dụng cụ đóng lỗ thông liên nhĩ cỡ 30</t>
  </si>
  <si>
    <t>Dụng cụ đóng lỗ thông liên nhĩ cỡ 32</t>
  </si>
  <si>
    <t>Dụng cụ đóng lỗ thông liên nhĩ cỡ 34</t>
  </si>
  <si>
    <t>Dụng cụ đóng lỗ thông liên nhĩ cỡ 36</t>
  </si>
  <si>
    <t>Dụng cụ đóng lỗ thông liên nhĩ cỡ 38</t>
  </si>
  <si>
    <t>Dụng cụ đóng lỗ thông liên nhĩ cỡ 40</t>
  </si>
  <si>
    <t>G164.1</t>
  </si>
  <si>
    <t>G164.2</t>
  </si>
  <si>
    <t>G164.3</t>
  </si>
  <si>
    <t>G164.4</t>
  </si>
  <si>
    <t>G164.5</t>
  </si>
  <si>
    <t>G164.6</t>
  </si>
  <si>
    <t>G164.7</t>
  </si>
  <si>
    <t>G164.8</t>
  </si>
  <si>
    <t>G164.9</t>
  </si>
  <si>
    <t>G166.1</t>
  </si>
  <si>
    <t>G166.2</t>
  </si>
  <si>
    <t>Hạt nút mạch điều trị ung thư gan kích cỡ 30-60mm</t>
  </si>
  <si>
    <t>Hạt nút mạch điều trị ung thư gan  kích cỡ 50-100mm</t>
  </si>
  <si>
    <t>Hạt nút mạch điều trị ung thư gan  kích cỡ 100-150mm</t>
  </si>
  <si>
    <t>Vật liệu (hạt) nút mạch tải thuốc điều trị ung thư gan  20-40mm</t>
  </si>
  <si>
    <t>Vật liệu nút mạch tải thuốc điều trị ung thư gan kích thước 100µm</t>
  </si>
  <si>
    <t>Vật liệu nút mạch tải thuốc điều trị ung thư gan kích thước 200µm</t>
  </si>
  <si>
    <t>Vật liệu nút mạch tải thuốc điều trị ung thư gan kích thước 400µm</t>
  </si>
  <si>
    <t>G167.1</t>
  </si>
  <si>
    <t>G167.2</t>
  </si>
  <si>
    <t>G167.3</t>
  </si>
  <si>
    <t>G168.1</t>
  </si>
  <si>
    <t>G168.2</t>
  </si>
  <si>
    <t>G168.3</t>
  </si>
  <si>
    <t>Hạt nút mạch điều trị ung thư gan, 2ml 40µm</t>
  </si>
  <si>
    <t>Hạt nút mạch điều trị ung thư gan, 2ml 75µm</t>
  </si>
  <si>
    <t>Hạt nút mạch điều trị ung thư gan, 2ml 100µm</t>
  </si>
  <si>
    <t>G169.1</t>
  </si>
  <si>
    <t>G169.2</t>
  </si>
  <si>
    <t>G169.3</t>
  </si>
  <si>
    <t>G169.4</t>
  </si>
  <si>
    <t>G169.5</t>
  </si>
  <si>
    <t>G169.6</t>
  </si>
  <si>
    <t>G169.7</t>
  </si>
  <si>
    <t>Vật liệu (hạt) nút mạch 50-100µm</t>
  </si>
  <si>
    <t>Vật liệu (hạt) nút mạch 40-120 µm</t>
  </si>
  <si>
    <t>Vật liệu (hạt) nút mạch 100-300µm</t>
  </si>
  <si>
    <t>Vật liệu (hạt) nút mạch 300-500µm</t>
  </si>
  <si>
    <t>Vật liệu (hạt) nút mạch  500-700µm</t>
  </si>
  <si>
    <t>Vật liệu (hạt) nút mạch 700-900µm</t>
  </si>
  <si>
    <t>Vật liệu (hạt) nút mạch 900-1200µm</t>
  </si>
  <si>
    <t>Phổi nhân tạo , diện tích màng lọc 0,5m2</t>
  </si>
  <si>
    <t>Phổi nhân tạo , diện tích màng lọc 1,5m2, bình dự trữ R30</t>
  </si>
  <si>
    <t>Phổi nhân tạo , diện tích màng lọc 1,5m2, bình dự trữ R40</t>
  </si>
  <si>
    <t>Phổi nhân tạo , diện tích màng lọc 2,5m2</t>
  </si>
  <si>
    <t>Phổi nhân tạo tích hợp phin lọc động mạch, diện tích màng lọc 0,5m2</t>
  </si>
  <si>
    <t>Phổi nhân tạo tích hợp phin lọc động mạch, diện tích màng lọc 1,5m2, bình dự trữ R30</t>
  </si>
  <si>
    <t>Phổi nhân tạo tích hợp phin lọc động mạch, diện tích màng lọc 1,5m2, bình dự trữ R40</t>
  </si>
  <si>
    <t>Phổi nhân tạo tích hợp phin lọc động mạch, diện tích màng lọc 2,5m2</t>
  </si>
  <si>
    <t>Hạt vi cầu nút mạch phủ thuốc, 100-300mm</t>
  </si>
  <si>
    <t>Hạt vi cầu nút mạch phủ thuốc, 300-500mm</t>
  </si>
  <si>
    <t>Hạt vi cầu nút mạch phủ thuốc, 500-700mm</t>
  </si>
  <si>
    <t>Bộ dụng cụ mở đường động mạch đùi 6F</t>
  </si>
  <si>
    <t>Bộ dụng cụ mở đường động mạch đùi 5F</t>
  </si>
  <si>
    <t>Bộ dụng cụ mở đường động mạch đùi 7F</t>
  </si>
  <si>
    <t>Bộ dụng cụ mở đường động mạch đùi 8F</t>
  </si>
  <si>
    <t>Bộ dụng cụ mở đường động mạch quay ái nước 6F dài 11cm; đường
kính 0.021"</t>
  </si>
  <si>
    <t>Bộ dụng cụ mở đường động mạch quay ái nước, 6F dài 11cm; đường
kính 0.025"</t>
  </si>
  <si>
    <t>G196.1</t>
  </si>
  <si>
    <t>G196.2</t>
  </si>
  <si>
    <t>G196.3</t>
  </si>
  <si>
    <t>Bộ bơm bóng , tay cầm chữ T 30atm</t>
  </si>
  <si>
    <t>Bộ bơm bóng, tay cầm chữ T 40atm</t>
  </si>
  <si>
    <t>Bộ bơm bóng, tay cầm tròn 30atm</t>
  </si>
  <si>
    <t>Dây dẫn đường 0.035'' 260 cm  đầu thẳng, mềm</t>
  </si>
  <si>
    <t>Dây dẫn đường 0.035'' 260cm  đầu cong , mềm</t>
  </si>
  <si>
    <t>Dây dẫn đường 0.035'' 260cm đầu cong, loại cứng</t>
  </si>
  <si>
    <t>Dây dẫn đường 0.035'' 260cm  đầu cong mềm</t>
  </si>
  <si>
    <t>Dây dẫn đường 0.035'' 260cm  đầu cong, loại  cứng</t>
  </si>
  <si>
    <t>Dây dẫn đường 0.035'' 260cm  đầu thẳng, mềm</t>
  </si>
  <si>
    <t>G197.1</t>
  </si>
  <si>
    <t>G197.2</t>
  </si>
  <si>
    <t>G197.3</t>
  </si>
  <si>
    <t>G197.4</t>
  </si>
  <si>
    <t>G199.1</t>
  </si>
  <si>
    <t>G199.2</t>
  </si>
  <si>
    <t xml:space="preserve">Bộ dụng cụ mở đường 6F - 0.021" - 7cm </t>
  </si>
  <si>
    <t xml:space="preserve">Bộ dụng cụ mở đường 6F - 0.018" - 11cm </t>
  </si>
  <si>
    <t>G200.1</t>
  </si>
  <si>
    <t>G200.2</t>
  </si>
  <si>
    <t>Dây dẫn chụp mạch vành  0.025 - 2000mm</t>
  </si>
  <si>
    <t>Dây dẫn chụp mạch vành 0.035 - 1800mm</t>
  </si>
  <si>
    <t>Dây dẫn chụp mạch vành 0.035 - 2000mm</t>
  </si>
  <si>
    <t>Dây dẫn đường loại cứng cho can thiệp tim bẩm sinh 0.035'', 260cm</t>
  </si>
  <si>
    <t>Dây dẫn đường loại cứng cho can thiệp tim bẩm sinh 0.035'', 320cm</t>
  </si>
  <si>
    <t>G201.1</t>
  </si>
  <si>
    <t>G201.2</t>
  </si>
  <si>
    <t xml:space="preserve">Vi dây dẫn đường 165 cm </t>
  </si>
  <si>
    <t xml:space="preserve">Vi dây dẫn đường  180 cm </t>
  </si>
  <si>
    <t>G202.1</t>
  </si>
  <si>
    <t>G202.2</t>
  </si>
  <si>
    <t>Dụng cụ mở đường vào động mạch đầu thẳng cỡ 6Fr dài 65cm</t>
  </si>
  <si>
    <t>Dụng cụ mở đường vào động mạch đầu thẳng cỡ 7Fr dài 65cm</t>
  </si>
  <si>
    <t>Dụng cụ mở đường vào động mạch đầu thẳng cỡ 6Fr dài 45cm</t>
  </si>
  <si>
    <t>Dụng cụ mở đường vào động mạch đầu thẳng cỡ 7Fr dài 45cm</t>
  </si>
  <si>
    <t>G205.1</t>
  </si>
  <si>
    <t>G205.2</t>
  </si>
  <si>
    <t>G205.3</t>
  </si>
  <si>
    <t>Dây dẫn đường cho bóng và stent loại đầu mềm quặt ngược Runthrough NS Floppy (hoặc tương đương)</t>
  </si>
  <si>
    <t>Dây dẫn đường cho bóng và stent loại đầu mềm quặt ngược Runthrough NS Extra Floppy (hoặc tương đương)</t>
  </si>
  <si>
    <t>Dây dẫn đường cho bóng và stent loại đầu mềm quặt ngược Runthrough NS Hypercoat (hoặc tương đương)</t>
  </si>
  <si>
    <t>G206.1</t>
  </si>
  <si>
    <t>G206.2</t>
  </si>
  <si>
    <t>Dù đóng dò động tĩnh mạch 12mm</t>
  </si>
  <si>
    <t>Dù đóng dò động tĩnh mạch 4mm</t>
  </si>
  <si>
    <t>Dù đóng dò động tĩnh mạch 14mm</t>
  </si>
  <si>
    <t>Dù đóng dò động tĩnh mạch 16mm</t>
  </si>
  <si>
    <t>Dù đóng dò động tĩnh mạch 18mm</t>
  </si>
  <si>
    <t>Dù đóng dò động tĩnh mạch 20mm</t>
  </si>
  <si>
    <t>Dù đóng dò động tĩnh mạch 6mm</t>
  </si>
  <si>
    <t xml:space="preserve">Dù đóng dò động tĩnh mạch 8mm </t>
  </si>
  <si>
    <t>Dù đóng dò động tĩnh mạch 10mm</t>
  </si>
  <si>
    <t>Dù đóng dò động tĩnh mạch12mm</t>
  </si>
  <si>
    <t>G207.1</t>
  </si>
  <si>
    <t>G207.2</t>
  </si>
  <si>
    <t>Hạt nút mạch 2ml 250µm</t>
  </si>
  <si>
    <t>Hạt nút mạch 2ml 400µm</t>
  </si>
  <si>
    <t>Hạt nút mạch 2ml 500µm</t>
  </si>
  <si>
    <t>Hạt nút mạch 2ml 700µm</t>
  </si>
  <si>
    <t>Hạt nút mạch 2ml 900µm</t>
  </si>
  <si>
    <t>Đai silicone xốp các loại dùng trong phẫu thuật dịch kính, võng mạc dài 80mm</t>
  </si>
  <si>
    <t>Đai silicone xốp các loại dùng trong phẫu thuật dịch kính, võng mạc dài 100mm</t>
  </si>
  <si>
    <t>Lưỡi bào khớp cỡ 4.2mm</t>
  </si>
  <si>
    <t>Lưỡi bào khớp cỡ 4.8mm</t>
  </si>
  <si>
    <t>GB233</t>
  </si>
  <si>
    <t>GB233.1</t>
  </si>
  <si>
    <t>GB233.2</t>
  </si>
  <si>
    <t>Vít cố định dây chằng chéo tự tiêu kích thích mọc xương,
Đặc tính: giúp xương phát triển vào trong vít.</t>
  </si>
  <si>
    <t>GB234</t>
  </si>
  <si>
    <t>GB234.1</t>
  </si>
  <si>
    <t>GB234.2</t>
  </si>
  <si>
    <t>Nẹp khóa chữ T đầu trên xương cánh tay phải, 10 lỗ</t>
  </si>
  <si>
    <t>Nẹp khóa chữ T đầu trên xương cánh tay phải, 5 lỗ</t>
  </si>
  <si>
    <t>Nẹp khóa chữ T đầu trên xương cánh tay phải, 6 lỗ</t>
  </si>
  <si>
    <t>Nẹp khóa chữ T đầu trên xương cánh tay phải, 7 lỗ</t>
  </si>
  <si>
    <t>Nẹp khóa chữ T đầu trên xương cánh tay trái,  10 lỗ</t>
  </si>
  <si>
    <t xml:space="preserve">Nẹp khóa chữ T đầu trên xương cánh tay trái,  5 lỗ </t>
  </si>
  <si>
    <t>Nẹp khóa chữ T đầu trên xương cánh tay trái,  6 lỗ</t>
  </si>
  <si>
    <t>Nẹp khóa chữ T đầu trên xương cánh tay trái,  7 lỗ</t>
  </si>
  <si>
    <t>Nẹp khóa chữ T đầu trên xương chày, 5 lỗ</t>
  </si>
  <si>
    <t>Nẹp khóa chữ T đầu trên xương chày, 6 lỗ</t>
  </si>
  <si>
    <t>Nẹp khóa chữ T đầu trên xương chày, 8 lỗ</t>
  </si>
  <si>
    <t>GB234.2.1</t>
  </si>
  <si>
    <t>GB234.2.2</t>
  </si>
  <si>
    <t>Vít khóa đường kính 4.5mm dài 26mm</t>
  </si>
  <si>
    <t>Vít khóa đường kính 4.5mm dài 30mm</t>
  </si>
  <si>
    <t>Vít khóa đường kính 4.5mm dài 36mm</t>
  </si>
  <si>
    <t>Vít khóa đường kính 4.5mm dài 40mm</t>
  </si>
  <si>
    <t>Vít khóa đường kính 5.0mm dài 26mm</t>
  </si>
  <si>
    <t>Vít khóa đường kính 5.0mm dài 30mm</t>
  </si>
  <si>
    <t>Vít khóa đường kính 5.0mm dài 32mm</t>
  </si>
  <si>
    <t>Vít khóa đường kính 5.0mm dài 34mm</t>
  </si>
  <si>
    <t>Vít khóa đường kính 5.0mm dài 38mm</t>
  </si>
  <si>
    <t>Vít khóa đường kính 5.0mm dài 40mm</t>
  </si>
  <si>
    <t>Vít khóa đường kính 5.0mm dài 42mm</t>
  </si>
  <si>
    <t>Vít khóa đường kính 5.0mm dài 46mm</t>
  </si>
  <si>
    <t>GB235</t>
  </si>
  <si>
    <t>GB235.1</t>
  </si>
  <si>
    <t>Nẹp khóa mắt xích các cỡ, 6 lỗ</t>
  </si>
  <si>
    <t>Nẹp khóa mắt xích các cỡ, 7 lỗ</t>
  </si>
  <si>
    <t>Nẹp khóa mắt xích các cỡ, 8 lỗ</t>
  </si>
  <si>
    <t>Nẹp khóa mắt xích các cỡ, 10 lỗ</t>
  </si>
  <si>
    <t>Nẹp khóa mắt xích các cỡ, 12 lỗ</t>
  </si>
  <si>
    <t>Nẹp khóa mắt xích các cỡ, 14 lỗ</t>
  </si>
  <si>
    <t>GB235.2</t>
  </si>
  <si>
    <t>Vít khóa đường kính 3.5mm dài 32mm</t>
  </si>
  <si>
    <t>Vít khóa đường kính 3.5mm dài 34mm</t>
  </si>
  <si>
    <t>Vít khóa đường kính 3.5mm dài 38mm</t>
  </si>
  <si>
    <t>Vít khóa đường kính 3.5mm dài18mm</t>
  </si>
  <si>
    <t>GB235.2.1</t>
  </si>
  <si>
    <t>GB235.2.2</t>
  </si>
  <si>
    <t>GB236</t>
  </si>
  <si>
    <t>GB236.1</t>
  </si>
  <si>
    <t>Nẹp khóa xương gót 3 lỗ</t>
  </si>
  <si>
    <t>Nẹp khóa xương gót 4 lỗ</t>
  </si>
  <si>
    <t>Nẹp khóa xương gót 5 lỗ</t>
  </si>
  <si>
    <t>Nẹp khóa xương gót 6 lỗ</t>
  </si>
  <si>
    <t>Nẹp khóa xương gót 7 lỗ</t>
  </si>
  <si>
    <t>Nẹp khóa xương gót 8 lỗ</t>
  </si>
  <si>
    <t>GB236.2</t>
  </si>
  <si>
    <t>GB237</t>
  </si>
  <si>
    <t>GB237.1</t>
  </si>
  <si>
    <t>GB237.2</t>
  </si>
  <si>
    <t>Nẹp khóa bản hẹp, hệ thống vít 4.5mm, 12 lỗ</t>
  </si>
  <si>
    <t>Nẹp khóa bản hẹp, hệ thống vít 4.5mm, 6 lỗ</t>
  </si>
  <si>
    <t>Nẹp khóa bản hẹp, hệ thống vít 4.5mm, 8 lỗ</t>
  </si>
  <si>
    <t>Nẹp khóa bản hẹp, hệ thống vít 5.0, 10 lỗ</t>
  </si>
  <si>
    <t>Nẹp khóa bản hẹp, hệ thống vít 5.0, 12 lỗ</t>
  </si>
  <si>
    <t>Nẹp khóa bản hẹp, hệ thống vít 5.0, 14 lỗ</t>
  </si>
  <si>
    <t>Nẹp khóa bản hẹp, hệ thống vít 5.0, 16 lỗ</t>
  </si>
  <si>
    <t>Nẹp khóa bản hẹp, hệ thống vít 5.0, 6 lỗ</t>
  </si>
  <si>
    <t>Nẹp khóa bản hẹp, hệ thống vít 5.0, 7 lỗ</t>
  </si>
  <si>
    <t>Nẹp khóa bản hẹp, hệ thống vít 5.0, 8 lỗ</t>
  </si>
  <si>
    <t>Vít khóa đường kính 4.5mm dài 32mm</t>
  </si>
  <si>
    <t>Vít khóa đường kính 4.5mm dài 34mm</t>
  </si>
  <si>
    <t>Vít khóa đường kính 5.0mm dài 24mm</t>
  </si>
  <si>
    <t>Vít khóa đường kính 5.0mm dài 28mm</t>
  </si>
  <si>
    <t>Vít khóa đường kính 5.0mm dài 36mm</t>
  </si>
  <si>
    <t>GB238</t>
  </si>
  <si>
    <t>Nẹp khóa bản rộng  16 lỗ</t>
  </si>
  <si>
    <t>Nẹp khóa bản rộng 6 lỗ</t>
  </si>
  <si>
    <t>Nẹp khóa bản rộng 7 lỗ</t>
  </si>
  <si>
    <t>GB238.1</t>
  </si>
  <si>
    <t>GB238.2</t>
  </si>
  <si>
    <t>Vít khóa đường kính 4.5mm dài 38mm</t>
  </si>
  <si>
    <t>Vít khóa đường kính 4.5mm dài 50mm</t>
  </si>
  <si>
    <t>GB239</t>
  </si>
  <si>
    <t>GB239.1</t>
  </si>
  <si>
    <t>GB239.2</t>
  </si>
  <si>
    <t>Nẹp khóa đầu trên xương chày phải, 10 lỗ</t>
  </si>
  <si>
    <t>Nẹp khóa đầu trên xương chày phải, 12 lỗ</t>
  </si>
  <si>
    <t>Nẹp khóa đầu trên xương chày phải, 4 lỗ</t>
  </si>
  <si>
    <t>Nẹp khóa đầu trên xương chày phải, 6 lỗ</t>
  </si>
  <si>
    <t>Nẹp khóa đầu trên xương chày phải, 7 lỗ</t>
  </si>
  <si>
    <t>Nẹp khóa đầu trên xương chày phải, 8 lỗ</t>
  </si>
  <si>
    <t>Nẹp khóa đầu trên xương chày trái,  12 lỗ</t>
  </si>
  <si>
    <t>Nẹp khóa đầu trên xương chày trái,  4 lỗ</t>
  </si>
  <si>
    <t>Nẹp khóa đầu trên xương chày trái,  6 lỗ</t>
  </si>
  <si>
    <t>Nẹp khóa đầu trên xương chày trái,  7 lỗ</t>
  </si>
  <si>
    <t>Nẹp khóa đầu trên xương chày trái,  8 lỗ</t>
  </si>
  <si>
    <t>GB239.1.1</t>
  </si>
  <si>
    <t>GB239.1.2</t>
  </si>
  <si>
    <t>GB239.1.3</t>
  </si>
  <si>
    <t>GB239.1.4</t>
  </si>
  <si>
    <t>GB239.1.5</t>
  </si>
  <si>
    <t>GB239.1.6</t>
  </si>
  <si>
    <t>GB239.1.7</t>
  </si>
  <si>
    <t>GB239.1.8</t>
  </si>
  <si>
    <t>GB239.1.9</t>
  </si>
  <si>
    <t>GB239.1.10</t>
  </si>
  <si>
    <t>GB239.1.11</t>
  </si>
  <si>
    <t>GB239.2.1</t>
  </si>
  <si>
    <t>Vít khóa đường kính 4.5mm dài 28mm</t>
  </si>
  <si>
    <t>Vít khóa đường kính 4.5mm dài 60mm</t>
  </si>
  <si>
    <t>GB239.2.2</t>
  </si>
  <si>
    <t>GB239.2.3</t>
  </si>
  <si>
    <t>GB239.2.4</t>
  </si>
  <si>
    <t>GB239.2.5</t>
  </si>
  <si>
    <t>GB239.2.6</t>
  </si>
  <si>
    <t>GB239.2.7</t>
  </si>
  <si>
    <t>GB239.2.8</t>
  </si>
  <si>
    <t>GB239.2.9</t>
  </si>
  <si>
    <t>GB239.2.10</t>
  </si>
  <si>
    <t>GB239.2.11</t>
  </si>
  <si>
    <t>GB239.2.12</t>
  </si>
  <si>
    <t>Vít khóa đường kính 6.5mm dài 32mm</t>
  </si>
  <si>
    <t>Vít khóa đường kính 6.5mm dài 50mm</t>
  </si>
  <si>
    <t>Vít khóa đường kính 6.5mm dài 60mm</t>
  </si>
  <si>
    <t>Vít khóa đường kính 6.5mm dài 66mm</t>
  </si>
  <si>
    <t>Vít khóa đường kính 6.5mm dài 70mm</t>
  </si>
  <si>
    <t>Vít khóa đường kính 6.5mm dài 76mm</t>
  </si>
  <si>
    <t>Vít khóa đường kính 6.5mm dài 80mm</t>
  </si>
  <si>
    <t>GB240</t>
  </si>
  <si>
    <t>GB240.1</t>
  </si>
  <si>
    <t>GB240.2</t>
  </si>
  <si>
    <t xml:space="preserve">Nẹp khóa đầu dưới xương đùi phải, 10 lỗ </t>
  </si>
  <si>
    <t>Nẹp khóa đầu dưới xương đùi phải, 11 lỗ</t>
  </si>
  <si>
    <t>Nẹp khóa đầu dưới xương đùi phải, 12 lỗ</t>
  </si>
  <si>
    <t>Nẹp khóa đầu dưới xương đùi phải, 4 lỗ</t>
  </si>
  <si>
    <t>Nẹp khóa đầu dưới xương đùi phải, 6 lỗ</t>
  </si>
  <si>
    <t>Nẹp khóa đầu dưới xương đùi phải, 8 lỗ</t>
  </si>
  <si>
    <t>Nẹp khóa đầu dưới xương đùi phải, 9 lỗ</t>
  </si>
  <si>
    <t>Nẹp khóa đầu dưới xương đùi trái, 10 lỗ</t>
  </si>
  <si>
    <t>Nẹp khóa đầu dưới xương đùi trái, 12 lỗ</t>
  </si>
  <si>
    <t>Nẹp khóa đầu dưới xương đùi trái, 4 lỗ</t>
  </si>
  <si>
    <t>Nẹp khóa đầu dưới xương đùi trái, 6 lỗ</t>
  </si>
  <si>
    <t>Nẹp khóa đầu dưới xương đùi trái, 8 lỗ</t>
  </si>
  <si>
    <t>Nẹp khóa đầu dưới xương đùi trái, 9 lỗ</t>
  </si>
  <si>
    <t>GB240.1.1</t>
  </si>
  <si>
    <t>GB240.1.2</t>
  </si>
  <si>
    <t>GB240.1.3</t>
  </si>
  <si>
    <t>GB240.1.4</t>
  </si>
  <si>
    <t>GB240.1.5</t>
  </si>
  <si>
    <t>GB240.1.6</t>
  </si>
  <si>
    <t>Vít khóa đường kính 4.5mm dài 42mm</t>
  </si>
  <si>
    <t>Vít khóa đường kính 5.0mm dài 62mm</t>
  </si>
  <si>
    <t>GB240.2.1</t>
  </si>
  <si>
    <t>GB240.2.2</t>
  </si>
  <si>
    <t>GB240.2.3</t>
  </si>
  <si>
    <t>GB240.2.4</t>
  </si>
  <si>
    <t>GB240.2.5</t>
  </si>
  <si>
    <t>GB240.2.6</t>
  </si>
  <si>
    <t>GB240.2.7</t>
  </si>
  <si>
    <t>GB240.2.8</t>
  </si>
  <si>
    <t>GB240.2.9</t>
  </si>
  <si>
    <t>GB240.2.10</t>
  </si>
  <si>
    <t>GB240.2.11</t>
  </si>
  <si>
    <t>Vít khóa đường kính 6.5mm dài 64mm</t>
  </si>
  <si>
    <t>GB241</t>
  </si>
  <si>
    <t>GB241.1</t>
  </si>
  <si>
    <t>Nẹp khóa xương đòn (có móc) 3 lỗ phải, móc cao 10mm</t>
  </si>
  <si>
    <t>Nẹp khóa xương đòn (có móc) 6 lỗ phải, móc cao 10mm</t>
  </si>
  <si>
    <t>Nẹp khóa xương đòn (có móc) 6 lỗ trái, móc cao 10mm</t>
  </si>
  <si>
    <t>Nẹp khóa xương đòn phải,  6 lỗ</t>
  </si>
  <si>
    <t>Nẹp khóa xương đòn phải,  7 lỗ</t>
  </si>
  <si>
    <t>Nẹp khóa xương đòn phải,  8 lỗ</t>
  </si>
  <si>
    <t>Nẹp khóa xương đòn trái, 6 lỗ</t>
  </si>
  <si>
    <t>Nẹp khóa xương đòn trái, 7 lỗ</t>
  </si>
  <si>
    <t>Nẹp khóa xương đòn trái, 8 lỗ</t>
  </si>
  <si>
    <t>GB241.1.1</t>
  </si>
  <si>
    <t>GB241.1.2</t>
  </si>
  <si>
    <t>GB241.1.3</t>
  </si>
  <si>
    <t>GB241.1.4</t>
  </si>
  <si>
    <t>GB241.1.5</t>
  </si>
  <si>
    <t>GB241.1.6</t>
  </si>
  <si>
    <t>GB241.2</t>
  </si>
  <si>
    <t>Vít khóa đường kính 2.4mm dài 10mm</t>
  </si>
  <si>
    <t>Vít khóa đường kính 2.4mm dài 28mm</t>
  </si>
  <si>
    <t>Vít khóa đường kính 2.7mm dài 28mm</t>
  </si>
  <si>
    <t>Vít khóa đường kính 3.5mm dài 36mm</t>
  </si>
  <si>
    <t>GB241.2.1</t>
  </si>
  <si>
    <t>GB241.2.2</t>
  </si>
  <si>
    <t>GB241.2.3</t>
  </si>
  <si>
    <t>GB241.2.4</t>
  </si>
  <si>
    <t>GB241.2.5</t>
  </si>
  <si>
    <t>GB242</t>
  </si>
  <si>
    <t>GB242.1</t>
  </si>
  <si>
    <t>GB242.2</t>
  </si>
  <si>
    <t>GB243</t>
  </si>
  <si>
    <t>GB243.1</t>
  </si>
  <si>
    <t>GB243.2</t>
  </si>
  <si>
    <t>Nẹp khóa chữ L mặt bên phải, 10 lỗ</t>
  </si>
  <si>
    <t>Nẹp khóa chữ L mặt bên phải, 4 lỗ</t>
  </si>
  <si>
    <t>Nẹp khóa chữ L mặt bên phải, 6 lỗ</t>
  </si>
  <si>
    <t>Nẹp khóa chữ L mặt bên phải, 8 lỗ</t>
  </si>
  <si>
    <t>Nẹp khóa chữ L mặt bên trái,  10 lỗ</t>
  </si>
  <si>
    <t>Nẹp khóa chữ L mặt bên trái,  4 lỗ</t>
  </si>
  <si>
    <t>Nẹp khóa chữ L mặt bên trái,  6 lỗ</t>
  </si>
  <si>
    <t>Nẹp khóa chữ L mặt bên trái,  8 lỗ</t>
  </si>
  <si>
    <t>Nẹp khóa chữ L phải, 10 lỗ</t>
  </si>
  <si>
    <t>Nẹp khóa chữ L trái, 10 lỗ</t>
  </si>
  <si>
    <t>GB242.1.1</t>
  </si>
  <si>
    <t>GB242.1.2</t>
  </si>
  <si>
    <t>GB242.1.3</t>
  </si>
  <si>
    <t>GB242.1.4</t>
  </si>
  <si>
    <t>GB242.1.5</t>
  </si>
  <si>
    <t>GB242.1.6</t>
  </si>
  <si>
    <t>GB242.1.7</t>
  </si>
  <si>
    <t>GB242.1.8</t>
  </si>
  <si>
    <t>GB242.1.9</t>
  </si>
  <si>
    <t>GB242.1.10</t>
  </si>
  <si>
    <t>GB242.2.1</t>
  </si>
  <si>
    <t>GB242.2.2</t>
  </si>
  <si>
    <t>GB242.2.3</t>
  </si>
  <si>
    <t>GB242.2.4</t>
  </si>
  <si>
    <t>GB242.2.5</t>
  </si>
  <si>
    <t>GB242.2.6</t>
  </si>
  <si>
    <t>GB242.2.7</t>
  </si>
  <si>
    <t>GB242.2.8</t>
  </si>
  <si>
    <t>GB242.2.9</t>
  </si>
  <si>
    <t>GB242.2.10</t>
  </si>
  <si>
    <t>GB242.2.11</t>
  </si>
  <si>
    <t>GB242.2.12</t>
  </si>
  <si>
    <t>Vít khóa đường kính 4.5mm dài 54mm</t>
  </si>
  <si>
    <t>Vít khóa đường kính 5.0mm dài 54mm</t>
  </si>
  <si>
    <t>Vít khóa đường kính 5.0mm dài 56mm</t>
  </si>
  <si>
    <t>Vít khóa đường kính 5.0mm dài 58mm</t>
  </si>
  <si>
    <t>Vít khóa đường kính 5.0mm dài 60mm</t>
  </si>
  <si>
    <t>Vít khóa đường kính 5.0mm dài 64mm</t>
  </si>
  <si>
    <t xml:space="preserve">Nẹp khóa lòng máng 1/3, 6 lỗ </t>
  </si>
  <si>
    <t xml:space="preserve">Nẹp khóa lòng máng 1/3, 8 lỗ </t>
  </si>
  <si>
    <t>GB243.1.1</t>
  </si>
  <si>
    <t>GB243.1.2</t>
  </si>
  <si>
    <t>GB243.2.1</t>
  </si>
  <si>
    <t>GB243.2.2</t>
  </si>
  <si>
    <t>GB243.2.3</t>
  </si>
  <si>
    <t>GB243.2.4</t>
  </si>
  <si>
    <t>GB243.2.5</t>
  </si>
  <si>
    <t>GB243.2.6</t>
  </si>
  <si>
    <t>GB243.2.7</t>
  </si>
  <si>
    <t>Vít khóa đường kính 2.4mm dài 18mm</t>
  </si>
  <si>
    <t>Vít khóa đường kính 2.7mm dài 30mm</t>
  </si>
  <si>
    <t>GB244</t>
  </si>
  <si>
    <t>GB244.1</t>
  </si>
  <si>
    <t>GB244.2</t>
  </si>
  <si>
    <t>Nẹp khoá titan đầu dưới xương quay bản nhỏ 3 lỗ trái, hệ thống vít khoá 2.4mm</t>
  </si>
  <si>
    <t>Nẹp khoá titan đầu dưới xương quay bản nhỏ 3 lỗ phải, hệ thống vít khoá 2.4mm</t>
  </si>
  <si>
    <t>Nẹp khoá titan đầu dưới xương quay bản nhỏ 4 lỗ trái, hệ thống vít khoá 2.4mm</t>
  </si>
  <si>
    <t>Nẹp khoá titan đầu dưới xương quay bản nhỏ 4 lỗ phải, hệ thống vít khoá 2.4mm</t>
  </si>
  <si>
    <t>Nẹp khoá titan đầu dưới xương quay bản nhỏ 5 lỗ trái, hệ thống vít khoá 2.4mm</t>
  </si>
  <si>
    <t>Nẹp khoá titan đầu dưới xương quay bản nhỏ 5 lỗ phải, hệ thống vít khoá 2.4mm</t>
  </si>
  <si>
    <t>Nẹp khoá titan đầu dưới xương quay bản rộng 3 lỗ trái, hệ thống vít khoá 2.4mm</t>
  </si>
  <si>
    <t>Nẹp khoá titan đầu dưới xương quay bản rộng 3 lỗ phải, hệ thống vít khoá 2.4mm</t>
  </si>
  <si>
    <t>Nẹp khoá titan đầu dưới xương quay bản rộng 4 lỗ trái, hệ thống vít khoá 2.4mm</t>
  </si>
  <si>
    <t>Nẹp khoá titan đầu dưới xương quay bản rộng 4 lỗ phải, hệ thống vít khoá 2.4mm</t>
  </si>
  <si>
    <t>Nẹp khoá titan đầu dưới xương quay bản rộng 5 lỗ trái, hệ thống vít khoá 2.4mm</t>
  </si>
  <si>
    <t>Nẹp khoá titan đầu dưới xương quay bản rộng 5 lỗ phải, hệ thống vít khoá 2.4mm</t>
  </si>
  <si>
    <t>GB244.1.1</t>
  </si>
  <si>
    <t>GB244.1.2</t>
  </si>
  <si>
    <t>GB244.1.3</t>
  </si>
  <si>
    <t>GB244.1.4</t>
  </si>
  <si>
    <t>GB244.1.5</t>
  </si>
  <si>
    <t>GB244.1.6</t>
  </si>
  <si>
    <t>GB244.1.7</t>
  </si>
  <si>
    <t>GB244.1.8</t>
  </si>
  <si>
    <t>GB244.1.9</t>
  </si>
  <si>
    <t>GB244.1.10</t>
  </si>
  <si>
    <t>GB244.1.11</t>
  </si>
  <si>
    <t>Vít khoá titan 2.7x6, hệ thống vít khoá 2.4mm</t>
  </si>
  <si>
    <t>Vít khoá titan 2.7x8, hệ thống vít khoá 2.4mm</t>
  </si>
  <si>
    <t>Vít khoá titan 2.7x10, hệ thống vít khoá 2.4mm</t>
  </si>
  <si>
    <t>Vít khoá titan 2.7x12, hệ thống vít khoá 2.4mm</t>
  </si>
  <si>
    <t>Vít khoá titan 2.7x14, hệ thống vít khoá 2.4mm</t>
  </si>
  <si>
    <t>Vít khoá titan 2.7x16, hệ thống vít khoá 2.4mm</t>
  </si>
  <si>
    <t>Vít khoá titan 2.7x18, hệ thống vít khoá 2.4mm</t>
  </si>
  <si>
    <t>Vít khoá titan 2.7x20, hệ thống vít khoá 2.4mm</t>
  </si>
  <si>
    <t>Vít khoá titan 2.7x24, hệ thống vít khoá 2.4mm</t>
  </si>
  <si>
    <t>Vít khoá titan 2.7x26, hệ thống vít khoá 2.4mm</t>
  </si>
  <si>
    <t>Vít khoá titan 2.7x28, hệ thống vít khoá 2.4mm</t>
  </si>
  <si>
    <t>Vít khoá titan 2.7x30, hệ thống vít khoá 2.4mm</t>
  </si>
  <si>
    <t>Vít khoá titan 2.7x32, hệ thống vít khoá 2.4mm</t>
  </si>
  <si>
    <t>Vít khoá titan 2.4x24, hệ thống vít khoá 2.4mm</t>
  </si>
  <si>
    <t>GB244.2.1</t>
  </si>
  <si>
    <t>GB244.2.2</t>
  </si>
  <si>
    <t>GB244.2.3</t>
  </si>
  <si>
    <t>GB244.2.4</t>
  </si>
  <si>
    <t>GB244.2.5</t>
  </si>
  <si>
    <t>GB244.2.6</t>
  </si>
  <si>
    <t>GB244.2.7</t>
  </si>
  <si>
    <t>GB244.2.8</t>
  </si>
  <si>
    <t>GB244.2.9</t>
  </si>
  <si>
    <t>GB244.2.10</t>
  </si>
  <si>
    <t>GB244.2.11</t>
  </si>
  <si>
    <t>GB244.2.12</t>
  </si>
  <si>
    <t>GB244.2.13</t>
  </si>
  <si>
    <t>GB244.2.14</t>
  </si>
  <si>
    <t>GB245</t>
  </si>
  <si>
    <t>GB245.1</t>
  </si>
  <si>
    <t>GB245.2</t>
  </si>
  <si>
    <t>GB246</t>
  </si>
  <si>
    <t>GB246.1</t>
  </si>
  <si>
    <t>GB246.2</t>
  </si>
  <si>
    <t>GB247</t>
  </si>
  <si>
    <t>GB247.1</t>
  </si>
  <si>
    <t>GB247.2</t>
  </si>
  <si>
    <t>Nẹp khoá titan đầu dưới xương cánh tay 14 lỗ phải, hệ thống vít khoá 2.4/3.5mm</t>
  </si>
  <si>
    <t>Nẹp khoá titan đầu dưới xương cánh tay 5 lỗ phải, hệ thống vít khoá 2.4/3.5mm</t>
  </si>
  <si>
    <t>Nẹp khoá titan đầu dưới xương cánh tay 5 lỗ trái, hệ thống vít khoá 2.4/3.5mm</t>
  </si>
  <si>
    <t>Nẹp khoá titan đầu dưới xương cánh tay 7 lỗ phải, hệ thống vít khoá 2.4/3.5mm</t>
  </si>
  <si>
    <t>Nẹp khoá titan đầu dưới xương cánh tay 7 lỗ trái, hệ thống vít khoá 2.4/3.5mm</t>
  </si>
  <si>
    <t>Nẹp khoá titan đầu dưới xương cánh tay 9 lỗ phải, hệ thống vít khoá 2.4/3.5mm</t>
  </si>
  <si>
    <t>Nẹp khoá titan đầu dưới xương cánh tay 9 lỗ trái, hệ thống vít khoá 2.4/3.5mm</t>
  </si>
  <si>
    <t>GB245.1.1</t>
  </si>
  <si>
    <t>GB245.1.2</t>
  </si>
  <si>
    <t>GB245.1.3</t>
  </si>
  <si>
    <t>GB245.1.4</t>
  </si>
  <si>
    <t>GB245.1.5</t>
  </si>
  <si>
    <t>GB245.1.6</t>
  </si>
  <si>
    <t>GB245.1.7</t>
  </si>
  <si>
    <t>Vít khoá titan 2.4x10, hệ thống vít khoá 2.4mm</t>
  </si>
  <si>
    <t>Vít khoá titan 2.7x36, hệ thống vít khoá 3.5mm</t>
  </si>
  <si>
    <t>Vít khoá titan 2.7x38, hệ thống vít khoá 2.4mm</t>
  </si>
  <si>
    <t>Vít khoá titan 2.7x40, hệ thống vít khoá 2.4mm</t>
  </si>
  <si>
    <t>Vít khoá titan 3.5x16, hệ thống vít khoá 3.5mm</t>
  </si>
  <si>
    <t>Vít khoá titan 3.5x18, hệ thống vít khoá 3.5mm</t>
  </si>
  <si>
    <t>Vít khoá titan 3.5x20, hệ thống vít khoá 3.5mm</t>
  </si>
  <si>
    <t>Vít khoá titan 3.5x38, hệ thống vít khoá 3.5mm</t>
  </si>
  <si>
    <t>GB245.2.1</t>
  </si>
  <si>
    <t>GB245.2.2</t>
  </si>
  <si>
    <t>GB245.2.3</t>
  </si>
  <si>
    <t>GB245.2.4</t>
  </si>
  <si>
    <t>GB245.2.5</t>
  </si>
  <si>
    <t>GB245.2.6</t>
  </si>
  <si>
    <t>GB245.2.7</t>
  </si>
  <si>
    <t>GB245.2.8</t>
  </si>
  <si>
    <t>GB245.2.9</t>
  </si>
  <si>
    <t>Nẹp khoá titan đầu trên xương cánh tay bản nhỏ 4 lỗ, hệ thống vít khoá 3.5mm</t>
  </si>
  <si>
    <t>Nẹp khoá titan đầu trên xương cánh tay bản nhỏ 5 lỗ, hệ thống vít khoá 3.5mm</t>
  </si>
  <si>
    <t>Nẹp khoá titan đầu trên xương cánh tay bản nhỏ 6 lỗ, hệ thống vít khoá 3.5mm</t>
  </si>
  <si>
    <t>Nẹp khoá titan đầu trên xương cánh tay bản nhỏ 8 lỗ, hệ thống vít khoá 3.5mm</t>
  </si>
  <si>
    <t>Nẹp khoá titan đầu trên xương cánh tay bản nhỏ 9 lỗ, hệ thống vít khoá 3.5mm</t>
  </si>
  <si>
    <t>Nẹp khoá titan đầu trên xương cánh tay bản nhỏ 10 lỗ, hệ thống vít khoá 3.5mm</t>
  </si>
  <si>
    <t>Nẹp khoá titan đầu trên xương cánh tay bản rộng 4 lỗ, hệ thống vít khoá 3.5mm</t>
  </si>
  <si>
    <t>GB246.1.1</t>
  </si>
  <si>
    <t>GB246.1.2</t>
  </si>
  <si>
    <t>GB246.1.3</t>
  </si>
  <si>
    <t>GB246.1.4</t>
  </si>
  <si>
    <t>GB246.1.5</t>
  </si>
  <si>
    <t>GB246.1.6</t>
  </si>
  <si>
    <t>GB246.1.7</t>
  </si>
  <si>
    <t>Vít khoá titan 3.5x12, hệ thống vít khoá 3.5mm</t>
  </si>
  <si>
    <t>Vít khoá titan 3.5x24, hệ thống vít khoá 3.5mm</t>
  </si>
  <si>
    <t>Vít khoá titan 3.5x26, hệ thống vít khoá 3.5mm</t>
  </si>
  <si>
    <t>Vít khoá titan 3.5x30, hệ thống vít khoá 3.5mm</t>
  </si>
  <si>
    <t>Vít khoá titan 3.5x32, hệ thống vít khoá 3.5mm</t>
  </si>
  <si>
    <t>Vít khoá titan 3.5x34, hệ thống vít khoá 3.5mm</t>
  </si>
  <si>
    <t>Vít khoá titan 3.5x36, hệ thống vít khoá 3.5mm</t>
  </si>
  <si>
    <t>Vít khoá titan 3.5x40, hệ thống vít khoá 3.5mm</t>
  </si>
  <si>
    <t>Vít khoá titan 3.5x44, hệ thống vít khoá 3.5mm</t>
  </si>
  <si>
    <t>GB246.2.1</t>
  </si>
  <si>
    <t>GB246.2.2</t>
  </si>
  <si>
    <t>GB246.2.3</t>
  </si>
  <si>
    <t>GB246.2.4</t>
  </si>
  <si>
    <t>GB246.2.5</t>
  </si>
  <si>
    <t>GB246.2.6</t>
  </si>
  <si>
    <t>GB246.2.7</t>
  </si>
  <si>
    <t>GB246.2.8</t>
  </si>
  <si>
    <t>GB246.2.9</t>
  </si>
  <si>
    <t>GB246.2.10</t>
  </si>
  <si>
    <t>GB246.2.11</t>
  </si>
  <si>
    <t>GB246.2.12</t>
  </si>
  <si>
    <t>Nẹp khóa đầu dưới xương trụ 7 lỗ</t>
  </si>
  <si>
    <t>Nẹp khóa đầu trên xương trụ 5 lỗ</t>
  </si>
  <si>
    <t>Nẹp khóa đầu trên xương trụ 6 lỗ</t>
  </si>
  <si>
    <t>Nẹp khóa đầu trên xương trụ 8 lỗ</t>
  </si>
  <si>
    <t>GB247.1.1</t>
  </si>
  <si>
    <t>GB247.1.2</t>
  </si>
  <si>
    <t>GB247.1.3</t>
  </si>
  <si>
    <t>GB247.1.4</t>
  </si>
  <si>
    <t>Vít khoá titan 3.5x10, hệ thống vít khoá 3.5mm</t>
  </si>
  <si>
    <t>Vít khoá titan 3.5x22, hệ thống vít khoá 3.5mm</t>
  </si>
  <si>
    <t>GB247.2.1</t>
  </si>
  <si>
    <t>GB247.2.2</t>
  </si>
  <si>
    <t>GB247.2.3</t>
  </si>
  <si>
    <t>GB247.2.4</t>
  </si>
  <si>
    <t>GB247.2.5</t>
  </si>
  <si>
    <t>GB248</t>
  </si>
  <si>
    <t>GB248.1</t>
  </si>
  <si>
    <t>GB248.2</t>
  </si>
  <si>
    <t>GB249</t>
  </si>
  <si>
    <t>GB249.1</t>
  </si>
  <si>
    <t>GB249.2</t>
  </si>
  <si>
    <t>GB250</t>
  </si>
  <si>
    <t>GB250.1</t>
  </si>
  <si>
    <t>GB250.2</t>
  </si>
  <si>
    <t>GB251</t>
  </si>
  <si>
    <t>GB251.1</t>
  </si>
  <si>
    <t>GB251.2</t>
  </si>
  <si>
    <t>GB252</t>
  </si>
  <si>
    <t>GB252.1</t>
  </si>
  <si>
    <t>GB252.2</t>
  </si>
  <si>
    <t>GB248.1.1</t>
  </si>
  <si>
    <t>GB248.1.2</t>
  </si>
  <si>
    <t>Vít khoá titan 5.0x22, hệ thống vít khoá 5.0mm</t>
  </si>
  <si>
    <t>Vít khoá titan 5.0x30, hệ thống vít khoá 5.0mm</t>
  </si>
  <si>
    <t>Vít khoá titan 5.0x32, hệ thống vít khoá 5.0mm</t>
  </si>
  <si>
    <t>Vít khoá titan 5.0x34, hệ thống vít khoá 5.0mm</t>
  </si>
  <si>
    <t>Vít khoá titan 5.0x36, hệ thống vít khoá 5.0mm</t>
  </si>
  <si>
    <t>Vít khoá titan 5.0x38, hệ thống vít khoá 5.0mm</t>
  </si>
  <si>
    <t>Vít khoá titan 5.0x40, hệ thống vít khoá 5.0mm</t>
  </si>
  <si>
    <t>GB248.2.1</t>
  </si>
  <si>
    <t>GB248.2.2</t>
  </si>
  <si>
    <t>GB248.2.3</t>
  </si>
  <si>
    <t>GB248.2.4</t>
  </si>
  <si>
    <t>GB248.2.5</t>
  </si>
  <si>
    <t>GB248.2.6</t>
  </si>
  <si>
    <t>GB248.2.7</t>
  </si>
  <si>
    <t>Nẹp lòng máng 1/3 dùng vít 3.5 mm-4 lỗ</t>
  </si>
  <si>
    <t>Nẹp lòng máng 1/3 dùng vít 3.5 mm-7 lỗ</t>
  </si>
  <si>
    <t>Nẹp lòng máng 1/3, 6 lỗ</t>
  </si>
  <si>
    <t>Nẹp lòng máng 1/3, 8 lỗ</t>
  </si>
  <si>
    <t>GB249.1.1</t>
  </si>
  <si>
    <t>GB249.1.2</t>
  </si>
  <si>
    <t>GB249.1.3</t>
  </si>
  <si>
    <t>GB249.1.4</t>
  </si>
  <si>
    <t>Vít xương cứng 3.5mm, dài 14mm</t>
  </si>
  <si>
    <t>Vít xương cứng 3.5mm, dài 24mm</t>
  </si>
  <si>
    <t>Vít xương cứng 3.5mm, dài 28mm</t>
  </si>
  <si>
    <t>Vít xương cứng 3.5mm, dài 30mm</t>
  </si>
  <si>
    <t>Vít xương cứng 3.5mm, dài 32mm</t>
  </si>
  <si>
    <t>Vít xương cứng 3.5mm, dài 34mm</t>
  </si>
  <si>
    <t>Vít xương cứng 3.5mm, dài 40mm</t>
  </si>
  <si>
    <t>GB249.2.1</t>
  </si>
  <si>
    <t>GB249.2.2</t>
  </si>
  <si>
    <t>GB249.2.3</t>
  </si>
  <si>
    <t>GB249.2.4</t>
  </si>
  <si>
    <t>GB249.2.5</t>
  </si>
  <si>
    <t>GB249.2.6</t>
  </si>
  <si>
    <t>GB249.2.7</t>
  </si>
  <si>
    <t>GB249.2.8</t>
  </si>
  <si>
    <t>GB249.2.9</t>
  </si>
  <si>
    <t>GB249.2.10</t>
  </si>
  <si>
    <t>GB249.2.11</t>
  </si>
  <si>
    <t>GB249.2.12</t>
  </si>
  <si>
    <t>GB249.2.13</t>
  </si>
  <si>
    <t>GB249.2.14</t>
  </si>
  <si>
    <t>Nẹp bản nhỏ 10 lỗ</t>
  </si>
  <si>
    <t>Nẹp bản nhỏ 6 lỗ</t>
  </si>
  <si>
    <t>Nẹp bản nhỏ 7 lỗ</t>
  </si>
  <si>
    <t>Nẹp bản nhỏ 8 lỗ</t>
  </si>
  <si>
    <t>GB250.1.1</t>
  </si>
  <si>
    <t>GB250.1.2</t>
  </si>
  <si>
    <t>GB250.1.3</t>
  </si>
  <si>
    <t>GB250.1.4</t>
  </si>
  <si>
    <t>Vít xương cứng 3.5/18mm, ren 1.75mm</t>
  </si>
  <si>
    <t>Vít xương cứng 3.5/20mm, ren 1.75mm</t>
  </si>
  <si>
    <t>Vít xương cứng 3.5/24mm, ren 1.75mm</t>
  </si>
  <si>
    <t>Vít xương cứng 3.5/26mm, ren 1.75mm</t>
  </si>
  <si>
    <t>Vít xương cứng 3.5/28mm, ren 1.75mm</t>
  </si>
  <si>
    <t>Vít xương cứng 3.5/30mm, ren 1.75mm</t>
  </si>
  <si>
    <t>Vít xương cứng 3.5/32mm, ren 1.75mm</t>
  </si>
  <si>
    <t>Vít xương cứng 3.5/34mm, ren 1.75mm</t>
  </si>
  <si>
    <t>GB250.2.1</t>
  </si>
  <si>
    <t>GB250.2.2</t>
  </si>
  <si>
    <t>GB250.2.3</t>
  </si>
  <si>
    <t>GB250.2.4</t>
  </si>
  <si>
    <t>GB250.2.5</t>
  </si>
  <si>
    <t>GB250.2.6</t>
  </si>
  <si>
    <t>GB250.2.7</t>
  </si>
  <si>
    <t>GB250.2.8</t>
  </si>
  <si>
    <t>Nẹp bản hẹp nén ép 10 lỗ, dùng cho vít đường kính 4.5mm</t>
  </si>
  <si>
    <t>Nẹp bản hẹp nén ép 6 lỗ, dùng cho vít đường kính 4.5mm</t>
  </si>
  <si>
    <t>Nẹp bản hẹp nén ép 7 lỗ, dùng cho vít đường kính 4.5mm</t>
  </si>
  <si>
    <t>Nẹp bản hẹp nén ép 8 lỗ, dùng cho vít đường kính 4.5mm</t>
  </si>
  <si>
    <t>Nẹp bản hẹp nén ép 9 lỗ, dùng cho vít đường kính 4.5mm</t>
  </si>
  <si>
    <t>GB251.1.1</t>
  </si>
  <si>
    <t>GB251.1.2</t>
  </si>
  <si>
    <t>GB251.1.3</t>
  </si>
  <si>
    <t>GB251.1.4</t>
  </si>
  <si>
    <t>GB251.1.5</t>
  </si>
  <si>
    <t>Vít xương cứng 4.5mm, dài 24mm</t>
  </si>
  <si>
    <t>Vít xương cứng 4.5mm, dài 26mm</t>
  </si>
  <si>
    <t>Vít xương cứng 4.5mm, dài 28mm</t>
  </si>
  <si>
    <t>Vít xương cứng 4.5mm, dài 30mm</t>
  </si>
  <si>
    <t>Vít xương cứng 4.5mm, dài 32mm</t>
  </si>
  <si>
    <t>Vít xương cứng 4.5mm, dài 34mm</t>
  </si>
  <si>
    <t>Vít xương cứng 4.5mm, dài 36mm</t>
  </si>
  <si>
    <t>Vít xương cứng 4.5mm, dài 38mm</t>
  </si>
  <si>
    <t>Vít xương cứng 4.5mm, dài 40mm</t>
  </si>
  <si>
    <t>Vít xương cứng 4.5mm, dài 42mm</t>
  </si>
  <si>
    <t>Vít xương cứng 4.5mm, dài 44mm</t>
  </si>
  <si>
    <t>Vít xương cứng 4.5mm, dài 46mm</t>
  </si>
  <si>
    <t>Vít xương cứng 4.5mm, dài 48mm</t>
  </si>
  <si>
    <t>Vít xương cứng 4.5mm, dài 50mm</t>
  </si>
  <si>
    <t>Vít xương cứng 4.5mm, dài 52mm</t>
  </si>
  <si>
    <t>Vít xương cứng 4.5mm, dài 54mm</t>
  </si>
  <si>
    <t>Vít xương cứng 4.5mm, dài 56mm</t>
  </si>
  <si>
    <t>Vít xương cứng 4.5mm, dài 58mm</t>
  </si>
  <si>
    <t>GB251.2.1</t>
  </si>
  <si>
    <t>GB251.2.2</t>
  </si>
  <si>
    <t>GB251.2.3</t>
  </si>
  <si>
    <t>GB251.2.4</t>
  </si>
  <si>
    <t>GB251.2.5</t>
  </si>
  <si>
    <t>GB251.2.6</t>
  </si>
  <si>
    <t>GB251.2.7</t>
  </si>
  <si>
    <t>GB251.2.8</t>
  </si>
  <si>
    <t>GB251.2.9</t>
  </si>
  <si>
    <t>GB251.2.10</t>
  </si>
  <si>
    <t>GB251.2.11</t>
  </si>
  <si>
    <t>GB251.2.12</t>
  </si>
  <si>
    <t>Nẹp bản rộng nén ép 10 lỗ, dùng cho vít đường kính 4.5mm</t>
  </si>
  <si>
    <t>Nẹp bản rộng nén ép 11 lỗ, dùng cho vít đường kính 4.5mm</t>
  </si>
  <si>
    <t>Nẹp bản rộng nén ép 12 lỗ, dùng cho vít đường kính 4.5mm</t>
  </si>
  <si>
    <t>Nẹp bản rộng nén ép 14 lỗ, dùng cho vít đường kính 4.5mm</t>
  </si>
  <si>
    <t>Nẹp bản rộng nén ép 6 lỗ, dùng cho vít đường kính 4.5mm</t>
  </si>
  <si>
    <t>Nẹp bản rộng nén ép 8 lỗ, dùng cho vít đường kính 4.5mm</t>
  </si>
  <si>
    <t>GB252.1.1</t>
  </si>
  <si>
    <t>GB252.1.2</t>
  </si>
  <si>
    <t>GB252.1.3</t>
  </si>
  <si>
    <t>GB252.1.4</t>
  </si>
  <si>
    <t>GB252.2.1</t>
  </si>
  <si>
    <t>GB252.2.2</t>
  </si>
  <si>
    <t>GB252.2.3</t>
  </si>
  <si>
    <t>GB252.2.4</t>
  </si>
  <si>
    <t>GB252.2.5</t>
  </si>
  <si>
    <t>GB253</t>
  </si>
  <si>
    <t>GB253.1</t>
  </si>
  <si>
    <t>GB253.2</t>
  </si>
  <si>
    <t>GB254</t>
  </si>
  <si>
    <t>GB254.1</t>
  </si>
  <si>
    <t>GB254.2</t>
  </si>
  <si>
    <t xml:space="preserve">Nẹp mắt xích (tái tạo) cong, đk 3.5mm, 10 lỗ </t>
  </si>
  <si>
    <t xml:space="preserve">Nẹp mắt xích (tái tạo) cong, đk 3.5mm, 12 lỗ </t>
  </si>
  <si>
    <t xml:space="preserve">Nẹp mắt xích (tái tạo) cong, đk 3.5mm, 6 lỗ </t>
  </si>
  <si>
    <t xml:space="preserve">Nẹp mắt xích (tái tạo) cong, đk 3.5mm, 8 lỗ </t>
  </si>
  <si>
    <t>GB253.1.1</t>
  </si>
  <si>
    <t>GB253.1.2</t>
  </si>
  <si>
    <t>GB253.1.3</t>
  </si>
  <si>
    <t>GB253.1.4</t>
  </si>
  <si>
    <t>Vít xương cứng 3.5mm, dài 38mm</t>
  </si>
  <si>
    <t>GB253.2.1</t>
  </si>
  <si>
    <t>GB253.2.2</t>
  </si>
  <si>
    <t>GB253.2.3</t>
  </si>
  <si>
    <t>GB253.2.4</t>
  </si>
  <si>
    <t>GB253.2.5</t>
  </si>
  <si>
    <t>GB253.2.6</t>
  </si>
  <si>
    <t>GB253.2.7</t>
  </si>
  <si>
    <t>Nẹp khóa đa hướng thân xương chày 7 lỗ</t>
  </si>
  <si>
    <t>Nẹp khóa đa hướng thân xương chày 8 lỗ</t>
  </si>
  <si>
    <t>Nẹp khóa đa hướng thân xương chày 9 lỗ</t>
  </si>
  <si>
    <t>GB254.1.1</t>
  </si>
  <si>
    <t>GB254.1.2</t>
  </si>
  <si>
    <t>GB254.1.3</t>
  </si>
  <si>
    <t>Vít khóa đa hướng đường kính 5.0x26mm</t>
  </si>
  <si>
    <t>Vít khóa đa hướng đường kính 5.0x28mm</t>
  </si>
  <si>
    <t>Vít khóa đa hướng đường kính 5.0x30mm</t>
  </si>
  <si>
    <t>Vít khóa đa hướng đường kính 5.0x32mm</t>
  </si>
  <si>
    <t>GB254.2.1</t>
  </si>
  <si>
    <t>GB254.2.2</t>
  </si>
  <si>
    <t>GB254.2.3</t>
  </si>
  <si>
    <t>GB254.2.4</t>
  </si>
  <si>
    <t>GB255</t>
  </si>
  <si>
    <t>GB255.1</t>
  </si>
  <si>
    <t>GB255.2</t>
  </si>
  <si>
    <t>GB256</t>
  </si>
  <si>
    <t>GB256.1</t>
  </si>
  <si>
    <t>GB256.2</t>
  </si>
  <si>
    <t>Vít đa trục mũ vít bước ren vuông, đường kính 5.5mm chiều dài 30mm</t>
  </si>
  <si>
    <t>Vít đa trục mũ vít bước ren vuông, đường kính 5.5mm chiều dài 35mm</t>
  </si>
  <si>
    <t>Vít đa trục mũ vít bước ren vuông, đường kính 5.5mm chiều dài 40mm</t>
  </si>
  <si>
    <t>Vít đa trục mũ vít bước ren vuông, đường kính 5.5mm chiều dài 45mm</t>
  </si>
  <si>
    <t>GB255.1.1</t>
  </si>
  <si>
    <t>GB255.1.2</t>
  </si>
  <si>
    <t>GB255.1.3</t>
  </si>
  <si>
    <t>GB255.1.4</t>
  </si>
  <si>
    <t>Nẹp dọc cột sống lưng ngực, đường kính 6.0mm chiều dài 80 mm</t>
  </si>
  <si>
    <t>Nẹp dọc cột sống lưng ngực, đường kính 6.0mm chiều dài 85 mm</t>
  </si>
  <si>
    <t>GB256.1.1</t>
  </si>
  <si>
    <t>GB256.1.2</t>
  </si>
  <si>
    <t>Vít đơn trục mũ vít bước ren vuông,,đường kính 4.5mm, chiều dài  35 mm</t>
  </si>
  <si>
    <t>Vít đơn trục mũ vít bước ren vuông,,đường kính 4.5mm, chiều dài  40 mm</t>
  </si>
  <si>
    <t>GB257</t>
  </si>
  <si>
    <t>GB257.1</t>
  </si>
  <si>
    <t>GB257.2</t>
  </si>
  <si>
    <t>GB258</t>
  </si>
  <si>
    <t>GB258.1</t>
  </si>
  <si>
    <t>GB258.2</t>
  </si>
  <si>
    <t>GB258.1.1</t>
  </si>
  <si>
    <t>GB258.1.2</t>
  </si>
  <si>
    <t>Vít cổ sau đa trục có mũ vít dạng chụp,, đường kính 3.5mm,chiều dài  12 mm</t>
  </si>
  <si>
    <t>Vít cổ sau đa trục có mũ vít dạng chụp,, đường kính 3.5mm,chiều dài  14 mm</t>
  </si>
  <si>
    <t>GB259</t>
  </si>
  <si>
    <t>Bộ nẹp vít đa trục</t>
  </si>
  <si>
    <t>GB259.1</t>
  </si>
  <si>
    <t>GB259.2</t>
  </si>
  <si>
    <t>GB259.1.1</t>
  </si>
  <si>
    <t>GB259.1.2</t>
  </si>
  <si>
    <t>GB259.1.3</t>
  </si>
  <si>
    <t>Vít đa trục dài 20 mm</t>
  </si>
  <si>
    <t>Vít đa trục dài 22 mm</t>
  </si>
  <si>
    <t>Vít đa trục dài 24 mm</t>
  </si>
  <si>
    <t>Vít đa trục dài 26 mm</t>
  </si>
  <si>
    <t>Vít đa trục dài 28 mm</t>
  </si>
  <si>
    <t>Vít đa trục dài 30 mm</t>
  </si>
  <si>
    <t>Vít đa trục dài 32 mm</t>
  </si>
  <si>
    <t>Vít đa trục dài 34 mm</t>
  </si>
  <si>
    <t>Vít đa trục dài 36 mm</t>
  </si>
  <si>
    <t>Vít đa trục dài 38 mm</t>
  </si>
  <si>
    <t>Vít đa trục dài 40 mm</t>
  </si>
  <si>
    <t>Vít đa trục dài 42 mm</t>
  </si>
  <si>
    <t>Vít đa trục dài 44 mm</t>
  </si>
  <si>
    <t>Vít đa trục dài 46 mm</t>
  </si>
  <si>
    <t>Vít đa trục dài 48 mm</t>
  </si>
  <si>
    <t>Vít đa trục dài 50 mm</t>
  </si>
  <si>
    <t>Vít đa trục dài 52 mm</t>
  </si>
  <si>
    <t>Vít đa trục dài 54 mm</t>
  </si>
  <si>
    <t>Vít đa trục dài 56 mm</t>
  </si>
  <si>
    <t>Vít đa trục dài 58 mm</t>
  </si>
  <si>
    <t>Vít đa trục dài 60 mm</t>
  </si>
  <si>
    <t>Vít đa trục dài 62 mm</t>
  </si>
  <si>
    <t>Vít đa trục dài 64 mm</t>
  </si>
  <si>
    <t>Vít đa trục dài 66 mm</t>
  </si>
  <si>
    <t>Vít đa trục dài 68 mm</t>
  </si>
  <si>
    <t>Vít đa trục dài 70 mm</t>
  </si>
  <si>
    <t xml:space="preserve">- Nẹp dọc mềm đường kính 5,5mm: 
 - Chất liệu hợp kim Titanium 
 - Dài 508mm, trong đó 500mm hình trụ tròn và đầu 8mm hình lục lăng dùng để xoay nẹp.
 - Nẹp dọc đồng bộ với vít đa trục/ đơn trục và vít khóa trong tự gãy </t>
  </si>
  <si>
    <t>GB260</t>
  </si>
  <si>
    <t>GB260.1</t>
  </si>
  <si>
    <t>GB260.2</t>
  </si>
  <si>
    <t>GB260.3</t>
  </si>
  <si>
    <t>- Vật liệu: hợp kim Titanium
 - Góc nghiêng tối đa giữa mũ vít và thân vít là 28 độ.
 - Vít thiết kế rỗng nòng.
 - Đường kính: 5.5, 6.5 và 7.5mm.
 - Dài từ 30mm đến 50mm
 - Khoảng cách giữa 2 bước ren 2.75mm
 - Chiều cao mũ vít 16.1mm
 - Chiều rộng phần mũ vít phần song song với thanh dọc 10.65mm
 - Chiều rộng phần mũ vít phần vuông góc với thanh dọc 11.4mm</t>
  </si>
  <si>
    <t>Vít đa trục đường kính 5,5 dài 30 mm</t>
  </si>
  <si>
    <t>Vít đa trục đường kính 5,5 dài 32 mm</t>
  </si>
  <si>
    <t>Vít đa trục đường kính 5,5 dài 34 mm</t>
  </si>
  <si>
    <t>Vít đa trục đường kính 5,5 dài 36 mm</t>
  </si>
  <si>
    <t>Vít đa trục đường kính 5,5 dài 38 mm</t>
  </si>
  <si>
    <t>Vít đa trục đường kính 5,5 dài 40 mm</t>
  </si>
  <si>
    <t>Vít đa trục đường kính 5,5 dài 42 mm</t>
  </si>
  <si>
    <t>Vít đa trục đường kính 5,5 dài 44 mm</t>
  </si>
  <si>
    <t>Vít đa trục đường kính 5,5 dài 46 mm</t>
  </si>
  <si>
    <t>Vít đa trục đường kính 5,5 dài 48 mm</t>
  </si>
  <si>
    <t>Vít đa trục đường kính 5,5 dài 50 mm</t>
  </si>
  <si>
    <t>Vít đa trục đường kính 6,5 dài 30 mm</t>
  </si>
  <si>
    <t>Vít đa trục đường kính 6,5 dài 32 mm</t>
  </si>
  <si>
    <t>Vít đa trục đường kính 6,5 dài 34 mm</t>
  </si>
  <si>
    <t>Vít đa trục đường kính 6,5 dài 36 mm</t>
  </si>
  <si>
    <t>Vít đa trục đường kính 6,5 dài 38 mm</t>
  </si>
  <si>
    <t>Vít đa trục đường kính 6,5 dài 40 mm</t>
  </si>
  <si>
    <t>Vít đa trục đường kính 6,5 dài 42 mm</t>
  </si>
  <si>
    <t>Vít đa trục đường kính 6,5 dài 44 mm</t>
  </si>
  <si>
    <t>Vít đa trục đường kính 6,5 dài 46 mm</t>
  </si>
  <si>
    <t>Vít đa trục đường kính 6,5 dài 48 mm</t>
  </si>
  <si>
    <t>Vít đa trục đường kính 6,5 dài 50 mm</t>
  </si>
  <si>
    <t>Vít đa trục đường kính 7,5 dài 30 mm</t>
  </si>
  <si>
    <t>Vít đa trục đường kính 7,5 dài 32 mm</t>
  </si>
  <si>
    <t>Vít đa trục đường kính 7,5 dài 34 mm</t>
  </si>
  <si>
    <t>Vít đa trục đường kính 7,5 dài 36 mm</t>
  </si>
  <si>
    <t>Vít đa trục đường kính 7,5 dài 38 mm</t>
  </si>
  <si>
    <t>Vít đa trục đường kính 7,5 dài 40 mm</t>
  </si>
  <si>
    <t>Vít đa trục đường kính 7,5 dài 42 mm</t>
  </si>
  <si>
    <t>Vít đa trục đường kính 7,5 dài 44 mm</t>
  </si>
  <si>
    <t>Vít đa trục đường kính 7,5 dài 46 mm</t>
  </si>
  <si>
    <t>Vít đa trục đường kính 7,5 dài 48 mm</t>
  </si>
  <si>
    <t>Vít đa trục đường kính 7,5 dài 50 mm</t>
  </si>
  <si>
    <t>GB260.1.1</t>
  </si>
  <si>
    <t>GB260.1.2</t>
  </si>
  <si>
    <t>GB260.1.3</t>
  </si>
  <si>
    <t>GB260.1.4</t>
  </si>
  <si>
    <t>- Vật liệu: hợp kim Titanium 
 - Tự gãy khi vặn đủ lực.
 - Tổng chiều dài của vít khóa trong bao gồm phần bẻ vít: 10.38mm
 - Đường kính: 8.883mm
 - Khoảng cách giữa 2 bước ren 1.0mm
 - Chiều dài của phần vít khóa trong không bao gồm phần bẻ vít: 4.65mm</t>
  </si>
  <si>
    <t xml:space="preserve">- Vật liệu: Titanium
 - Uốn cong sẵn, đường kính 5.5mm
 - Dài từ 30mm đến 130mm, bước tăng 5mm
 - Có 1 đầu tù để xuyên qua da, đầu còn lại có mấu để gắn chặt vào dụng cụ luồn qua da
</t>
  </si>
  <si>
    <t>Nẹp dọc uốn sẵn dài 30 mm</t>
  </si>
  <si>
    <t>Nẹp dọc uốn sẵn dài 35 mm</t>
  </si>
  <si>
    <t>Nẹp dọc uốn sẵn dài 40 mm</t>
  </si>
  <si>
    <t>Nẹp dọc uốn sẵn dài 45 mm</t>
  </si>
  <si>
    <t>Nẹp dọc uốn sẵn dài 50 mm</t>
  </si>
  <si>
    <t>Nẹp dọc uốn sẵn dài 55 mm</t>
  </si>
  <si>
    <t>Nẹp dọc uốn sẵn dài 60 mm</t>
  </si>
  <si>
    <t>Nẹp dọc uốn sẵn dài 65 mm</t>
  </si>
  <si>
    <t>Nẹp dọc uốn sẵn dài 70 mm</t>
  </si>
  <si>
    <t>Nẹp dọc uốn sẵn dài 75 mm</t>
  </si>
  <si>
    <t>Nẹp dọc uốn sẵn dài 80 mm</t>
  </si>
  <si>
    <t>Nẹp dọc uốn sẵn dài 85 mm</t>
  </si>
  <si>
    <t>Nẹp dọc uốn sẵn dài 90 mm</t>
  </si>
  <si>
    <t>Nẹp dọc uốn sẵn dài 95 mm</t>
  </si>
  <si>
    <t>Nẹp dọc uốn sẵn dài 100 mm</t>
  </si>
  <si>
    <t>Nẹp dọc uốn sẵn dài 105 mm</t>
  </si>
  <si>
    <t>Nẹp dọc uốn sẵn dài 110 mm</t>
  </si>
  <si>
    <t>Nẹp dọc uốn sẵn dài 115 mm</t>
  </si>
  <si>
    <t>Nẹp dọc uốn sẵn dài 120 mm</t>
  </si>
  <si>
    <t>Nẹp dọc uốn sẵn dài 125 mm</t>
  </si>
  <si>
    <t>Nẹp dọc uốn sẵn dài 130 mm</t>
  </si>
  <si>
    <t>GB260.3.1</t>
  </si>
  <si>
    <t>GB260.3.2</t>
  </si>
  <si>
    <t>GB260.3.3</t>
  </si>
  <si>
    <t>GB261</t>
  </si>
  <si>
    <t>GB261.1</t>
  </si>
  <si>
    <t>GB261.2</t>
  </si>
  <si>
    <t>Nẹp khóa đầu dưới xương chày các cỡ dùng vít khóa 3.5mm</t>
  </si>
  <si>
    <t>Nẹp khóa đầu dưới xương chày 4 lỗ</t>
  </si>
  <si>
    <t>Nẹp khóa đầu dưới xương chày 5 lỗ</t>
  </si>
  <si>
    <t>Nẹp khóa đầu dưới xương chày 6 lỗ</t>
  </si>
  <si>
    <t>Nẹp khóa đầu dưới xương chày 7 lỗ</t>
  </si>
  <si>
    <t>Nẹp khóa đầu dưới xương chày 8 lỗ</t>
  </si>
  <si>
    <t>Nẹp khóa đầu dưới xương chày 9 lỗ</t>
  </si>
  <si>
    <t>Nẹp khóa đầu dưới xương chày 10 lỗ</t>
  </si>
  <si>
    <t>Nẹp khóa đầu dưới xương chày 11 lỗ</t>
  </si>
  <si>
    <t>Nẹp khóa đầu dưới xương chày 12 lỗ</t>
  </si>
  <si>
    <t>Nẹp khóa đầu dưới xương chày 13 lỗ</t>
  </si>
  <si>
    <t>Nẹp khóa đầu dưới xương chày 14 lỗ</t>
  </si>
  <si>
    <t>GB261.1.1</t>
  </si>
  <si>
    <t>GB261.1.2</t>
  </si>
  <si>
    <t>Vít khóa đường kính 3.5mm dài 10 mm</t>
  </si>
  <si>
    <t>Vít khóa đường kính 3.5mm dài 12 mm</t>
  </si>
  <si>
    <t>Vít khóa đường kính 3.5mm dài 14 mm</t>
  </si>
  <si>
    <t>Vít khóa đường kính 3.5mm dài 16 mm</t>
  </si>
  <si>
    <t>Vít khóa đường kính 3.5mm dài 18 mm</t>
  </si>
  <si>
    <t>Vít khóa đường kính 3.5mm dài 20 mm</t>
  </si>
  <si>
    <t>Vít khóa đường kính 3.5mm dài 22 mm</t>
  </si>
  <si>
    <t>Vít khóa đường kính 3.5mm dài 24 mm</t>
  </si>
  <si>
    <t>Vít khóa đường kính 3.5mm dài 26 mm</t>
  </si>
  <si>
    <t>Vít khóa đường kính 3.5mm dài 28 mm</t>
  </si>
  <si>
    <t>Vít khóa đường kính 3.5mm dài 30 mm</t>
  </si>
  <si>
    <t>Vít khóa đường kính 3.5mm dài 32 mm</t>
  </si>
  <si>
    <t>Vít khóa đường kính 3.5mm dài 34 mm</t>
  </si>
  <si>
    <t>Vít khóa đường kính 3.5mm dài 36 mm</t>
  </si>
  <si>
    <t>Vít khóa đường kính 3.5mm dài 38 mm</t>
  </si>
  <si>
    <t>Vít khóa đường kính 3.5mm dài 40 mm</t>
  </si>
  <si>
    <t>Vít khóa đường kính 3.5mm dài 42 mm</t>
  </si>
  <si>
    <t>Vít khóa đường kính 3.5mm dài 44 mm</t>
  </si>
  <si>
    <t>Vít khóa đường kính 3.5mm dài 46 mm</t>
  </si>
  <si>
    <t>Vít khóa đường kính 3.5mm dài 48 mm</t>
  </si>
  <si>
    <t>Vít khóa đường kính 3.5mm dài 50 mm</t>
  </si>
  <si>
    <t>Vít khóa đường kính 3.5mm dài 52 mm</t>
  </si>
  <si>
    <t>Vít khóa đường kính 3.5mm dài 54 mm</t>
  </si>
  <si>
    <t>Vít khóa đường kính 3.5mm dài 56 mm</t>
  </si>
  <si>
    <t>Vít khóa đường kính 3.5mm dài 58 mm</t>
  </si>
  <si>
    <t>Vít khóa đường kính 3.5mm dài 60 mm</t>
  </si>
  <si>
    <t>Bộ vật tư phẫu thuật nội soi tạo hình dây chằng chéo khớp gối dùng vít treo dây chằng chéo điều chỉnh chiều dài và vít treo cố định dây chằng chéo  mm</t>
  </si>
  <si>
    <t>GB262</t>
  </si>
  <si>
    <t>GB262.1</t>
  </si>
  <si>
    <t>GB262.2</t>
  </si>
  <si>
    <t>GB262.3</t>
  </si>
  <si>
    <t>Lưỡi bào khớp đk 2.9mm</t>
  </si>
  <si>
    <t>Lưỡi bào khớp đk 3.5mm</t>
  </si>
  <si>
    <t>Lưỡi bào khớp đk 4.5mm</t>
  </si>
  <si>
    <t>Lưỡi bào khớp đk 5.5mm</t>
  </si>
  <si>
    <t>Lưỡi cắt đốt bằng sóng radio đk 1.8mm đầu cong 50</t>
  </si>
  <si>
    <t>Lưỡi cắt đốt bằng sóng radio đk 1.8mm đầu cong 55</t>
  </si>
  <si>
    <t>Lưỡi cắt đốt bằng sóng radio đk 1.8mm đầu cong 60</t>
  </si>
  <si>
    <t>Lưỡi cắt đốt bằng sóng radio đk 1.8mm đầu cong 90</t>
  </si>
  <si>
    <t>Lưỡi cắt đốt bằng sóng radio đk 2.4mm đầu cong 50</t>
  </si>
  <si>
    <t>Lưỡi cắt đốt bằng sóng radio đk 2.4mm đầu cong 55</t>
  </si>
  <si>
    <t>Lưỡi cắt đốt bằng sóng radio đk 2.4mm đầu cong 60</t>
  </si>
  <si>
    <t>Lưỡi cắt đốt bằng sóng radio đk 2.4mm đầu cong 90</t>
  </si>
  <si>
    <t>Lưỡi cắt đốt bằng sóng radio đk 3.3mm đầu cong 50</t>
  </si>
  <si>
    <t>Lưỡi cắt đốt bằng sóng radio đk 3.3mm đầu cong 55</t>
  </si>
  <si>
    <t>Lưỡi cắt đốt bằng sóng radio đk 3.3mm đầu cong 60</t>
  </si>
  <si>
    <t>Lưỡi cắt đốt bằng sóng radio đk 3.3mm đầu cong 90</t>
  </si>
  <si>
    <t>Vít treo cố định dây chằng chéo, chiều dài 15 mm</t>
  </si>
  <si>
    <t>Vít treo cố định dây chằng chéo, chiều dài 20 mm</t>
  </si>
  <si>
    <t>Vít treo cố định dây chằng chéo, chiều dài 25 mm</t>
  </si>
  <si>
    <t>Vít treo cố định dây chằng chéo, chiều dài 30 mm</t>
  </si>
  <si>
    <t>Vít treo cố định dây chằng chéo, chiều dài 35 mm</t>
  </si>
  <si>
    <t>Vít treo cố định dây chằng chéo, chiều dài 40 mm</t>
  </si>
  <si>
    <t>Vít treo cố định dây chằng chéo, chiều dài 45 mm</t>
  </si>
  <si>
    <t>Vít treo cố định dây chằng chéo, chiều dài 50 mm</t>
  </si>
  <si>
    <t>Vít treo cố định dây chằng chéo, chiều dài 55 mm</t>
  </si>
  <si>
    <t>Vít treo cố định dây chằng chéo, chiều dài 60 mm</t>
  </si>
  <si>
    <t>GB263</t>
  </si>
  <si>
    <t>GB263.1</t>
  </si>
  <si>
    <t>GB263.2</t>
  </si>
  <si>
    <t>GB264</t>
  </si>
  <si>
    <t>GB264.1</t>
  </si>
  <si>
    <t>GB264.2</t>
  </si>
  <si>
    <t>GB264.3</t>
  </si>
  <si>
    <t>GB265</t>
  </si>
  <si>
    <t>GB265.1</t>
  </si>
  <si>
    <t>GB265.2</t>
  </si>
  <si>
    <t>GB265.3</t>
  </si>
  <si>
    <t>GB265.4</t>
  </si>
  <si>
    <t>GB266</t>
  </si>
  <si>
    <t>GB266.1</t>
  </si>
  <si>
    <t>GB266.2</t>
  </si>
  <si>
    <t>GB267</t>
  </si>
  <si>
    <t>GB267.1</t>
  </si>
  <si>
    <t>GB267.2</t>
  </si>
  <si>
    <t>GB267.3</t>
  </si>
  <si>
    <t>GB267.4</t>
  </si>
  <si>
    <t>GB267.5</t>
  </si>
  <si>
    <t>GB267.6</t>
  </si>
  <si>
    <t>GB268</t>
  </si>
  <si>
    <t>GB268.1</t>
  </si>
  <si>
    <t>GB268.2</t>
  </si>
  <si>
    <t>GB268.3</t>
  </si>
  <si>
    <t>GB268.4</t>
  </si>
  <si>
    <t>GB268.5</t>
  </si>
  <si>
    <t>GB269</t>
  </si>
  <si>
    <t>GB269.1</t>
  </si>
  <si>
    <t>GB269.2</t>
  </si>
  <si>
    <t>GB269.3</t>
  </si>
  <si>
    <t>GB270</t>
  </si>
  <si>
    <t>GB270.1</t>
  </si>
  <si>
    <t>GB270.2</t>
  </si>
  <si>
    <t>GB270.3</t>
  </si>
  <si>
    <t>GB270.4</t>
  </si>
  <si>
    <t>GB270.5</t>
  </si>
  <si>
    <t>GB270.6</t>
  </si>
  <si>
    <t>GB270.7</t>
  </si>
  <si>
    <t xml:space="preserve">- Thiết kế có góc cong 90 độ.
- Đầu đốt góc cong 90 độ: 
   + Đường kính đầu 0.148 in.
   + Đường kính thân 0.148 in.  
   + Chiều dài làm việc 13 cm.
- Điều khiển bằng nút bấm trên tay cầm, và có khả năng giám sát nhiệt độ. 
</t>
  </si>
  <si>
    <t>GB271</t>
  </si>
  <si>
    <t>GB271.1</t>
  </si>
  <si>
    <t>GB271.2</t>
  </si>
  <si>
    <t>GB271.3</t>
  </si>
  <si>
    <t>GB271.4</t>
  </si>
  <si>
    <t>GB271.5</t>
  </si>
  <si>
    <t>GB272.3</t>
  </si>
  <si>
    <t>GB272.4</t>
  </si>
  <si>
    <t xml:space="preserve">- Thiết kế có góc cong 90 độ.
- Đầu đốt góc cong 90 độ: 
   + Đường kính đầu 0.148 in.
   + Đường kính thân 0.148 in.  
   + Chiều dài làm việc 13 cm.
</t>
  </si>
  <si>
    <t xml:space="preserve">- Sử dụng cắt bỏ mô mềm, gốc dây chằng, màng hoạt dịch, sụn chêm.
Chiều dài làm việc 13cm, đường kính 3.5mm, 4.2mm, 4.8mm, 5.5mm. Tốc độ làm việc dao động từ 2500 vòng/phút đến tối đa 6000 vòng/phút. 
</t>
  </si>
  <si>
    <t xml:space="preserve">Tổng chiều dài dây dẫn đường vào : 4.9m. Trong đó: chiều dài dây dẫn về phía bệnh nhân: 3.4m, chiều dài dây dẫn về phía túi dịch: 1.5m
</t>
  </si>
  <si>
    <t xml:space="preserve">- Đường kính trong: 5.5mm. Được làm bằng nhựa màu xám 
- Đường kính 6.0mm, 8.0mm, 8.4mm, thân troca trong mờ, giúp quan sát được khi dụng cụ và chỉ khâu đi qua.
</t>
  </si>
  <si>
    <t xml:space="preserve">Chiều dài làm việc 13cm, đường kính 3.5mm, 4.2mm, 4.8mm, 5.5mm. Tốc độ làm việc dao động từ 2500 vòng/phút đến tối đa 6000 vòng/phút. 
</t>
  </si>
  <si>
    <t>Lưỡi bào ổ khớp đk 3.5mm</t>
  </si>
  <si>
    <t>Lưỡi bào ổ khớp đk 4.2mm</t>
  </si>
  <si>
    <t>Lưỡi bào ổ khớp đk 4.8mm</t>
  </si>
  <si>
    <t>Lưỡi bào ổ khớp đk 5.5mm</t>
  </si>
  <si>
    <t>Lưỡi mài xương khớp  đk 3.5mm</t>
  </si>
  <si>
    <t>Lưỡi mài xương khớp  đk 4.0mm</t>
  </si>
  <si>
    <t>Lưỡi mài xương khớp  đk 4.5mm</t>
  </si>
  <si>
    <t>Lưỡi mài xương khớp  đk 5.0mm</t>
  </si>
  <si>
    <t>Lưỡi mài xương khớp  đk 5.5mm</t>
  </si>
  <si>
    <t>Lưỡi mài xương khớp  đk 6.0mm</t>
  </si>
  <si>
    <t xml:space="preserve">Thanh dọc dài </t>
  </si>
  <si>
    <t>Thanh dọc dài đk 5.5 dài 110 mm</t>
  </si>
  <si>
    <t>Thanh dọc dài đk 5.5 dài 120 mm</t>
  </si>
  <si>
    <t>Thanh dọc dài đk 5.5 dài 130 mm</t>
  </si>
  <si>
    <t>Thanh dọc dài đk 5.5 dài 140 mm</t>
  </si>
  <si>
    <t>Thanh dọc dài đk 5.5 dài 150 mm</t>
  </si>
  <si>
    <t>Thanh dọc dài đk 5.5 dài 160 mm</t>
  </si>
  <si>
    <t>Thanh dọc dài đk 5.5 dài 170 mm</t>
  </si>
  <si>
    <t>Thanh dọc dài đk 5.5 dài 180 mm</t>
  </si>
  <si>
    <t>Thanh dọc dài đk 5.5 dài 190 mm</t>
  </si>
  <si>
    <t>Thanh dọc dài đk 5.5 dài 200 mm</t>
  </si>
  <si>
    <t>Thanh dọc dài đk 5.5 dài 210 mm</t>
  </si>
  <si>
    <t>Thanh dọc dài đk 5.5 dài 220 mm</t>
  </si>
  <si>
    <t>Thanh dọc dài đk 5.5 dài 230 mm</t>
  </si>
  <si>
    <t>Thanh dọc dài đk 5.5 dài 240 mm</t>
  </si>
  <si>
    <t>Thanh dọc dài đk 5.5 dài 250 mm</t>
  </si>
  <si>
    <t>Thanh dọc dài đk 6.0 dài 110 mm</t>
  </si>
  <si>
    <t>Thanh dọc dài đk 6.0 dài 120 mm</t>
  </si>
  <si>
    <t>Thanh dọc dài đk 6.0 dài 130 mm</t>
  </si>
  <si>
    <t>Thanh dọc dài đk 6.0 dài 140 mm</t>
  </si>
  <si>
    <t>Thanh dọc dài đk 6.0 dài 150 mm</t>
  </si>
  <si>
    <t>Thanh dọc dài đk 6.0 dài 160 mm</t>
  </si>
  <si>
    <t>Thanh dọc dài đk 6.0 dài 170 mm</t>
  </si>
  <si>
    <t>Thanh dọc dài đk 6.0 dài 180 mm</t>
  </si>
  <si>
    <t>Thanh dọc dài đk 6.0 dài 190 mm</t>
  </si>
  <si>
    <t>Thanh dọc dài đk 6.0 dài 200 mm</t>
  </si>
  <si>
    <t>Thanh dọc dài đk 6.0 dài 210 mm</t>
  </si>
  <si>
    <t>Thanh dọc dài đk 6.0 dài 220 mm</t>
  </si>
  <si>
    <t>Thanh dọc dài đk 6.0 dài 230 mm</t>
  </si>
  <si>
    <t>Thanh dọc dài đk 6.0 dài 240 mm</t>
  </si>
  <si>
    <t>Thanh dọc dài đk 6.0 dài 250 mm</t>
  </si>
  <si>
    <t>GB274</t>
  </si>
  <si>
    <t>GB274.1</t>
  </si>
  <si>
    <t>GB274.2</t>
  </si>
  <si>
    <t>GB274.3</t>
  </si>
  <si>
    <t>G280</t>
  </si>
  <si>
    <t>G281</t>
  </si>
  <si>
    <t>G282</t>
  </si>
  <si>
    <t xml:space="preserve">Bộ kim chọc khoan thân sống: size 2, gồm:
+ 2 ống trocar dạng rỗng nòng có vạch chia trên thân, 
+ 01 kim mũi vát có tay cầm, 01 kim mũi kim cương có tay cầm (2 loại có tay cầm màu sắc khác nhau để phân biệt)
+ 01 mũi khoan thân sống, 
+ 02 dụng cụ đẩy.
- Bộ bơm áp lực có đồng hồ đo, hiển thị áp lực qua màn hình LCD hoặc tương đương.
- Bóng nong chịu lực tối đa ≥ 400psi, có 2 điểm cản quan kiểm soát độ sâu làm bằng vật liệu Platium (90%) và Iridium (10%), dung tích tối đa ≥ 5cc.
- Xi măng sinh học kèm dung dịch pha gồm 20g xi măng tiệt trùng dạng bột với Barium sulphate 30%, Methyl methacrylate-Styrence-copolymer 68%, Benzonyl peroxide 2% và 9g chất lỏng trong lọ vô trùng với thành phần Methyl methacrylate (mono-mer): 99.1%, N, N-dimethyl-p-toluidine: 0.9%, Hydroquinone 75ppm, là loại xi măng có độ nhớt cao, có cản quang, thời gian làm việc trung khoảng 8 phút (± 1 phút) ở nhiệt độ ≥ 200 C.
- Bộ bơm áp lực đẩy xi măng vào kim chọc kèm bộ trộn gồm:  01 tay trộn, 01 thân bộ trộn dung tích 70cc  (± 5%) trong đó có cơ chế khóa Luer, 01 pittong áp lực để đẩy xi măng vào kim chọc, 01 phễu đổ xi măng vào bộ trộn,  01 dây hút chân không, 01 bộ kết nối với khóa Luer trên thân bộ trộn, 01 xy lanh để hút dung dịch pha vào xi măng thể tích 10ml, 01 kim tiêm.
- Kim chọc đưa xi măng size 2 bao gồm ống rỗng nòng và dụng cụ đẩy có vạch đo độ sâu, loại thụ động, có dung tích 1cc trong thân dụng cụ.
</t>
  </si>
  <si>
    <t>G283</t>
  </si>
  <si>
    <t>G284</t>
  </si>
  <si>
    <t>G285</t>
  </si>
  <si>
    <t>G286</t>
  </si>
  <si>
    <t>G287</t>
  </si>
  <si>
    <t>G288</t>
  </si>
  <si>
    <t>G289</t>
  </si>
  <si>
    <t>G290</t>
  </si>
  <si>
    <t>G291</t>
  </si>
  <si>
    <t>G292</t>
  </si>
  <si>
    <t>G293</t>
  </si>
  <si>
    <t>G294</t>
  </si>
  <si>
    <t>G295</t>
  </si>
  <si>
    <t>Thanh nâng ngực 7 inch</t>
  </si>
  <si>
    <t>Thanh nâng ngực 7,5 inch</t>
  </si>
  <si>
    <t>Thanh nâng ngực 8 inch</t>
  </si>
  <si>
    <t>Thanh nâng ngực 8,5 inch</t>
  </si>
  <si>
    <t>Thanh nâng ngực 9 inch</t>
  </si>
  <si>
    <t>Thanh nâng ngực 9,5 inch</t>
  </si>
  <si>
    <t>Thanh nâng ngực 10 inch</t>
  </si>
  <si>
    <t>Thanh nâng ngực 10,5 inch</t>
  </si>
  <si>
    <t>Thanh nâng ngực 11 inch</t>
  </si>
  <si>
    <t>Thanh nâng ngực 11,5 inch</t>
  </si>
  <si>
    <t>Thanh nâng ngực 12 inch</t>
  </si>
  <si>
    <t>Thanh nâng ngực 12,5 inch</t>
  </si>
  <si>
    <t>Thanh nâng ngực 13 inch</t>
  </si>
  <si>
    <t>Thanh nâng ngực 13,5 inch</t>
  </si>
  <si>
    <t>Thanh nâng ngực 14 inch</t>
  </si>
  <si>
    <t>Miếng ghép cột sống lưng,dài 22mm, cao 6 mm</t>
  </si>
  <si>
    <t>Miếng ghép cột sống lưng,dài 22mm, cao 7 mm</t>
  </si>
  <si>
    <t>Miếng ghép cột sống lưng,dài 22mm, cao 8 mm</t>
  </si>
  <si>
    <t>Miếng ghép cột sống lưng,dài 22mm, cao 9 mm</t>
  </si>
  <si>
    <t>Miếng ghép cột sống lưng,dài 22mm, cao 10 mm</t>
  </si>
  <si>
    <t>Miếng ghép cột sống lưng,dài 22mm, cao 11 mm</t>
  </si>
  <si>
    <t>Miếng ghép cột sống lưng,dài 22mm, cao 12 mm</t>
  </si>
  <si>
    <t>Miếng ghép cột sống lưng,dài 22mm, cao 13 mm</t>
  </si>
  <si>
    <t>Miếng ghép cột sống lưng,dài 22mm, cao 14 mm</t>
  </si>
  <si>
    <t>Miếng ghép cột sống lưng,dài 22mm, cao 15 mm</t>
  </si>
  <si>
    <t>Miếng ghép cột sống lưng,dài 22mm, cao 16 mm</t>
  </si>
  <si>
    <t>Miếng ghép cột sống lưng,dài 26mm, cao 6 mm</t>
  </si>
  <si>
    <t>Miếng ghép cột sống lưng,dài 26mm, cao 7 mm</t>
  </si>
  <si>
    <t>Miếng ghép cột sống lưng,dài 26mm, cao 8 mm</t>
  </si>
  <si>
    <t>Miếng ghép cột sống lưng,dài 26mm, cao 9 mm</t>
  </si>
  <si>
    <t>Miếng ghép cột sống lưng,dài 26mm, cao 10 mm</t>
  </si>
  <si>
    <t>Miếng ghép cột sống lưng,dài 26mm, cao 11 mm</t>
  </si>
  <si>
    <t>Miếng ghép cột sống lưng,dài 26mm, cao 12 mm</t>
  </si>
  <si>
    <t>Miếng ghép cột sống lưng,dài 26mm, cao 13 mm</t>
  </si>
  <si>
    <t>Miếng ghép cột sống lưng,dài 26mm, cao 14 mm</t>
  </si>
  <si>
    <t>Miếng ghép cột sống lưng,dài 26mm, cao 15 mm</t>
  </si>
  <si>
    <t>Miếng ghép cột sống lưng,dài 26mm, cao 16 mm</t>
  </si>
  <si>
    <t>Miếng ghép cột sống lưng,dài 32mm, cao 6 mm</t>
  </si>
  <si>
    <t>Miếng ghép cột sống lưng,dài 32mm, cao 7 mm</t>
  </si>
  <si>
    <t>Miếng ghép cột sống lưng,dài 32mm, cao 8 mm</t>
  </si>
  <si>
    <t>Miếng ghép cột sống lưng,dài 32mm, cao 9 mm</t>
  </si>
  <si>
    <t>Miếng ghép cột sống lưng,dài 32mm, cao 10 mm</t>
  </si>
  <si>
    <t>Miếng ghép cột sống lưng,dài 32mm, cao 11 mm</t>
  </si>
  <si>
    <t>Miếng ghép cột sống lưng,dài 32mm, cao 12 mm</t>
  </si>
  <si>
    <t>Miếng ghép cột sống lưng,dài 32mm, cao 13 mm</t>
  </si>
  <si>
    <t>Miếng ghép cột sống lưng,dài 32mm, cao 14 mm</t>
  </si>
  <si>
    <t>Miếng ghép cột sống lưng,dài 32mm, cao 15 mm</t>
  </si>
  <si>
    <t>Miếng ghép cột sống lưng,dài 32mm, cao 16 mm</t>
  </si>
  <si>
    <t>Miếng ghép cột sống lưng,dài 36mm, cao 6 mm</t>
  </si>
  <si>
    <t>Miếng ghép cột sống lưng,dài 36mm, cao 7 mm</t>
  </si>
  <si>
    <t>Miếng ghép cột sống lưng,dài 36mm, cao 8 mm</t>
  </si>
  <si>
    <t>Miếng ghép cột sống lưng,dài 36mm, cao 9 mm</t>
  </si>
  <si>
    <t>Miếng ghép cột sống lưng,dài 36mm, cao 10 mm</t>
  </si>
  <si>
    <t>Miếng ghép cột sống lưng,dài 36mm, cao 11 mm</t>
  </si>
  <si>
    <t>Miếng ghép cột sống lưng,dài 36mm, cao 12 mm</t>
  </si>
  <si>
    <t>Miếng ghép cột sống lưng,dài 36mm, cao 13 mm</t>
  </si>
  <si>
    <t>Miếng ghép cột sống lưng,dài 36mm, cao 14 mm</t>
  </si>
  <si>
    <t>Miếng ghép cột sống lưng,dài 36mm, cao 15 mm</t>
  </si>
  <si>
    <t>Miếng ghép cột sống lưng,dài 36mm, cao 16 mm</t>
  </si>
  <si>
    <t>G280.1</t>
  </si>
  <si>
    <t>G280.2</t>
  </si>
  <si>
    <t>G280.3</t>
  </si>
  <si>
    <t>G280.4</t>
  </si>
  <si>
    <t>G280.5</t>
  </si>
  <si>
    <t>G280.6</t>
  </si>
  <si>
    <t>G280.7</t>
  </si>
  <si>
    <t>G280.8</t>
  </si>
  <si>
    <t>G280.9</t>
  </si>
  <si>
    <t>G280.11</t>
  </si>
  <si>
    <t>G280.12</t>
  </si>
  <si>
    <t>G280.13</t>
  </si>
  <si>
    <t>G280.14</t>
  </si>
  <si>
    <t>G280.15</t>
  </si>
  <si>
    <t>Kim đầu cong 18G dài 3 1/4", thân kim có chia vạch.
- Có bơm tiêm giảm kháng lực giúp xác định khoang màng cứng dễ dàng và chính xác
- Catheter bằng polyamid không bị gẫy gập, dài 1000mm, có đường cản quang ngầm, đầu catheter có 3 lỗ thoát thuốc.
- Đầu nối catheter dạng nắp bật tránh tình trạng vặn quá mức gây tắc catheter
- Màng lọc với kích thước lỗ lọc 0.2 micron giúp tiêm thuốc an toàn và vô khuẩn.
- Bơm tiêm 20ml, bơm tiêm 3ml và 3 kim tiêm  G25,G21,G18</t>
  </si>
  <si>
    <t>Clip Polymer kẹp mạch máu, nội soi cỡ M</t>
  </si>
  <si>
    <t>Clip Polymer kẹp mạch máu, nội soi cỡ ML</t>
  </si>
  <si>
    <t>Clip Polymer kẹp mạch máu, nội soi cỡ L</t>
  </si>
  <si>
    <t>Clip Polymer kẹp mạch máu, nội soi cỡ XL</t>
  </si>
  <si>
    <t xml:space="preserve"> Kim dẫn chữ V sắc bén, có valve ngăn chặn máu trào ngược  và tránh tắc mạch do khí.
- Dây kim loại dẫn đường mềm dẻo, tránh vặn xoắn, đầu chữ J giảm tổn thương thành mạch khi luồn
- Có dao mỗ và kim nong bằng nhựa
- Catheter bằng chất liệu polyurethan đường kính ngoài 7F, chiều dài 20cm, 3 nòng, kích cỡ nòng G16, G18, G18
- Đầu nối catheter có valve 2 chiều, tránh nhiễm khuẩn
- Có dây cáp để định vị đầu catheter bằng sóng </t>
  </si>
  <si>
    <t>DANH MỤC VẬT TƯ Y TẾ DỰ KIÊN SỬ DỤNG NĂM 2023 -2024</t>
  </si>
  <si>
    <t xml:space="preserve">Nhóm 5: Gồm các vật tư y tế đáp ứng đồng thời các tiêu chí sau: </t>
  </si>
  <si>
    <t xml:space="preserve">                    - Có số lưu hành tại Việt Nam (bao gồm cả các trường hợp được cấp giấy chứng nhận đăng ký lưu hành);</t>
  </si>
  <si>
    <t xml:space="preserve">                    - Sản xuất tại Việt Nam.</t>
  </si>
  <si>
    <t>1.1 Bông</t>
  </si>
  <si>
    <t>V1</t>
  </si>
  <si>
    <t>N01.01.010</t>
  </si>
  <si>
    <t xml:space="preserve">Bông hút nước y tế </t>
  </si>
  <si>
    <t xml:space="preserve"> Bông hút nước y tế 100% bông xơ thiên nhiên, thành phần chính CELLULOSE.
* Chỉ tiêu chất lượng:
1/ Các sợi khác: Không có sợi nào nhuộm màu
2/ Chất màu chiết được: Dung dịch màu trắng đến vàng nhạt
3/ Chất tan trong ether: không quá 0.5% KL
4/ Chất tan trong nước: Không quá 0.5% KL
5/ Mất khối lượng do sấy khô: không quá 8% KL
6/ Tro sulfat: Không quá  0.4% KL
7/ Tốc độ thấm hút: ≤8.0 giây</t>
  </si>
  <si>
    <t>V2</t>
  </si>
  <si>
    <t>Bông mỡ</t>
  </si>
  <si>
    <t xml:space="preserve">Bông mỡ 100%  bông xơ thiên nhiên bông không hút nước, màu trắng ngà của bông xơ, Bông xốp, mềm , mịn.  </t>
  </si>
  <si>
    <t>V3</t>
  </si>
  <si>
    <t>Tăm bông vô trùng lấy mẫu</t>
  </si>
  <si>
    <t>Que tăm bông đóng vô trùng trong ống nhựa,bao phủ ngòai bằng 1 bao nilon. Chất liệu bông y tế.</t>
  </si>
  <si>
    <t>1.2 Dung dịch sát khuẩn rửa vết thương</t>
  </si>
  <si>
    <t>V4</t>
  </si>
  <si>
    <t>Dung dịch khử khuẩn dụng cụ.</t>
  </si>
  <si>
    <t>Glutaraldehyde: 2,5% (w/w). pH =5-6 
Không gây hiện tượng ăn mòn dụng cụ, không có chất hoạt động bề mặt nên thích hợp cho dụng cụ nội soi.Thời gian ngâm khử khuẩn là 20 phút.</t>
  </si>
  <si>
    <t>V5</t>
  </si>
  <si>
    <t xml:space="preserve">Dung dịch khử khuẩn dụng cụ mức độ cao. </t>
  </si>
  <si>
    <t xml:space="preserve">Ortho-Phthalaldehyde 0,55% (w/w), hệ đệm pH =7.2-7.8, không gây ăn mòn dụng cụ, thời gian ngâm khử khuẩn cho dụng cụ tối thiểu là 5 phút. </t>
  </si>
  <si>
    <t>V6</t>
  </si>
  <si>
    <t>Dung dịch sát trùng bề mặt dùng cho máy khử khuẩn di động</t>
  </si>
  <si>
    <t>Dung dịch sát trùng bề mặt dùng cho máy khử khuẩn di động. Thành phần: Hydrogen peroxide 5 % (w/w)
Ion Ag 0,005 % (w/w). pH từ 2-2,5</t>
  </si>
  <si>
    <t>V7</t>
  </si>
  <si>
    <t>Dung dịch phun khử trùng nhanh các bề mặt</t>
  </si>
  <si>
    <t xml:space="preserve"> Thành phần: 0.05%kl/tt Didecyl dimethyl ammonium Chloride. Cùng với chất hoạt động bề mặt: C8-16 fatty alcohol glucoside, Lauryl Alcohol Ethoxylates, Polysaccharides. 
Có tác dụng diệt khuẩn hoàn toàn đối với các vi khuẩn như: S.aureus, P.aeruginosa, S.flexneri, C.albicans, B.Subtilis, M.tuberculosis sau thời gian tiếp xúc 10 phút. pH từ 5-8</t>
  </si>
  <si>
    <t>V8</t>
  </si>
  <si>
    <t>N01.02.010</t>
  </si>
  <si>
    <t>Dung dịch cồn rửa tay khử khuẩn</t>
  </si>
  <si>
    <t>Dung dịch cồn rửa tay khử khuẩn nhanh chứa chất bảo vệ và dưỡng da. Thành phần: 75%tt/tt Ethanol, 8%tt/tt Isopropyl Alcohol, 0.5%tt/tt Chlorhexidine Digluconate. Chất giữ ẩm: Glycerine, Vitamin E. Có tác dụng diệt khuẩn hoàn toàn đối với các vi khuẩn như: S.aureus, P.aeruginosa, S.flexneri, C.albicans, B.Subtilis và M.tuberculosis ở nồng độ chế phẩm nguyên chất sau thời gian tiếp xúc 1 phút. pH =5,5-7</t>
  </si>
  <si>
    <t>V9</t>
  </si>
  <si>
    <t>Dung dịch rửa tay sát khuẩn</t>
  </si>
  <si>
    <t>Dung dịch rửa tay sát khuẩn dạng cồn .Thành phần: Ethanol 50% (w/w), Isopropanol 28% (w/w), Chlorhexidine digluconate 0,5% (w/w)
Thành phần dưỡng ẩm:Glycerine, Myristil alcohol, ethoxylated lanolin, tocopheryl acetate, polysaccharides....
Thành phần chăm sóc da:Tinh chất lô hội
Có tác dụng diệt hoàn toàn đối với các vi khuẩn Staphylococcus aureus, Pseudomonas aeruginosa, Shigella flexneri, Bacillus subtilis, Mycobacterium tuberculosis và nấm Candida albicans sau 30 giây tiếp xúc. pH=6-8</t>
  </si>
  <si>
    <t>V10</t>
  </si>
  <si>
    <t>Dung dịch rửa tay sát khuẩn dạng GEL . Hoạt chất:  Ethanol 70 % (w/w), Isopropanol 2.5 % (w/w).
Hệ dưỡng ẩm:  Glycerine, Caprylic triglyceride, Olive Oil PEG-7 Esters…
Chất tạo gel: Acrylates/C10-30 Alkyl Acrylate.
Hương liệu.
Có tác dụng diệt hoàn toàn đối với các vi khuẩn Staphylococcus aureus, Pseudomonas aeruginosa, Shigella flexneri, Bacillus subtilis, Mycobacterium tuberculosis và nấm Candida albicans sau 30 giây tiếp xúc. pH=6-8</t>
  </si>
  <si>
    <t>V11</t>
  </si>
  <si>
    <t>Gel sát khuẩn tay nhanh</t>
  </si>
  <si>
    <t>70%kl/tt Ethanol
Chất giữ ẩm: Glycerine, Vitamin E. Có tác dụng diệt khuẩn hoàn toàn đối với các vi khuẩn như: S.aureus, P.aeruginosa, S.flexneri, C.albicans, B.Subtilis trong thời gian 30 giây và M.tuberculosis sau thời gian tiếp xúc 1 phút. pH =5-8</t>
  </si>
  <si>
    <t>V12</t>
  </si>
  <si>
    <t>Thành phần: 2%kl/kl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3 phút và  C.albicans, M.tuberculosis, B.Subtilis sau thời gian tiếp xúc 5 phút. pH=5-8</t>
  </si>
  <si>
    <t>V13</t>
  </si>
  <si>
    <t>Dung dịch rửa tay phẫu thuật</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</si>
  <si>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 =5-8</t>
  </si>
  <si>
    <t>V14</t>
  </si>
  <si>
    <t>N01.02.020</t>
  </si>
  <si>
    <t>Dung dịch Povidone Iodine 10%</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</si>
  <si>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phút.pH=1,5-6,5</t>
  </si>
  <si>
    <t>V15</t>
  </si>
  <si>
    <t xml:space="preserve">Dung dịch đa Enzym làm sạch dụng cụ y tế. </t>
  </si>
  <si>
    <t xml:space="preserve">Dung dịch có chứa: 0,5% Protease, 0,2% Lipase, 0,15% Amylase, 0,05% Cellulase, 0.05% Mannanase. Dung dịch pha loãng 0,5 - 1%.pH=7-8 </t>
  </si>
  <si>
    <t xml:space="preserve">2.1 Băng </t>
  </si>
  <si>
    <t>V16</t>
  </si>
  <si>
    <t>N02.01.010</t>
  </si>
  <si>
    <t>Băng bột bó</t>
  </si>
  <si>
    <t xml:space="preserve">Băng bột bó 10cm x 2,75m.Thời gian đông kết: 2 - 4'. Thạch cao:  ≥ 92%. Gạc: 100% cotton .  </t>
  </si>
  <si>
    <t>V17</t>
  </si>
  <si>
    <t>Băng  bột bó</t>
  </si>
  <si>
    <t xml:space="preserve">Băng  bột bó  10cm x 3,5m. Thời gian đông kết: 2 - 4'. Thạch cao:  ≥ 92%. Gạc: 100% cotton .  </t>
  </si>
  <si>
    <t>V18</t>
  </si>
  <si>
    <t xml:space="preserve">Băng  bột bó  15cm x 2,75m. Thời gian đông kết: 2 - 4'. Thạch cao:  ≥ 92%. Gạc: 100% cotton .  </t>
  </si>
  <si>
    <t>V19</t>
  </si>
  <si>
    <t xml:space="preserve">Băng  bột bó 20cm x 2,75m.Thời gian đông kết: 2 - 4'. Thạch cao:  ≥ 92%. Gạc: 100% cotton .  </t>
  </si>
  <si>
    <t>V20</t>
  </si>
  <si>
    <t>N02.01.020</t>
  </si>
  <si>
    <t>Băng thun 3 móc</t>
  </si>
  <si>
    <t xml:space="preserve">Băng thun 3 móc 10cm x 1m. Làm từ nguyên liệu sợi cotton, cao su tự nhiên co giãn.  </t>
  </si>
  <si>
    <t>V21</t>
  </si>
  <si>
    <t>Băng thun giãn</t>
  </si>
  <si>
    <t>Băng thun giãn 10cmx4.5m. Băng màu trắng, độ co giãn 200%.  Cotton 78,6%. Gạc 150D terylene: 18%.Poly Butylene Telephthelen: 3,4%</t>
  </si>
  <si>
    <t>V22</t>
  </si>
  <si>
    <t>N06.06.020</t>
  </si>
  <si>
    <t>Màng sinh học Collagen kích thước 10 cm x 10 cm</t>
  </si>
  <si>
    <t>Màng sinh học Collagen kích thước 10 cm x 10 cm được sản xuất từ trung bì da lợn. Được bảo quản bằng phương pháp lạnh sâu và tiệt khuẩn bằng tia Gamma. Đảm bảo vô trùng</t>
  </si>
  <si>
    <t>V23</t>
  </si>
  <si>
    <t xml:space="preserve"> - Kích thước 2,5 cm x 4.5 m. 
 - Chất liệu cao cấp, phần nền là vải lụa tráng Acryic, có độ bám dính cao, không gây kích thích dị ứng</t>
  </si>
  <si>
    <t>V24</t>
  </si>
  <si>
    <t xml:space="preserve"> - Kích thước 5 cm x 4.5 m. 
 - Chất liệu cao cấp, phần nền là vải lụa tráng Acryic, có độ bám dính cao, không gây kích thích dị ứng</t>
  </si>
  <si>
    <t>V25</t>
  </si>
  <si>
    <t xml:space="preserve">Băng dính nilon </t>
  </si>
  <si>
    <t>Kích thước 1,2cmx2,5m. Chất liệu bằng nilon trắng trong, 1 mặt được phủ 1 lớp keo dính</t>
  </si>
  <si>
    <t>V26</t>
  </si>
  <si>
    <t>N02.03.020</t>
  </si>
  <si>
    <t xml:space="preserve">Gạc cầu hình củ ấu sản khoa </t>
  </si>
  <si>
    <t xml:space="preserve">Gạc cầu hình củ ấu sản khoa.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</si>
  <si>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V27</t>
  </si>
  <si>
    <t>Gạc cuộn 10cm × 5m</t>
  </si>
  <si>
    <t xml:space="preserve">Được làm từ gạc màu trắng không ố vàng, không mốc, cuộn chắc, có giấy bao ngoài kín, mỗi centimet vuông có ≥ 10 sợi dọc, ≥ 8 sợi ngang, chỉ có sợi bông, không được có loại sợi nào khác. Hai đầu cuộn băng bằng, không lệch, không có xơ, dễ xé ngang. Kích thước 10cmx5m. Độ lệch sợi: Không quá 5 sợi mỗi bên. Thời gian chìm trong nước không quá 10 giây.  hút nước trung bình 1 gam gạc giữ được 3 gam nước trở lên.  </t>
  </si>
  <si>
    <t>V28</t>
  </si>
  <si>
    <t>Gạc đắp vết thương</t>
  </si>
  <si>
    <t xml:space="preserve">Gạc đắp vết thương kích thước 6x15cm,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</si>
  <si>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V29</t>
  </si>
  <si>
    <t>Gạc miếng</t>
  </si>
  <si>
    <t>Gạc miếng   6x20cm.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t>
  </si>
  <si>
    <t>V30</t>
  </si>
  <si>
    <t>Gạc phẫu thuật</t>
  </si>
  <si>
    <t xml:space="preserve">Gạc phẫu thuật 7,5 x 7,5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</si>
  <si>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V31</t>
  </si>
  <si>
    <t xml:space="preserve">Gạc phẫu thuật 7,5 x 7,5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</si>
  <si>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V32</t>
  </si>
  <si>
    <t>Gạc phẫu thuật không dệt</t>
  </si>
  <si>
    <t xml:space="preserve">Gạc phẫu thuật không dệt 10 x 10 cm x 2 lớp tiệt trùng xẻ giữa.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</si>
  <si>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V33</t>
  </si>
  <si>
    <t xml:space="preserve">Gạc phẫu thuật 10 x 10 cm x 4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</si>
  <si>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V34</t>
  </si>
  <si>
    <t xml:space="preserve">Gạc phẫu thuật 10cmx10cmx 6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</si>
  <si>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V35</t>
  </si>
  <si>
    <t xml:space="preserve">Gạc phẫu thuật 10cmx10cmx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</si>
  <si>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V36</t>
  </si>
  <si>
    <t xml:space="preserve">Gạc phẫu thuật 7 x 11 cm x 12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</si>
  <si>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V37</t>
  </si>
  <si>
    <t xml:space="preserve">Gạc phẫu thuật ổ bụng </t>
  </si>
  <si>
    <t xml:space="preserve">Gạc phẫu thuật ổ bụng  20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</si>
  <si>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V38</t>
  </si>
  <si>
    <t>Gạc phẫu thuật ổ bụng</t>
  </si>
  <si>
    <t xml:space="preserve">Gạc phẫu thuật ổ bụng 30 x 40 cm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</si>
  <si>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V39</t>
  </si>
  <si>
    <t xml:space="preserve">Gạc phẫu thuật ổ bụng 30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</si>
  <si>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V40</t>
  </si>
  <si>
    <t>Gạc thấm</t>
  </si>
  <si>
    <t>Gạc thấm khổ 0,8m.Sản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</si>
  <si>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Mét</t>
  </si>
  <si>
    <t>V41</t>
  </si>
  <si>
    <t>Gạc thận</t>
  </si>
  <si>
    <t xml:space="preserve">Gạc thận nhân tạo.Đóng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</si>
  <si>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V42</t>
  </si>
  <si>
    <t>Dung tích 1ml kèm kim 26G. Piston và xy lanh được làm bằng nhựa PP y tế, khử vô trùng bằng khí EO,bôi trơn bằng silicon y tế .</t>
  </si>
  <si>
    <t>V43</t>
  </si>
  <si>
    <t>N03.01.060</t>
  </si>
  <si>
    <t>Bơm tiêm Insulin 1ml</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</si>
  <si>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</si>
  <si>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V44</t>
  </si>
  <si>
    <t xml:space="preserve">Dung tích 5ml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</si>
  <si>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V45</t>
  </si>
  <si>
    <t>Bơm tiêm 5ml</t>
  </si>
  <si>
    <t>Bơm tiêm nhựa liền kim 5ml, đầu kim vát 3 cạnh, sắc nhọn, được phủ silicon. Pít tông có khía bẻ gãy để hủy sau khi sử dụng,.Vỏ xylanh: Làm bằng nhựa y tế. Bề mặt xylanh nhẵn, bóng, không có vết rạn, nứt. Vạch chia dung tích, chữ số in trên mặt ngoài xy lanh rõ nét, chạy dọc theo chiều dài bơm tiêm. Tiệt trùng bằng khí E.O</t>
  </si>
  <si>
    <t>V46</t>
  </si>
  <si>
    <t xml:space="preserve">Dung tích 10ml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</si>
  <si>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V47</t>
  </si>
  <si>
    <t xml:space="preserve">Dung tích 20ml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</si>
  <si>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V48</t>
  </si>
  <si>
    <t>N03.01.010</t>
  </si>
  <si>
    <t>Bơm cho ăn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</si>
  <si>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đóng gói đảm bảo vô trùng, tiệt trùng bằng khí E.O theo quy trình kín.</t>
  </si>
  <si>
    <t>3.2 Kim tiêm</t>
  </si>
  <si>
    <t>V49</t>
  </si>
  <si>
    <t>Kim tiêm dùng một lần các số</t>
  </si>
  <si>
    <t>Đế kim được làm bằng nhựa PP (Polypropylene) dùng trong y tế, đốc kim được hiển thị màu để phân biệt cỡ kim, không có chất DEHP. Cỡ kim 18Gx1 1/2", 20Gx1/2", 23Gx1", 25Gx1", 25Gx5/8". Mũi kim sắc bén, vát 3 cạnh . Sản phẩm đóng gói trong túi riêng đảm bảo vô trùng, tiệt trùng bằng khí E.O, không có độc tố và chất gây sốt.</t>
  </si>
  <si>
    <t>V49.1</t>
  </si>
  <si>
    <t>Kim tiêm dùng một lần 18Gx1 1/2"</t>
  </si>
  <si>
    <t>Đế kim được làm bằng nhựa PP (Polypropylene) dùng trong y tế, đốc kim được hiển thị màu để phân biệt cỡ kim, không có chất DEHP. Cỡ kim 18Gx1 1/2". Mũi kim sắc bén, vát 3 cạnh . Sản phẩm đóng gói trong túi riêng đảm bảo vô trùng, tiệt trùng bằng khí E.O, không có độc tố và chất gây sốt.</t>
  </si>
  <si>
    <t>V49.2</t>
  </si>
  <si>
    <t>Kim tiêm dùng một lần 20Gx1/2"</t>
  </si>
  <si>
    <t>Đế kim được làm bằng nhựa PP (Polypropylene) dùng trong y tế, đốc kim được hiển thị màu để phân biệt cỡ kim, không có chất DEHP. Cỡ kim  20Gx1/2". Mũi kim sắc bén, vát 3 cạnh . Sản phẩm đóng gói trong túi riêng đảm bảo vô trùng, tiệt trùng bằng khí E.O, không có độc tố và chất gây sốt.</t>
  </si>
  <si>
    <t>V49.3</t>
  </si>
  <si>
    <t>Kim tiêm dùng một lần 23Gx1"</t>
  </si>
  <si>
    <t>Đế kim được làm bằng nhựa PP (Polypropylene) dùng trong y tế, đốc kim được hiển thị màu để phân biệt cỡ kim, không có chất DEHP. Cỡ kim  23Gx1". Mũi kim sắc bén, vát 3 cạnh . Sản phẩm đóng gói trong túi riêng đảm bảo vô trùng, tiệt trùng bằng khí E.O, không có độc tố và chất gây sốt.</t>
  </si>
  <si>
    <t>V49.4</t>
  </si>
  <si>
    <t>Kim tiêm dùng một lần 25Gx1''</t>
  </si>
  <si>
    <t>Đế kim được làm bằng nhựa PP (Polypropylene) dùng trong y tế, đốc kim được hiển thị màu để phân biệt cỡ kim, không có chất DEHP. Cỡ kim  25Gx1''. Mũi kim sắc bén, vát 3 cạnh . Sản phẩm đóng gói trong túi riêng đảm bảo vô trùng, tiệt trùng bằng khí E.O, không có độc tố và chất gây sốt.</t>
  </si>
  <si>
    <t>V49.5</t>
  </si>
  <si>
    <t>Kim tiêm dùng một lần 25Gx5/8"</t>
  </si>
  <si>
    <t>Đế kim được làm bằng nhựa PP (Polypropylene) dùng trong y tế, đốc kim được hiển thị màu để phân biệt cỡ kim, không có chất DEHP. Cỡ kim 25Gx5/8". Mũi kim sắc bén, vát 3 cạnh . Sản phẩm đóng gói trong túi riêng đảm bảo vô trùng, tiệt trùng bằng khí E.O, không có độc tố và chất gây sốt.</t>
  </si>
  <si>
    <t>V50</t>
  </si>
  <si>
    <t>N03.02.020</t>
  </si>
  <si>
    <t>Kim hai cánh bướm các cỡ</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</si>
  <si>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 .  Cỡ 23G; 25G</t>
  </si>
  <si>
    <t>V50.1</t>
  </si>
  <si>
    <t>Kim hai cánh bướm cỡ 23G</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</si>
  <si>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 .  Cỡ 23G</t>
  </si>
  <si>
    <t>V50.2</t>
  </si>
  <si>
    <t>Kim hai cánh bướm cỡ 25G</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</si>
  <si>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đổi.25G</t>
  </si>
  <si>
    <t>V51</t>
  </si>
  <si>
    <t>Kim luồn tĩnh mạch cỡ 24G</t>
  </si>
  <si>
    <t xml:space="preserve">Chất liệu FEP –Teflon chống vặn xoắn, có bề mặt trong và ngoài cực nhẵn. Đầu catheter thon nhọn ôm sát thân kim trong và kim được cắt vát 3cạnh với 2 độ nghiêng
Kim có cánh và có cửa bơm thuốc. CỠ 24G (I.D: 0.70 x 19 mm, 20ml/min) 
</t>
  </si>
  <si>
    <t>V52</t>
  </si>
  <si>
    <t>Kim luồn tĩnh mạch kèm băng dính</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</si>
  <si>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</si>
  <si>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V52.1</t>
  </si>
  <si>
    <t>Kim luồn tĩnh mạch kèm băng dính cỡ 18</t>
  </si>
  <si>
    <t xml:space="preserve">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t>
  </si>
  <si>
    <t>V52.2</t>
  </si>
  <si>
    <t>Kim luồn tĩnh mạch kèm băng dính cỡ 20</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</si>
  <si>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20G; Ø (1,1 x 33) mm; Flow/ Rate 55ml/ min.</t>
  </si>
  <si>
    <t>V52.3</t>
  </si>
  <si>
    <t>Kim luồn tĩnh mạch kèm băng dính cỡ 22</t>
  </si>
  <si>
    <t xml:space="preserve">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22G; Ø (0,9 x 25) mm; Flow/ Rate 33ml/ min.    </t>
  </si>
  <si>
    <t>V52.4</t>
  </si>
  <si>
    <t>Kim luồn tĩnh mạch kèm băng dính cỡ 24</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</si>
  <si>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24G; Ø (0,7 x 19) mm; Flow/ Rate 18ml/ min.</t>
  </si>
  <si>
    <t>V53</t>
  </si>
  <si>
    <t>Bộ kim chạy thận nhân tạo</t>
  </si>
  <si>
    <t>Kim làm bằng thép không gỉ
- Kim có cánh định vị cánh xoay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</si>
  <si>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Kim</t>
  </si>
  <si>
    <t>V53.1</t>
  </si>
  <si>
    <t>Bộ kim chạy thận nhân tạo 16G</t>
  </si>
  <si>
    <t>Kim làm bằng thép không gỉ
- Kim có cánh định vị cánh xoay  đầu kim có 3 mặt vát, sắc bén, phủ silicon
- Kim có ống chụp bảo vệ khi chưa sử dụng
- Mặt sau có lỗ backeye
- Cỡ: 16G [1.65x25mm];- Chiều dài kim : 25 (mm)
- Chiều dài dây gắn với kim: 300 (mm)
- Đường kính ngoài O.D:5.5;đường kính trong I.D:3.5
- Tốc độ dòng chảy: 200ml/min
- Có khóa chặn dòng tức thì
- khử trùng bằng khí EO ( Ethylene Oxide)</t>
  </si>
  <si>
    <t>V53.2</t>
  </si>
  <si>
    <t>Bộ kim chạy thận nhân tạo 17G</t>
  </si>
  <si>
    <t>Kim làm bằng thép không gỉ
- Kim có cánh định vị cánh xoay (16G) đầu kim có 3 mặt vát, sắc bén, phủ silicon
- Kim có ống chụp bảo vệ khi chưa sử dụng
- Mặt sau có lỗ backeye
- Cỡ: 17G [1.47x25mm]
- Chiều dài kim : 25 (mm)
- Chiều dài dây gắn với kim: 300 (mm)
- Đường kính ngoài O.D:5.5;đường kính trong I.D:3.5
- Tốc độ dòng chảy: 200ml/min
- Có khóa chặn dòng tức thì
- khử trùng bằng khí EO ( Ethylene Oxide)</t>
  </si>
  <si>
    <t>V54</t>
  </si>
  <si>
    <t>Kim 16, 17G x 1" (25mm).
- Đường kính kim 16G  ID: 1,45 mm, OD: 1,65 mm; Kim 17G  ID: 1,27 mm, OD: 1,47 mm
- Đường kính ống dây ID: 3,2 mm, OD: 5,0 mm; dây dài 30 cm
- Cánh bướm xoay được quanh kim, có back-eye</t>
  </si>
  <si>
    <t>V54.1</t>
  </si>
  <si>
    <t>Kim 16G x 1" (25mm).
- Đường kính kim 16G  ID: 1,45 mm, OD: 1,65 mm
- Đường kính ống dây ID: 3,2 mm, OD: 5,0 mm; dây dài 30 cm
- Cánh bướm xoay được quanh kim, có back-eye</t>
  </si>
  <si>
    <t>V54.2</t>
  </si>
  <si>
    <t>Kim 17G x 1" (25mm).
- Đường kính kim  Kim 17G  ID: 1,27 mm, OD: 1,47 mm
- Đường kính ống dây ID: 3,2 mm, OD: 5,0 mm; dây dài 30 cm
- Cánh bướm xoay được quanh kim, có back-eye</t>
  </si>
  <si>
    <t>V55</t>
  </si>
  <si>
    <t>Dây garo tay</t>
  </si>
  <si>
    <t>Chất liệu bằng vải bọc chun , có sự co giãn và vành nhựa cứng cố định khi cần ga ro để dán dây.</t>
  </si>
  <si>
    <t>V56</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</si>
  <si>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</si>
  <si>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V57</t>
  </si>
  <si>
    <t>Dây truyền máu có cổng kết nối vặn xoắn luer lock. Có chức năng đuổi khí tự động. Màng lọc tiểu phân 200 micromet, diện tích màng lọc 11cm2, dây dài 180cm. Chịu áp suất tối đa 400mmHg (0,5 bar). Không chứa DEHP, không kim</t>
  </si>
  <si>
    <t>3.6 Găng tay</t>
  </si>
  <si>
    <t>V58</t>
  </si>
  <si>
    <t>N03.06.030</t>
  </si>
  <si>
    <t xml:space="preserve">Găng tay y tế chưa tiệt trùng các cỡ </t>
  </si>
  <si>
    <t>Thành phần: Cao su tự nhiên 60% HA. Chất độn (canxi cacbonat). Chất lưu hoá (Lưu huỳnh). Bột bắp biến tính (USP Grade).
Đặc điểm: Bề ngoài phủ silicon, mặt trong phủ bột.  
Kích thước: chiều dài min 290mm, chiều rộng (mm): 75 ± 3 mm(XS), 85 ± 3 mm(S), 95 ± 3mm(M), 105 ± 3 mm(L), Min 110mm(XL). Độ dày(mm): 0.12 mm (ngón tay), 0.11mm (lòng bàn tay), 0.09mm (cổ tay).
Trọng lượng các cỡ (gram): 6.5(XS), 7.0 (S), 7.5 (M), 8.0 (L), 8.5(XL)
Hàm lượng bột: Max: 10mg/dm2
Hàm lượng protein: Max: 100µg/ dm2</t>
  </si>
  <si>
    <t>Đôi</t>
  </si>
  <si>
    <t>V59</t>
  </si>
  <si>
    <t>Găng tay y tế chưa tiệt trùng  các số</t>
  </si>
  <si>
    <t xml:space="preserve"> Găng tay cao su tự nhiên, có bột. Mủ cao su tự nhiên, găng có bề mặt nhám hoặc trơn nhẵn, thuận cả hai tay, . Màu sắc: Trắng. Kích cỡ: XS/S/M/L/XL. Trọng lượng (±0.2gr): XS: 4.0gr, S: 4.5gr, M: 5.0gr, L: 5.5gr, XL: 6.0gr. Chiều dài: 240mm±5. Chiều rộng (mm): XS: 75±5, S: 85±5, M: 95±5, L: 105±5, XL: 115±5. Độ dày (mm): Lòng bàn tay: ≥0.09, Đầu ngón tay: ≥0.11. Lực kéo đứt trước lão hóa/ Sau lão hóa: Tối thiểu 20MPa/16Mpa. Độ dãn dài khi đứt trước lão hóa/ Sau lão hóa: Tối thiểu 700%/600%. Hàm lượng bột: Tối đa 10mg/dm². Hàm lượng Protein: Tối đa 100µg/dm². </t>
  </si>
  <si>
    <t>V60</t>
  </si>
  <si>
    <t>N03.06.050</t>
  </si>
  <si>
    <t>Găng tay phẫu thuật tiệt trùng các số</t>
  </si>
  <si>
    <t>Sản xuất từ cao su thiên nhiên, sử dụng bột ngô biến tính. Tiệt trùng  bằng khí EO. Mức độ nhiễm tĩnh điện nhỏ hơn 100V. Bề dày: min 0,18mm, Chiều dài: min 280mm. Chiều rộng lòng bàn tay: Size 6 1/2: 83± 5mm; Size 7: 89±7mm; Size 71/2: 95± 5mm. Lượng bột: max 80mg/đôi. Không gây kích ứng khi sử dụng. Có các số từ 6 đến 8.5.Đóng gói tiệt trùng đơn chiếc.   Hàm lượng Protein nhỏ hơn 200µg/g.  Độ giãn đứt tối thiểu: Trước già hóa: 750%, Sau già hóa: min 650%.. Trọng lượng trung bình: g/đôi và dung sai ±0,2g. Cỡ 61/2:16,5g; 7,0:18,5g; 71/2: 20,5g; 8,0:23g. Lượng bột bôi trơn (nằm ở mặt trong chiếc găng): 100mg±20mg.</t>
  </si>
  <si>
    <t>V61</t>
  </si>
  <si>
    <t>N03.06.040</t>
  </si>
  <si>
    <t>Găng tay dài sản khoa</t>
  </si>
  <si>
    <t>Sản xuất từ cao su tự nhiên, có độ cong phù hợp, đàn hồi tốt. Sử dụng trong khám sản. Chưa tiệt trùng. Sử dụng 1 lần. Chiều dài 490 - 500 mm. Các cỡ 7,0; 7,5; 8,0</t>
  </si>
  <si>
    <t>V62</t>
  </si>
  <si>
    <t>Túi đựng máu ba</t>
  </si>
  <si>
    <t>Túi máu ba 350ml
Ống dây lấy máu dài 980 ± 40 mm, có 12 đoạn mã trên ống, có kẹp nhựa để khóa tạm thời đường lấy máu. Kim lấy máu cỡ 16G, có nắp đậy không gây rỉ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 g; Sodium Citrate (dihydrate) 2,63 g; Monobasic Sodium Phosphate (dihydrate) 0,222 g, Dextrose (anhydrous) 2,55 g, Water for injections to 100 mL.
- Túi 2: Dung tích 350ml để chứa huyết tương. Ống dây túi dài 260±15 mm với 4 dãy số ký hiệu 
- Túi 3: dung tích 350ml để chứa dung dịch bảo quản hồng cầu AS-5. Ống dây túi dài 260±15 mm với 4 dãy số ký hiệu để thuận tiện sử dụng. Túi chứa 80 ml dung dịch bảo quản hồng cầu AS-5; 100 ml dung dịch AS-5 có: Sodium Chloride 0,877 g, Dextrose (anhydrous) 0,818 g, Adenine 0,030 g , Mannitol 0,525 g.
Tất cả dây lấy máu, dây nối giữa các túi có đường kính ngoài 4.4mm và đường kính trong 3mm, độ dày thành ống 0.7mm.</t>
  </si>
  <si>
    <t>Túi</t>
  </si>
  <si>
    <t>V63</t>
  </si>
  <si>
    <t>Túi đựng máu đơn</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</si>
  <si>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trên ống, có kẹp nhựa để khóa tạm thời đường lấy máu.</t>
  </si>
  <si>
    <t>V64</t>
  </si>
  <si>
    <t>Túi đựng nước tiểu</t>
  </si>
  <si>
    <t xml:space="preserve">Dung tích 2000ml, có bảng ghi thông tin bệnh nhân; Van xả thoát đáy chữ T. Tiệt trùng bằng khí EO. </t>
  </si>
  <si>
    <t>V65</t>
  </si>
  <si>
    <t>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Dung tích 2000ml</t>
  </si>
  <si>
    <t>V66</t>
  </si>
  <si>
    <t>N04.01.090</t>
  </si>
  <si>
    <t xml:space="preserve">Ống thông dạ dày </t>
  </si>
  <si>
    <t>Các cỡ 5, 6,8,10,12,14,16,18. Dây dẫn được sản xuất từ chất liệu nhựa PVC nguyên sinh. Không chứa độc tố DEHP</t>
  </si>
  <si>
    <t>V67</t>
  </si>
  <si>
    <t xml:space="preserve">Ống thông hậu môn </t>
  </si>
  <si>
    <t>Các số 22,24,26,28. Dây dẫn dài 500mm được sản xuất từ chất liệu nhựa PVC nguyên sinh. Không chứa độc tố DEHP.</t>
  </si>
  <si>
    <t>V68</t>
  </si>
  <si>
    <t>Dây hút nhớt</t>
  </si>
  <si>
    <t>Các số 5, 6,8,10,12,14,16,18 Sản phẩm được kết cấu 02 phần. Khóa van và dây dẫn. Dây dẫn được sản xuất từ chất liệu nhựa PVC nguyên sinh. Độ dài 500mm. Khóa van các cỡ có đầu gen.</t>
  </si>
  <si>
    <t xml:space="preserve">Cái </t>
  </si>
  <si>
    <t>V69</t>
  </si>
  <si>
    <t>N04.01.080</t>
  </si>
  <si>
    <t>Dây dẫn và thở oxy hai nhánh</t>
  </si>
  <si>
    <t>Các cỡ XS, S, M, L. Dây dẫn chính có chiều dài 2m lòng ống dẫn được thiết kế có rãnh chống gẫy gập, được sản xuất từ chất liệu nhựa PVC nguyên sinh. Không chứa độc tố DEHP.</t>
  </si>
  <si>
    <t>V70</t>
  </si>
  <si>
    <t>Dây dẫn máy hút dịch</t>
  </si>
  <si>
    <t>Bề ngoài thân ống dây dẫn có rãnh chống bẹp, dẻo dai và độ đàn hồi, chịu áp lực âm cao (-75kpa) không bị bóp méo. Đường kính ngoài ống: 7.7 ; 9.9 ; 10.6mm. Đường kính trong ống: 5; 6.3; 7mm. Chiều dài ống: 2000mm. Không chứa độc tố DEHP.</t>
  </si>
  <si>
    <t>V71</t>
  </si>
  <si>
    <t>N04.03.020</t>
  </si>
  <si>
    <t>Bộ dây chạy thận nhân tạo</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</si>
  <si>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</si>
  <si>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V72</t>
  </si>
  <si>
    <t>Bộ dây lọc máu thận nhân tạo</t>
  </si>
  <si>
    <t>- Bộ dây bao gồm: Bộ dây lọc máu: 01 bộ, tranducer protector
- Đường kính dây bơm: 8x12mm, dài 350mm hoặc 420mm
- Thiết kế Chamber bầu chéo, đường kính bầu OD: 19-30mm, dài 130mm
- Đường kính ống dây chính: ID*OD: 4,5*6,8
- Sản xuất từ chất liệu PVC
-  Thành bộ dây trong suốt, mềm dẻo, giúp cho quan sát tốt lưu lượng máu đi qua bộ dây
- Bộ dây đàn hồi hạn chế thắt nút hoặc bị xoắn
- Tiêu chuẩn: ISO 9001, ISO 13485</t>
  </si>
  <si>
    <t>V73</t>
  </si>
  <si>
    <t>Bộ phận kết nối</t>
  </si>
  <si>
    <t>Thiết kế block body 3 cổng, áp suất 500psi; 3 cổng áp suất 600psi
Van khóa xoay 3 hướng, dễ dàng, mềm mại, màu trắng
Trong suốt  quan sát dòng chảy và phát hiện bọt khí
Đầu nối Luer tương thích cổng Male / Female 
Khóa Male dạng xoay</t>
  </si>
  <si>
    <t>V74</t>
  </si>
  <si>
    <t>Catheter chụp động mạch vành</t>
  </si>
  <si>
    <t xml:space="preserve">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</si>
  <si>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V74.1</t>
  </si>
  <si>
    <t>Catheter chụp chẩn đoán tim và mạch vành loại mềm mại dễ lái Radifocus Optitorque loại 4MP3028M (hoặc tương đương)</t>
  </si>
  <si>
    <t xml:space="preserve">Catheter chụp chẩn đoán tim và mạch vành loại mềm mại dễ lái Radifocus Optitorque loại 4MP3028M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</si>
  <si>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V74.2</t>
  </si>
  <si>
    <t>Catheter chụp chẩn đoán tim và mạch vành loại mềm mại dễ lái Radifocus Optitorque loại 5MP4020M (hoặc tương đương)</t>
  </si>
  <si>
    <t xml:space="preserve">Catheter chụp chẩn đoán tim và mạch vành loại mềm mại dễ lái Radifocus Optitorque loại 5MP4020M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</si>
  <si>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V74.3</t>
  </si>
  <si>
    <t>Catheter chụp chẩn đoán tim và mạch vành loại mềm mại dễ lái Radifocus Optitorque loại 4SP0061M (hoặc tương đương)</t>
  </si>
  <si>
    <t xml:space="preserve">Catheter chụp chẩn đoán tim và mạch vành loại mềm mại dễ lái Radifocus Optitorque loại 4SP0061M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</si>
  <si>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V74.4</t>
  </si>
  <si>
    <t>Catheter chụp chẩn đoán tim và mạch vành loại mềm mại dễ lái Radifocus Optitorque loại 5SP0061M (hoặc tương đương)</t>
  </si>
  <si>
    <t xml:space="preserve">Catheter chụp chẩn đoán tim và mạch vành loại mềm mại dễ lái Radifocus Optitorque loại 5SP0061M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</si>
  <si>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V74.5</t>
  </si>
  <si>
    <t>Ống thông (catheter) chụp động mạch vành bên phải Radifocus optitorque (Judkins Right)  (4Fr) (hoặc tương đương)</t>
  </si>
  <si>
    <t xml:space="preserve">Ống thông (catheter) chụp động mạch vành bên phải Radifocus optitorque (Judkins Right)  (4Fr)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</si>
  <si>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V74.6</t>
  </si>
  <si>
    <t>Catheter chụp chẩn đoán tim và mạch vành loại mềm mại dễ lái Radifocus Optitorque loại 5JL4000M (hoặc tương đương)</t>
  </si>
  <si>
    <t xml:space="preserve">Catheter chụp chẩn đoán tim và mạch vành loại mềm mại dễ lái Radifocus Optitorque loại 5JL4000M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</si>
  <si>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V74.7</t>
  </si>
  <si>
    <t>Catheter chụp chẩn đoán tim và mạch vành loại mềm mại dễ lái Radifocus Optitorque loại 5JR4000M (hoặc tương đương)</t>
  </si>
  <si>
    <t xml:space="preserve">Catheter chụp chẩn đoán tim và mạch vành loại mềm mại dễ lái Radifocus Optitorque loại 5JR4000M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</si>
  <si>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V75</t>
  </si>
  <si>
    <t>N04.04.020</t>
  </si>
  <si>
    <t xml:space="preserve">Dây dẫn đường cho Catheter ái nước. </t>
  </si>
  <si>
    <t xml:space="preserve">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t>
  </si>
  <si>
    <t>V75.1</t>
  </si>
  <si>
    <t>Dây dẫn đường 0.035'' 150cm  đầu thẳng, mềm</t>
  </si>
  <si>
    <t xml:space="preserve">Dây dẫn đường 0.035'' 150cm  đầu thẳng, mềm.Kích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t>
  </si>
  <si>
    <t>V75.2</t>
  </si>
  <si>
    <t>Dây dẫn đường  0.035'' 150cm  đầu cong , mềm</t>
  </si>
  <si>
    <t xml:space="preserve">Dây dẫn đường  0.035'' 150cm  đầu cong , mềm.Kích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t>
  </si>
  <si>
    <t>V75.3</t>
  </si>
  <si>
    <t>Dây dẫn đường  0.035'' 150cm đầu cong, loại cứng</t>
  </si>
  <si>
    <t xml:space="preserve">Dây dẫn đường  0.035'' 150cm đầu cong, loại cứng.Kích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t>
  </si>
  <si>
    <t>V76</t>
  </si>
  <si>
    <t xml:space="preserve">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t>
  </si>
  <si>
    <t>V76.1</t>
  </si>
  <si>
    <t>Dây dẫn đường 0.035'' 260cm  đầu thẳng, mềm.</t>
  </si>
  <si>
    <t xml:space="preserve">Dây dẫn đường 0.035'' 260cm  đầu thẳng, mềm.Kích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t>
  </si>
  <si>
    <t>V76.2</t>
  </si>
  <si>
    <t>Dây dẫn đường 0.035'' 260cm  đầu cong mềm.</t>
  </si>
  <si>
    <t xml:space="preserve">Dây dẫn đường 0.035'' 260cm  đầu cong mềm.Kích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t>
  </si>
  <si>
    <t>V76.3</t>
  </si>
  <si>
    <t>Dây dẫn đường 0.035'' 260cm  đầu cong, loại  cứng.</t>
  </si>
  <si>
    <t xml:space="preserve">Dây dẫn đường 0.035'' 260cm  đầu cong, loại  cứng.Kích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t>
  </si>
  <si>
    <t>V77</t>
  </si>
  <si>
    <t xml:space="preserve">Catheter chụp mạch não loại lòng rộng. </t>
  </si>
  <si>
    <t xml:space="preserve">Cỡ 5F có lòng rộng 1,2mm  đường kính, Catheter không co mạch. Cấu trúc 3 lớp: Lớp giữa là lớp đan kép, Lớp trong là Nylon-polyurethane. Lớp ngoài là Polyurethane elastomer. Tiệt trùng: Oxide Ethylene. </t>
  </si>
  <si>
    <t>V78</t>
  </si>
  <si>
    <t>Chỉ Nylon đơn sợi số 1</t>
  </si>
  <si>
    <t xml:space="preserve">Chỉ không tiêu tổng hợp đơn sợi số 1; Cấu tạo từ Polyamind 6 dài 75cm, 3/8 kim tam giác vòng kim 30mm, kim phủ silicone </t>
  </si>
  <si>
    <t>V79</t>
  </si>
  <si>
    <t>Chỉ Catgut chromic số 1</t>
  </si>
  <si>
    <t xml:space="preserve">Chỉ tiêu tự nhiên Chromic Catgut số 1, dài 150cm, không kim, chất liệu Collagen tinh khiết, cấu trúc đơn sợi, giữ vết khâu tốt nhất trong vòng 14 - 21 ngày, độ tiêu 90 ngày.  .  </t>
  </si>
  <si>
    <t>Gói</t>
  </si>
  <si>
    <t>V80</t>
  </si>
  <si>
    <t>Chỉ Catgut plain sô 2/0</t>
  </si>
  <si>
    <t>Chỉ tiêu tự nhiên Catgut plain số 2/0, dài 150cm, không kim, chất liệu Collagen tinh khiết, cấu trúc đơn sợi, giữ vết khâu tốt nhất trong vòng 7 - 14 ngày, độ tiêu 70 ngày.</t>
  </si>
  <si>
    <t>Lá</t>
  </si>
  <si>
    <t>V81</t>
  </si>
  <si>
    <t>N05.02.030</t>
  </si>
  <si>
    <t>Chỉ không tiêu số 2/0</t>
  </si>
  <si>
    <t>Chỉ không tiêu tổng hợp đơn sợi số 2/0 chất liệu Polyamide , lớp bao phủ bằng silicon. Kim thép không gỉ, phủ silicon. Chỉ số 2/0, dài 75 cm, kim tam giác 3/8c, dài 26 mm.</t>
  </si>
  <si>
    <t>V82</t>
  </si>
  <si>
    <t>Chỉ không tiêu số 3/0</t>
  </si>
  <si>
    <t>Chỉ không tiêu tổng hợp đơn sợi số 3/0 chất liệu Polyamide , lớp bao phủ bằng silicon. Kim thép không gỉ, phủ silicon. Chỉ số 3/0, dài 75 cm, kim tam giác 3/8c, dài 20 mm</t>
  </si>
  <si>
    <t>V83</t>
  </si>
  <si>
    <t>Chỉ không tiêu số 4/0</t>
  </si>
  <si>
    <t>Chỉ không tiêu tổng hợp đơn sợi số 4/0 chất liệu Polyamide , lớp bao phủ bằng silicon. Kim thép không gỉ, phủ silicon. Chỉ số 4/0, dài 75 cm, kim tam giác 3/8c, dài 18 mm</t>
  </si>
  <si>
    <t>V84</t>
  </si>
  <si>
    <t>Chỉ không tiêu số 5/0</t>
  </si>
  <si>
    <t>Chỉ không tiêu tổng hợp đơn sợi số 5/0 chất liệu Polyamide , lớp bao phủ bằng silicon. Kim thép không gỉ, phủ silicon. Chỉ số 5/0, dài 75 cm, kim tam giác 3/8c, dài 16 mm.</t>
  </si>
  <si>
    <t>V85</t>
  </si>
  <si>
    <t>Chỉ không tiêu 10/0</t>
  </si>
  <si>
    <t>Chỉ không tiêu tổng hợp đơn sợi số 10/0, chất liệu Polyamide , lớp bao phủ bằng silicon. Kim thép không gỉ, phủ silicon. Chỉ số 10/0, dài 30 cm, 2 kim hình thang 3/8c, dài 6 mm..</t>
  </si>
  <si>
    <t>Tép</t>
  </si>
  <si>
    <t>V86</t>
  </si>
  <si>
    <t>Chỉ tiêu đa sợi số 1</t>
  </si>
  <si>
    <t xml:space="preserve">Polyglactin 910 có kháng khuẩn Chlorhexidine Diacetate. Lớp bao phủ Poly (glycolide-co-lactide) (30:70) - Glacomer 370, calcium stearate và Chlorhexidine Diacetate ≤ 60μg/m. Kim thép không rỉ, phủ silicon. Chỉ số 1, dài 90 cm, kim tròn 1/2c, dài 40 mm. Tiêu hoàn toàn trong khoảng thời gian 56-70 ngày; Sức căng còn 75% sau 2 tuần, 50% sau 3 tuần
Giữ vết khâu tốt trong vòng 30 ngày. </t>
  </si>
  <si>
    <t>V87</t>
  </si>
  <si>
    <t>Chỉ tiêu đa sợi số 2/0</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</si>
  <si>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</si>
  <si>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V88</t>
  </si>
  <si>
    <t>Chỉ tiêu đa sợi số 3/0</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</si>
  <si>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</si>
  <si>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V89</t>
  </si>
  <si>
    <t>Chỉ tiêu đa sợi số 4/0</t>
  </si>
  <si>
    <t xml:space="preserve">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t>
  </si>
  <si>
    <t>V90</t>
  </si>
  <si>
    <t>Chỉ tiêu đa sợi số 5/0</t>
  </si>
  <si>
    <t xml:space="preserve">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  </t>
  </si>
  <si>
    <t>V91</t>
  </si>
  <si>
    <t>Chỉ tiêu nhanh số 2/0</t>
  </si>
  <si>
    <t xml:space="preserve">Chỉ tiêu nhanh tổng hợp đa sợi, chất liệu 100% Polyglycolic Acid. Lớp bao phủ Poly (glycolide-co-lactide) (30:70), calcium stearate. Kim thép không gỉ, phủ silicon. Chỉ số 2/0, dài 90 cm, kim 37 mm. Giữ vết khâu tốt trong vòng 10 - 14 ngày. Duy trì sức căng 40 - 50% sau 1 tuần. </t>
  </si>
  <si>
    <t>V92</t>
  </si>
  <si>
    <t xml:space="preserve">Thủy tinh thể nhân tạo mềm </t>
  </si>
  <si>
    <t xml:space="preserve">Thủy Tinh Thể mềm đơn tiêu, một mảnh, càng C-loop điều chỉnh. Chất liệu Acrylic ngậm nước Copolymer Hydroxyethyl Methacrylate and Methyl Methacrylate, trong suốt; tỷ lệ ngậm nước chưa đến 26%; kính có bờ vuông ; Lọc tia cực tím.
- Thiết kế optic theo dạng phi cầu đôi,  chiết xuất khúc xạ tại 35C là 1,458.  
- Đường kính Optic là 6,0 mm, chiều dài 13,0 mm, gốc càng 0 độ. 
- Chỉ số MTF ≥ 0.43; 
- Hằng số A: 118.6 (±1%) theo (SRK II), 118.4 (±1%) theo (SRK/T); độ sâu tiền phòng 5,4 mm; hằng số phẫu thuật 1,68 mm. Dãy công suất từ 0D đến 30,0D. Chỉ số ABBE  là 57,7. 
- Kích thước vết mổ tương tích với kính là 2,2 mm; 
- Độ dày thấu kính trung bình 0.633 - 1.357mm. </t>
  </si>
  <si>
    <t>V93</t>
  </si>
  <si>
    <t>N07.01.250</t>
  </si>
  <si>
    <t>Dây nối áp lực cao</t>
  </si>
  <si>
    <t>Dây nối áp lực cao, vật liệu PU/PVC chịu được áp lực 1200 psi, chống gập xoắn. Adaptor xoay được. Dây trong suốt. Chiều dài tùy chọn 100cm, 120 cm, 150 cm.</t>
  </si>
  <si>
    <t>V93.1</t>
  </si>
  <si>
    <t>Dây nối áp lực cao  (chiều dài 30cm)</t>
  </si>
  <si>
    <t xml:space="preserve">Dây nối áp lực cao  (chiều dài 30cm). Dây nối áp lực cao, vật liệu PU/PVC chịu được áp lực 1200 psi, chống gập xoắn. Adaptor xoay được. Dây trong suốt, dễ kiểm tra bằng mắt thường. </t>
  </si>
  <si>
    <t>V93.2</t>
  </si>
  <si>
    <t>Dây nối áp lực cao  (chiều dài 50cm)</t>
  </si>
  <si>
    <t xml:space="preserve">Dây nối áp lực cao  (chiều dài 50cm)Dây nối áp lực cao, vật liệu PU/PVC chịu được áp lực 1200 psi, chống gập xoắn. Adaptor xoay được. Dây trong suốt, dễ kiểm tra bằng mắt thường. </t>
  </si>
  <si>
    <t>V93.3</t>
  </si>
  <si>
    <t>Dây nối áp lực cao  (chiều dài 100cm)</t>
  </si>
  <si>
    <t xml:space="preserve">Dây nối áp lực cao  (chiều dài 100cm)Dây nối áp lực cao, vật liệu PU/PVC chịu được áp lực 1200 psi, chống gập xoắn. Adaptor xoay được. Dây trong suốt, dễ kiểm tra bằng mắt thường. </t>
  </si>
  <si>
    <t>V93.4</t>
  </si>
  <si>
    <t>Dây nối áp lực cao  (chiều dài 120cm)</t>
  </si>
  <si>
    <t xml:space="preserve">Dây nối áp lực cao  (chiều dài 120cm)Dây nối áp lực cao, vật liệu PU/PVC chịu được áp lực 1200 psi, chống gập xoắn. Adaptor xoay được. Dây trong suốt, dễ kiểm tra bằng mắt thường. </t>
  </si>
  <si>
    <t>V93.5</t>
  </si>
  <si>
    <t>Dây nối áp lực cao  (chiều dài 150cm)</t>
  </si>
  <si>
    <t xml:space="preserve">Dây nối áp lực cao  (chiều dài 150cm)Dây nối áp lực cao, vật liệu PU/PVC chịu được áp lực 1200 psi, chống gập xoắn. Adaptor xoay được. Dây trong suốt, dễ kiểm tra bằng mắt thường. </t>
  </si>
  <si>
    <t>V94</t>
  </si>
  <si>
    <t xml:space="preserve">Dụng cụ mở đường vào động mạch đùi các cỡ </t>
  </si>
  <si>
    <t xml:space="preserve">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Kích thước: Cỡ, 5F,  6F, 7F, 8F dài 10cm
Vật liệu : Sheath được phủ lớp ái nước.Tiệt trùng bằng Oxide Ethylene
</t>
  </si>
  <si>
    <t>V94.1</t>
  </si>
  <si>
    <t>Dụng cụ mở đường vào động mạch đùi 6Fr</t>
  </si>
  <si>
    <t xml:space="preserve">Dụng cụ mở đường vào động mạch đùi 6Fr.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</si>
  <si>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V94.2</t>
  </si>
  <si>
    <t>Dụng cụ mở đường vào động mạch đùi 5Fr</t>
  </si>
  <si>
    <t xml:space="preserve">Dụng cụ mở đường vào động mạch đùi 5Fr.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</si>
  <si>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V94.3</t>
  </si>
  <si>
    <t>Dụng cụ mở đường vào động mạch đùi 7Fr</t>
  </si>
  <si>
    <t xml:space="preserve">Dụng cụ mở đường vào động mạch đùi 7Fr.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</si>
  <si>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V94.4</t>
  </si>
  <si>
    <t>Dụng cụ mở đường vào động mạch đùi 8Fr</t>
  </si>
  <si>
    <t xml:space="preserve">Dụng cụ mở đường vào động mạch đùi 8Fr.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</si>
  <si>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V94.5</t>
  </si>
  <si>
    <t>Dụng cụ mở đường vào động mạch đùi 9Fr</t>
  </si>
  <si>
    <t xml:space="preserve">Dụng cụ mở đường vào động mạch đùi 9Fr.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</si>
  <si>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 xml:space="preserve">Dụng cụ mở đường vào động mạch quay </t>
  </si>
  <si>
    <t xml:space="preserve">Cấu tạo bao gồm các thành phần sau: Kim catheter chọc mạch cỡ 20G x 2". Guide wire plastic cỡ 0.025"x 45cm, Bơm tiêm 2.5mL. Guide wire dài 0.025" dài 45cm để dẫn đường cho Delator và Sheath. Van cầm máu hình chữ thập kiểu "Cross-Cut" chống rỉ máu và lọt khí. Kích thước: Cỡ 4Fr, 5Fr, 6Fr, 7Fr, 8Fr dài 10cm. Vật liệu: Sheath làm bằng ETFE. Tiệt trùng bằng Oxide Ethylene. </t>
  </si>
  <si>
    <t>VB95</t>
  </si>
  <si>
    <t>Bộ dung dịch thẩm phân máu đậm đặc</t>
  </si>
  <si>
    <t>VB95.1</t>
  </si>
  <si>
    <t xml:space="preserve">Dịch thẩm phân máu đậm đặc Acid (Dung dịch A) </t>
  </si>
  <si>
    <t>Thành phần trong 1.000 ml dung dịch gồm:
- Natri clorid: 210,68 g
- Kali clorid: 5,22 g
- Calci clorid.2H2O: 9,00 g
- Magnesi clorid.6H2O: 3,56 g
- Acid acetic băng: 6,31g
- Dextrose monohydrat: 38,50 g
- Nước vừa đủ: 1.000 ml</t>
  </si>
  <si>
    <t>VB95.2</t>
  </si>
  <si>
    <t xml:space="preserve">Dịch thẩm phân máu đậm đặc Bicarbonat (Dung dịch B)  </t>
  </si>
  <si>
    <t>Thành phần trong 1.000 ml dung dịch gồm:
- Natri bicarbonat: 84,0 g
- Nước vừa đủ: 1.000 ml</t>
  </si>
  <si>
    <t>V96</t>
  </si>
  <si>
    <t>N08.00.240</t>
  </si>
  <si>
    <t xml:space="preserve">Đè lưỡi gỗ tiệt trùng </t>
  </si>
  <si>
    <t xml:space="preserve">Chất liệu gỗ, tiệt tùng bẳng khí EO. Kích trước 150x2x20mm .  </t>
  </si>
  <si>
    <t>V97</t>
  </si>
  <si>
    <t xml:space="preserve">Kẹp rốn </t>
  </si>
  <si>
    <t xml:space="preserve">Sản xuất từ chất liệu nhựa PP nguyên sinh, độ trơn láng cao.  Không chứa độc tố DEHP. .  </t>
  </si>
  <si>
    <t>V98</t>
  </si>
  <si>
    <t>Khẩu trang y tế 3 lớp đã tiệt trùng</t>
  </si>
  <si>
    <t>02 lớp vải không dệt và ở giữa là lớp lọc kháng khuẩn , quai đeo mềm. Vải không dệt Giấy lọc kháng khuẩn, dùng trong y tế không thấm nước, không độc hại, có tác dụng lọc khí, ngăn cản bụi, vi khuẩn. Tiệt trùng bằng khí EO.</t>
  </si>
  <si>
    <t>V99</t>
  </si>
  <si>
    <t>N03.01.020</t>
  </si>
  <si>
    <t xml:space="preserve">Bơm cản quang </t>
  </si>
  <si>
    <t xml:space="preserve">Bơm tiêm làm từ Polycarbonate chịu áp lực tốt, nhìn thấy dòng chảy và bọt khí bên trong.Piston hoạt động trơn tru.Vạch chia rõ ràng và chính xác, Pit-tông kín khí, không bị rò rỉ khi bơm
Đầu Luer cố định, không chứa latex. Dung tích  10, 20, 30 ml. .  </t>
  </si>
  <si>
    <t>V100</t>
  </si>
  <si>
    <t xml:space="preserve">Gen siêu âm </t>
  </si>
  <si>
    <t xml:space="preserve">Gel sử dụng trong siêu âm,  Không có formaldehyde, Vô khuẩn, không phát hiện vi khuẩn Staphyloccus, Pseudomonas aeruginosa, Tổng số vi sinh vật khi hiếu &lt;10 CFU/g, tổng số nấm  &lt;10 CFU/g. gel trong, tan hoàn toàn trong nước, độ PH trong khoảng 6.5-7.5. </t>
  </si>
  <si>
    <t>V101</t>
  </si>
  <si>
    <t>Mỏ vịt nhựa khám phụ khoa</t>
  </si>
  <si>
    <t xml:space="preserve">Sản xuất từ chất liệu nhựa PP nguyên sinh, độ trơn láng cao.Không chứa độc tố DEHP. .  </t>
  </si>
  <si>
    <t>V102</t>
  </si>
  <si>
    <t>Ống nghiệm lấy máu chân không K2 EDTA</t>
  </si>
  <si>
    <t>Ống nghiệm nhựa PET. Kích thước 16x100mm, 13 x 100mm, 13x75mm. Ống nghiệm đã được hút chân không với thể tích mẫu từ 2.0ml đến 10ml
- Hóa chất bên trong là Ethylenediaminetetra Acid Dipotasium (EDTA K2)
- Nắp đậy ống nghiệm: nắp nhựa bọc cao su.
- Ống nghiệm được đóng trên đế mous cao hoặc đế mous thấp.</t>
  </si>
  <si>
    <t>V103</t>
  </si>
  <si>
    <t>Ống nghiệm lấy máu chân không K3 EDTA</t>
  </si>
  <si>
    <t>Ống nghiệm nhựa PET. Kích thước 16x100mm, 13 x 100mm, 13x75mm. Ống nghiệm đã được hút chân không với thể tích mẫu từ 2.0ml đến 10ml
- Hóa chất bên trong là Ethylenediaminetetra Acid Tripotasium (EDTA K3)
- Nắp đậy ống nghiệm: nắp nhựa bọc cao su. 
- Ống nghiệm được đóng trên đế mous cao hoặc đế mous thấp.</t>
  </si>
  <si>
    <t>V104</t>
  </si>
  <si>
    <t>Ống nghiệm lấy máu chân không Trisodium Citrate 3.8%</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</si>
  <si>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 Ống nghiệm được đóng trên đế mous cao hoặc đế mous thấp.</t>
  </si>
  <si>
    <t xml:space="preserve">Nhóm 6: Các vật tư y tế không thuộc các trường hợp quy định tại Điểm a,b,c,d và đ Khoản 1 Điều 4 Thông tư 14/2020/TT-BYT </t>
  </si>
  <si>
    <t>K1</t>
  </si>
  <si>
    <t xml:space="preserve">Dung dịch rửa tay nhanh 2% </t>
  </si>
  <si>
    <t>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</si>
  <si>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K2</t>
  </si>
  <si>
    <t xml:space="preserve">Dung dịch rửa tay nhanh 4% </t>
  </si>
  <si>
    <t>Thành phần:
Chlorhexidine digluconate 4,0 % (w/w), C8-16 fatty alcohol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</si>
  <si>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K3</t>
  </si>
  <si>
    <t>Dung dịch rửa tay sát khuẩn 2%</t>
  </si>
  <si>
    <t>Thành phần: Chlohexidine Gluconate 2% (20mg/ ml), Nonoxinol 15, Acid Acetic, Hydroxyethylcellulose, Dihydroxyethyl Cocamine oxide, chất tạo màu Tartrazine và Brilliant FCF. Diệt khuẩn nhanh, phổ rộng, tác động diệt khuẩn duy trì kéo dài trong 4 giờ, chất làm mềm, dưỡng ẩm. pH=5,5</t>
  </si>
  <si>
    <t>K4</t>
  </si>
  <si>
    <t>Dung dịch rửa tay sát khuẩn 4%</t>
  </si>
  <si>
    <t>Thành phần: Chlohexidine Gluconate 4% (40mg/ ml), Nonoxinol 15, Carmoisine, Hydroxyethylcellulose, Acid Acetic, Isopropyl alcohol. Diệt khuẩn nhanh, phổ rộng, tác động diệt khuẩn duy trì kéo dài trong 4 giờ, chất làm mềm, dưỡng ẩm. pH=5,3</t>
  </si>
  <si>
    <t>K5</t>
  </si>
  <si>
    <t xml:space="preserve"> Dung dịch sát khuẩn không gây hiện tượng ăn mòn dụng cụ</t>
  </si>
  <si>
    <t>Thành phần: GLUTARALDEHYDE 2,7%; Chất chống ăn mòn 0,35%; chất hoạt động bề mặt không ion 0,05%; chất điều hòa nước 0,4%; chất ổn định (dung dịch đệm) 0,2%; nước khử ion 96,3% + pH 6 - 8.
Dung dịch khử khuẩn mức độ cao, tiệt khuẩn dụng cụ nội soi, dụng cụ không chịu nhiệt. Dung dịch pha sãn không cần hoạt hóa, không gây hiện tượng ăn mòn dụng cụ, không gây ra độ đục quang học. Thời gian ngâm khử khuẩn mức độ cao  là 5- 10 phút, tiệt khuẩn trong 30 phút.</t>
  </si>
  <si>
    <t>K6</t>
  </si>
  <si>
    <t xml:space="preserve">Dung dịch tẩy khuẩn màng lọc </t>
  </si>
  <si>
    <t xml:space="preserve">Dung dich axit Peracitic  4%, Hydrogen Peroxide 28%, Acetic acid 8%, PH 0.9 dùng để tẩy khuẩn màng lọc. </t>
  </si>
  <si>
    <t>K7</t>
  </si>
  <si>
    <t xml:space="preserve">Thời gian đông kết: 2 - 4'. Thạch cao:  ≥ 92%. Gạc: 100% cotton, Băng bột bó kích thước 15cmx4.6m. </t>
  </si>
  <si>
    <t>K8</t>
  </si>
  <si>
    <t xml:space="preserve">Thời gian đông kết 2-4p, Thạch cao &gt;= 92%, gạc 100% cotton, Băng bột bó kích thước 15cmx2.7m. </t>
  </si>
  <si>
    <t>K9</t>
  </si>
  <si>
    <t>Băng dính cuộn vải lụa y tế  2,5cm x 5m</t>
  </si>
  <si>
    <t xml:space="preserve">Băng bằng vải lụa phủ keo, màu trắng. 100 %  sợi cellulose acetate đánh thành cuộn. Keo oxyd kẽm;  kích thước : 2,5cm x 5m. </t>
  </si>
  <si>
    <t>K10</t>
  </si>
  <si>
    <t xml:space="preserve">Băng dính cuộn vải lụa y tế 5cm x 5m  </t>
  </si>
  <si>
    <t>Băng bằng vải lụa phủ keo, màu trắng. 100 %  sợi cellulose acetate đánh thành cuộn.  Keo: oxyd kẽm; kích thước: 5cm x 5m.</t>
  </si>
  <si>
    <t>K11</t>
  </si>
  <si>
    <t xml:space="preserve">Bơm tiêm insulin </t>
  </si>
  <si>
    <t>Loại1ml tương ứng100UI hoặc 40UI; Dung tích 0,3ml - 0,5ml - 1ml; Kim 29G, 30G có thành mỏng, mặt kim cắt vát 3 mặt, bề mặt kim phủ Silicon đánh bóng điện tử, bôi trơn theo công nghệ tạo hạt tích điện, tạo độ trơn.</t>
  </si>
  <si>
    <t>K12</t>
  </si>
  <si>
    <t>K13</t>
  </si>
  <si>
    <t>Bơm tiêm dung tích 5ml. Được làm bằng nhựa PP dùng trong y tế, không có chất DEHP. Dung tích 5ml, gắn kim 25Gx1”, 23Gx1", 25Gx5/8", 27G x5/8" (kim sắc bén, không bị oxi hóa). có nắp đậy. píttông có khía bẻ gãy để hủy sau khi sử dụng. Sản phẩm không có độc tố và chất gây sốt.</t>
  </si>
  <si>
    <t>K14</t>
  </si>
  <si>
    <t xml:space="preserve">Bơm tiêm 10ml </t>
  </si>
  <si>
    <t xml:space="preserve">Bơm tiêm dung tích 10ml. Được làm bằng nhựa PP dùng trong y tế, không có chất DEHP. Dung tích 10ml, gắn kim 23Gx1”, 25Gx1", 27G x 5/8" (kim sắc bén, không bị oxi hóa), có nắp đậy, píttông có khía bẻ gãy để hủy sau khi sử dụng.Sản phẩm đảm bảo vô trùng, tiệt trùng bằng khí E.O, không có độc tố và chất gây sốt.  </t>
  </si>
  <si>
    <t>K15</t>
  </si>
  <si>
    <t>N03.01.030</t>
  </si>
  <si>
    <t>Bơm tiêm có đầu xoáy</t>
  </si>
  <si>
    <t xml:space="preserve"> Bơm tiêm có đầu luer lock dùng trong can thiệp mạch máu. Vật liệu làm bằng Polycarbonate chịu áp lực tốt nhận thấy dòng chảy và bọt khí bên trong. Có nhiều màu sắc khác nhau: có 7 màu sắc khác nhau để phân biệt. Các cỡ: Bơm tiêm đầu xoáy 10ml dạng cố định; Bơm tiêm đầu xoáy 10ml dạng xoay; bơm tiêm đầu xoáy 12ml dạng xoay</t>
  </si>
  <si>
    <t>K15.1</t>
  </si>
  <si>
    <t>Bơm tiêm đầu xoáy  10ml dạng cố định</t>
  </si>
  <si>
    <t>Bơm tiêm đầu xoáy  10ml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</si>
  <si>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K15.2</t>
  </si>
  <si>
    <t>Bơm tiêm đầu xoáy  10ml dạng xoay</t>
  </si>
  <si>
    <t>Bơm tiêm đầu xoáy  10ml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</si>
  <si>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K15.3</t>
  </si>
  <si>
    <t>Bơm tiêm đầu xoáy  12ml dạng cố định</t>
  </si>
  <si>
    <t>Bơm tiêm đầu xoáy  12ml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</si>
  <si>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K15.4</t>
  </si>
  <si>
    <t>Bơm tiêm đầu xoáy  12ml dạng xoay</t>
  </si>
  <si>
    <t>Bơm tiêm đầu xoáy  12ml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</si>
  <si>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K16</t>
  </si>
  <si>
    <t>Kim cánh bướm</t>
  </si>
  <si>
    <t>1. Kim có cấu trúc đầu an toàn, bật ra bịt đầu kim khi rút kim ra.
2. Cánh có lỗ chống trợt “anti slip”, mặt trái có nhiều gờ nhám 
3. Đầu kim có tráng lớp silicon.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7.  Lực liên kết giữa kim và đốc kim trên 3.0kgf, giữa dây và đốc kim trên 1.8kgf
8. Chịu được áp lực 39KPa. Các cỡ kim 21G 3/4"; 23G 3/4"; 25G 3/4"</t>
  </si>
  <si>
    <t>K16.1</t>
  </si>
  <si>
    <t>Kim cánh bướm  21G 3/4"</t>
  </si>
  <si>
    <t>Kim cánh bướm  21G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</si>
  <si>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K16.2</t>
  </si>
  <si>
    <t>Kim cánh bướm 23G 3/4"</t>
  </si>
  <si>
    <t>Kim cánh bướm 23G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</si>
  <si>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K16.3</t>
  </si>
  <si>
    <t>Kim cánh bướm 25G 3/4"</t>
  </si>
  <si>
    <t>Kim cánh bướm 25G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</si>
  <si>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K17</t>
  </si>
  <si>
    <t>K18</t>
  </si>
  <si>
    <t>N03.02.030</t>
  </si>
  <si>
    <t>Kim chích máu</t>
  </si>
  <si>
    <t>Đầu kim thép không rỉ vát ba đầu sắc nhọn. Tiệt trùng bằng tia Gamma.</t>
  </si>
  <si>
    <t>Cái</t>
  </si>
  <si>
    <t>Kim chọc dò tuỷ sống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</si>
  <si>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</si>
  <si>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K18.1</t>
  </si>
  <si>
    <t>Kim chọc dò tuỷ sống 18G</t>
  </si>
  <si>
    <t xml:space="preserve">*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t>
  </si>
  <si>
    <t>K18.2</t>
  </si>
  <si>
    <t>Kim chọc dò tuỷ sống 19G</t>
  </si>
  <si>
    <t xml:space="preserve">*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19G(, OD: 1.1mm, ID:0.7mm,độ mở khoang 0.67mm); </t>
  </si>
  <si>
    <t>K18.3</t>
  </si>
  <si>
    <t>Kim chọc dò tuỷ sống 21G</t>
  </si>
  <si>
    <t xml:space="preserve">*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21G ( OD: 0.8mm; ID: 0.5mm, độ mở khoang 0.51mm); </t>
  </si>
  <si>
    <t>K18.4</t>
  </si>
  <si>
    <t>Kim chọc dò tuỷ sống 23G</t>
  </si>
  <si>
    <t xml:space="preserve">*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23G(, OD: 0,6mm, ID:0.3mm, độ mở khoang 0.33 ); </t>
  </si>
  <si>
    <t>K18.5</t>
  </si>
  <si>
    <t>Kim chọc dò tuỷ sống 25G</t>
  </si>
  <si>
    <t xml:space="preserve">*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25G( OD: 0,5mm, ID:0.3mm, độ mở khoang 0.33); </t>
  </si>
  <si>
    <t>K18.6</t>
  </si>
  <si>
    <t>Kim chọc dò tuỷ sống 27G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</si>
  <si>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27G ( OD: 0,40mm; ID: 0.2mm, độ mở khoang 0.24mm)</t>
  </si>
  <si>
    <t>K19</t>
  </si>
  <si>
    <t>Kim lọc thận nhân tạo</t>
  </si>
  <si>
    <t>Kim lọc thận nhân tạo 16G,17G:
* Kim (AVF Canula): Chiều dài : 1’’ (25mm); độ dày 0,1mm; đường kính: 1,6mm (16G);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</si>
  <si>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K19.1</t>
  </si>
  <si>
    <t>Kim lọc thận nhân tạo 16G</t>
  </si>
  <si>
    <t>Kim lọc thận nhân tạo 16G:
* Kim (AVF Canula): Chiều dài : 1’’ (25mm); độ dày 0,1mm; đường kính: 1,6mm (16G);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</si>
  <si>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K19.2</t>
  </si>
  <si>
    <t>Kim lọc thận nhân tạo 17G</t>
  </si>
  <si>
    <t>Kim lọc thận nhân tạo 17G:
* Kim (AVF Canula): Chiều dài : 1’’ (25mm); độ dày 0,1mm; đường kính: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</si>
  <si>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K20</t>
  </si>
  <si>
    <t xml:space="preserve">Kim 16, 17G x 1" (25mm)
- Đường kính kim 16G  ID: 1,45 mm, OD: 1,65 mm; Kim 17G  ID: 1,27 mm, OD: 1,47 mm
- Đường kính ống dây ID: 3,2 mm, OD: 5,0 mm; dây dài 30 cm, thể tích mồi  ~2.8 ml/min
- Sản xuất từ chất liệu PVC
- Kim tráng silicone, thành kim siêu mỏng
- Có cánh bướm xoay được quanh kim, có back-eye.
- Tiệt trùng bằng khí EO </t>
  </si>
  <si>
    <t>K20.1</t>
  </si>
  <si>
    <t xml:space="preserve">Kim 16 x 1" (25mm)
- Đường kính kim 16G  ID: 1,45 mm, OD: 1,65 mm
- Đường kính ống dây ID: 3,2 mm, OD: 5,0 mm; dây dài 30 cm, thể tích mồi  ~2.8 ml/min
- Sản xuất từ chất liệu PVC
- Kim tráng silicone, thành kim siêu mỏng
- Có cánh bướm xoay được quanh kim, có back-eye.
- Tiệt trùng bằng khí EO </t>
  </si>
  <si>
    <t>K20.2</t>
  </si>
  <si>
    <t xml:space="preserve">Kim 17G x 1" (25mm)
- Đường kính kim Kim 17G  ID: 1,27 mm, OD: 1,47 mm
- Đường kính ống dây ID: 3,2 mm, OD: 5,0 mm; dây dài 30 cm, thể tích mồi  ~2.8 ml/min
- Sản xuất từ chất liệu PVC
- Kim tráng silicone, thành kim siêu mỏng
- Có cánh bướm xoay được quanh kim, có back-eye.
- Tiệt trùng bằng khí EO </t>
  </si>
  <si>
    <t>K21</t>
  </si>
  <si>
    <t>Kim luồn tĩnh mạch</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</si>
  <si>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24G (I.D: 0.70 x 19 mm, 20ml/min): 
22G (I.D: 0.9 x 25 mm, 36ml/min): 
20G (I.D: 1,10 x 32 mm, 60ml/min): 
18G (I.D: 1,3 x 45 mm, 90ml/min): 
16G (I.D: 1,8 x 45 mm, 180ml/min): 
14G (I.D: 1,8 x 45 mm, 240ml/min): </t>
  </si>
  <si>
    <t>K21.1</t>
  </si>
  <si>
    <t>Kim luồn tĩnh mạch 14G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</si>
  <si>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14G (I.D: 1,8 x 45 mm, 240ml/min): </t>
  </si>
  <si>
    <t>K21.2</t>
  </si>
  <si>
    <t>Kim luồn tĩnh mạch 16G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</si>
  <si>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16G (I.D: 1,8 x 45 mm, 180ml/min): 
</t>
  </si>
  <si>
    <t>K21.3</t>
  </si>
  <si>
    <t>Kim luồn tĩnh mạch 18G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</si>
  <si>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18G (I.D: 1,3 x 45 mm, 90ml/min): </t>
  </si>
  <si>
    <t>K21.4</t>
  </si>
  <si>
    <t>Kim luồn tĩnh mạch 20G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</si>
  <si>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20G (I.D: 1,10 x 32 mm, 60ml/min): </t>
  </si>
  <si>
    <t>K21.5</t>
  </si>
  <si>
    <t>Kim luồn tĩnh mạch 22G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</si>
  <si>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22G (I.D: 0.9 x 25 mm, 36ml/min): </t>
  </si>
  <si>
    <t>K21.6</t>
  </si>
  <si>
    <t>Kim luồn tĩnh mạch 24G</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</si>
  <si>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72h. Các cỡ:
24G (I.D: 0.70 x 19 mm, 20ml/min): </t>
  </si>
  <si>
    <t>K22</t>
  </si>
  <si>
    <t>Kim luồn tĩnh mạch có cánh có cửa</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</si>
  <si>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72h. đường kính trong, ngoài- chiều dài - tốc độ dòng chảy:  Kim 18G: 0,9mm - 1,3x45mm - 80ml/phút. Kim 22G:  0,6mm- 0,9x25mm - 33ml/phút.Kim 24G: 0,5mm- 0,7x19mm - 20ml/phút  Không chứa mủ cao su</t>
  </si>
  <si>
    <t>K22.1</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</si>
  <si>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72h. đường kính trong, ngoài- chiều dài - tốc độ dòng chảy:  Kim 18G: 0,9mm - 1,3x45mm - 80ml/phút.  Không chứa mủ cao su</t>
  </si>
  <si>
    <t>K22.2</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</si>
  <si>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72h. đường kính trong, ngoài- chiều dài - tốc độ dòng chảy:   Kim 22G:  0,6mm- 0,9x25mm - 33ml/phút. Không chứa mủ cao su</t>
  </si>
  <si>
    <t>K22.3</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</si>
  <si>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72h. đường kính trong, ngoài- chiều dài - tốc độ dòng chảy:.Kim 24G: 0,5mm- 0,7x19mm - 20ml/phút  Không chứa mủ cao su</t>
  </si>
  <si>
    <t>K23</t>
  </si>
  <si>
    <t xml:space="preserve">Kim luồn tĩnh mạch các số </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</si>
  <si>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[- 18G; Ø (1,3 x 45)mm; 85ml/ phút]; [- 20G; Ø (1,1 x 32)mm; 55ml/ phút]; [- 22G; Ø (0,9 x 25)mm; 33ml/ phút]; [- 24G; Ø (0,7 x 19)mm; 18ml/ phút];</t>
  </si>
  <si>
    <t>K23.1</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</si>
  <si>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[- 18G; Ø (1,3 x 45)mm; 85ml/ phút];</t>
  </si>
  <si>
    <t>K23.2</t>
  </si>
  <si>
    <t xml:space="preserve">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[- 20G; Ø (1,1 x 32)mm; 55ml/ phút]; </t>
  </si>
  <si>
    <t>K23.3</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</si>
  <si>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[- 22G; Ø (0,9 x 25)mm; 33ml/ phút];</t>
  </si>
  <si>
    <t>K23.4</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</si>
  <si>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[- 24G; Ø (0,7 x 19)mm; 18ml/ phút];</t>
  </si>
  <si>
    <t>K24</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</si>
  <si>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t>
  </si>
  <si>
    <t>K24.1</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</si>
  <si>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18G (I.D: 1,3 x 45 mm, 90ml/min): </t>
  </si>
  <si>
    <t>K24.2</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</si>
  <si>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20G (I.D: 1,10 x 32 mm, 60ml/min): </t>
  </si>
  <si>
    <t>K24.3</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</si>
  <si>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22G (I.D: 0.9 x 25 mm, 36ml/min): </t>
  </si>
  <si>
    <t>K24.4</t>
  </si>
  <si>
    <t xml:space="preserve">Kim làm bằng thép không gỉ, đầu kim có 3 mặt vát.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t>
  </si>
  <si>
    <t>K25</t>
  </si>
  <si>
    <t>Kim luồn tĩnh mạch có cánh có cửa các số</t>
  </si>
  <si>
    <t>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18G - 1.3 x 45mm - 80 ml/phút;  20G - 1.1 x 32mm -  54 ml/phút; 22G - 0.9  x 25mm - 33ml/phút; 24G-0.7x 19mm -19 ml/phút; 26G-0.6x 19mm -15 ml/phút.</t>
  </si>
  <si>
    <t>K25.1</t>
  </si>
  <si>
    <t xml:space="preserve">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18G - 1.3 x 45mm - 80 ml/phút; </t>
  </si>
  <si>
    <t>K25.2</t>
  </si>
  <si>
    <t xml:space="preserve">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20G - 1.1 x 32mm -  54 ml/phút; </t>
  </si>
  <si>
    <t>K25.3</t>
  </si>
  <si>
    <t xml:space="preserve">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22G - 0.9  x 25mm - 33ml/phút; </t>
  </si>
  <si>
    <t>K25.4</t>
  </si>
  <si>
    <t xml:space="preserve">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24G-0.7x 19mm -19 ml/phút; </t>
  </si>
  <si>
    <t>K25.5</t>
  </si>
  <si>
    <t>Kim luồn tĩnh mạch có cánh có cửa 26G</t>
  </si>
  <si>
    <t>Kim bằng thép không ghỉ phủ silicon, siêu sắc, có back cut. Catheter làm bằng chất liệu FEP, có 3 đường cản quang ngầm. Có cánh, cổng tiêm thuốc có van silicon chống trào ngược. Kim luồn làm từ vật liệu tương thích sinh học cho phép thời gian lưu kim  tối đa 72h. Cỡ kim từ 18G-26G.  kích thước - tốc độ dòng chảy:  26G-0.6x 19mm -15 ml/phút.</t>
  </si>
  <si>
    <t>K26</t>
  </si>
  <si>
    <t>Kim rất sắc: do mũi kim được cắt vát hình dạng kim cương. Đốc kim trong suốt có phản quang, có đánh dấu mặt vát hướng lên hướng xuống. Có khoảng trống giữa que thông nòng và thành kim.Kích thước: 18G (1,27 x 89mm), 20G (0,9 x 89mm), 22G (0,7 x 89mm), 25G (0,5 x 89mm), 27G (0,4 x 89mm). Kim dẫn cỡ 27G x 32mm.</t>
  </si>
  <si>
    <t>K27</t>
  </si>
  <si>
    <t xml:space="preserve">Kim lọc thận </t>
  </si>
  <si>
    <t xml:space="preserve">Thành kim làm bằng thép không gỉ siêu mỏng.
- Chiều dài kim: 25 mm (1 inch), chiều dài dây dẫn: 300 mm, đường kính 16G, có mắt, có kẹp, có cánh xoay được hoặc cố định.
- Kim tráng Sillicone
- Dây gắn với kim làm bằng nguyên liệu nhựa tổng hợp PVC dùng trong y tế, </t>
  </si>
  <si>
    <t>K28</t>
  </si>
  <si>
    <t>Kim luồn tĩnh mạch an toàn chịu áp lực cao có van chống máu trào ngược các cỡ</t>
  </si>
  <si>
    <t>Kim luồn tĩnh mạch an toàn trẻ em có cánh, không cửa
-  Có đầu bảo vệ bằng kim loại dạng lò xo gồm 2 cánh tay đòn bắt chéo nhau,có mũ sắt bịt lại đầu kim khi đã sử dụng xong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</si>
  <si>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K29</t>
  </si>
  <si>
    <t xml:space="preserve">Kim luồn tĩnh mạch có cánh có cửa bơm thuốc 24G
- Ống catheter  làm từ chất liệu PTFE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24G (I.D: 0.70 x 19 mm, 20ml/min): </t>
  </si>
  <si>
    <t>K30</t>
  </si>
  <si>
    <t>Catheter làm bằng PU, có cánh có cổng
- 18G x 2': Đường kính ngoài 1.26- 1.40 mm. Đường kính trong: 0.91-1.05 mm. Tốc độ dòng chảy 90ml/phút
- 20G x1 1/4"':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 Buồng chứa máu làm từ polycarbonat trong suốt
- Tiệt trùng bằng EO</t>
  </si>
  <si>
    <t>K30.1</t>
  </si>
  <si>
    <t>Kim luồn tĩnh mạch có cánh có cửa  18GX2" PU</t>
  </si>
  <si>
    <t>Kim luồn tĩnh mạch có cánh có cửa  18GX2"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</si>
  <si>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K30.2</t>
  </si>
  <si>
    <t>Kim luồn tĩnh mạch có cánh có cửa 20GX1 1/4" PU</t>
  </si>
  <si>
    <t>Kim luồn tĩnh mạch có cánh có cửa 20GX1 1/4"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</si>
  <si>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K30.3</t>
  </si>
  <si>
    <t>Kim luồn tĩnh mạch có cánh có cửa 22GX1" PU</t>
  </si>
  <si>
    <t>Kim luồn tĩnh mạch có cánh có cửa 22GX1"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</si>
  <si>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K30.4</t>
  </si>
  <si>
    <t>Kim luồn tĩnh mạch có cánh có cửa 24GX3/4" PU</t>
  </si>
  <si>
    <t>Kim luồn tĩnh mạch có cánh có cửa 24GX3/4"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</si>
  <si>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K31</t>
  </si>
  <si>
    <t>N03.03.100</t>
  </si>
  <si>
    <t>Kim sinh thiết bán tự động kèm kim đồng trục</t>
  </si>
  <si>
    <t>* Hệ thống sinh thiết tru-cut bán tự động, cơ chế an toàn với hai độ sâu thâm nhập 10-20mm.
*Stylet đầu tip trocar sắc nhọn, ống cannula whistle sắc
* Trên thân ống có vạch chia độ cách nhau 1cm, có nút đánh dấu độ sâu. Có đánh dấu echogenic khả năng hiển thị dưới siêu âm
* Mã hóa màu theo các kích cỡ kim 14G (Ꝋ=2.1mm), 16G(Ꝋ=1.6mm), 18G (Ꝋ=1.27mm), 20G (Ꝋ=0.9mm) tương ứng với các cỡ chiều dài 7, 10, 15, 18, 20, 25cm
* Có  kim dẫn đường có hub luer lock các size 13G (Ꝋ=2.55mm), 15G (Ꝋ=1.85mm), 17G (Ꝋ=1.52mm), 19G (Ꝋ=1.15mm) tương ứng các chiều dài 20,50,100mm
* Vô trùng EO, không chứa latex</t>
  </si>
  <si>
    <t>K32</t>
  </si>
  <si>
    <t>N03.03.130</t>
  </si>
  <si>
    <t>Kim đốt sóng cao tần đa cực</t>
  </si>
  <si>
    <t xml:space="preserve"> - Kim đốt có hệ thống làm lạnh bên trong 
- Một bộ gồm 3 kim có thể tách rời 2 đầu hoặc 3 đầu tua.
- Đường kính kim: 17G và 15G
- Chiều dài từ 150-200mm
- Đầu phát nhiệt: từ 20-50mm</t>
  </si>
  <si>
    <t>K32.1</t>
  </si>
  <si>
    <t>Kim đốt sóng cao tần. Kim 17G; chiều dài 200mm; đầu phát nhiệt 20mm</t>
  </si>
  <si>
    <t xml:space="preserve">Kim đốt sóng cao tần. Kim 17G; chiều dài 200mm; đầu phát nhiệt 20mm . Kim đốt có hệ thống làm lạnh bên trong 
- Một bộ gồm 3 kim có thể tách rời 2 đầu hoặc 3 đầu tua.
</t>
  </si>
  <si>
    <t>K32.2</t>
  </si>
  <si>
    <t>Kim đốt sóng cao tần. Kim 17G; chiều dài 200mm; đầu phát nhiệt 25mm</t>
  </si>
  <si>
    <t xml:space="preserve">Kim đốt sóng cao tần. Kim 17G; chiều dài 200mm; đầu phát nhiệt 25mm . Kim đốt có hệ thống làm lạnh bên trong 
- Một bộ gồm 3 kim có thể tách rời 2 đầu hoặc 3 đầu tua.
</t>
  </si>
  <si>
    <t>K32.3</t>
  </si>
  <si>
    <t>Kim đốt sóng cao tần. Kim 17G; chiều dài 200mm; đầu phát nhiệt 30mm</t>
  </si>
  <si>
    <t xml:space="preserve">Kim đốt sóng cao tần. Kim 17G; chiều dài 200mm; đầu phát nhiệt 30mm . Kim đốt có hệ thống làm lạnh bên trong 
- Một bộ gồm 3 kim có thể tách rời 2 đầu hoặc 3 đầu tua.
</t>
  </si>
  <si>
    <t>K32.4</t>
  </si>
  <si>
    <t>Kim đốt sóng cao tần. Kim 17G; chiều dài 200mm; đầu phát nhiệt 40mm</t>
  </si>
  <si>
    <t xml:space="preserve">Kim đốt sóng cao tần. Kim 17G; chiều dài 200mm; đầu phát nhiệt 40mm . Kim đốt có hệ thống làm lạnh bên trong 
- Một bộ gồm 3 kim có thể tách rời 2 đầu hoặc 3 đầu tua.
</t>
  </si>
  <si>
    <t>K32.5</t>
  </si>
  <si>
    <t>Kim đốt sóng cao tần. Kim 17G; chiều dài 150mm; đầu phát nhiệt 25mm</t>
  </si>
  <si>
    <t xml:space="preserve">Kim đốt sóng cao tần. Kim 17G; chiều dài 150mm; đầu phát nhiệt 25mm . Kim đốt có hệ thống làm lạnh bên trong 
- Một bộ gồm 3 kim có thể tách rời 2 đầu hoặc 3 đầu tua.
</t>
  </si>
  <si>
    <t>K32.6</t>
  </si>
  <si>
    <t>Kim đốt sóng cao tần. Kim 17G; chiều dài 150mm; đầu phát nhiệt 30mm</t>
  </si>
  <si>
    <t xml:space="preserve">Kim đốt sóng cao tần. Kim 17G; chiều dài 150mm; đầu phát nhiệt 30mm . Kim đốt có hệ thống làm lạnh bên trong 
- Một bộ gồm 3 kim có thể tách rời 2 đầu hoặc 3 đầu tua.
</t>
  </si>
  <si>
    <t>K32.7</t>
  </si>
  <si>
    <t>Kim đốt sóng cao tần. Kim 17G; chiều dài 150mm; đầu phát nhiệt 40mm</t>
  </si>
  <si>
    <t xml:space="preserve">Kim đốt sóng cao tần. Kim 17G; chiều dài 150mm; đầu phát nhiệt 40mm . Kim đốt có hệ thống làm lạnh bên trong 
- Một bộ gồm 3 kim có thể tách rời 2 đầu hoặc 3 đầu tua.
</t>
  </si>
  <si>
    <t>K32.8</t>
  </si>
  <si>
    <t>Kim đốt sóng cao tần. Kim 5G; chiều dài 200mm; đầu phát nhiệt 25mm</t>
  </si>
  <si>
    <t xml:space="preserve">Kim đốt sóng cao tần. Kim 5G; chiều dài 200mm; đầu phát nhiệt 25mm . Kim đốt có hệ thống làm lạnh bên trong 
- Một bộ gồm 3 kim có thể tách rời 2 đầu hoặc 3 đầu tua.
</t>
  </si>
  <si>
    <t>K32.9</t>
  </si>
  <si>
    <t>Kim đốt sóng cao tần. Kim 5G; chiều dài 200mm; đầu phát nhiệt 30mm</t>
  </si>
  <si>
    <t xml:space="preserve">Kim đốt sóng cao tần. Kim 5G; chiều dài 200mm; đầu phát nhiệt 30mm . Kim đốt có hệ thống làm lạnh bên trong 
- Một bộ gồm 3 kim có thể tách rời 2 đầu hoặc 3 đầu tua.
</t>
  </si>
  <si>
    <t>K32.10</t>
  </si>
  <si>
    <t>Kim đốt sóng cao tần. Kim 5G; chiều dài 200mm; đầu phát nhiệt 40mm</t>
  </si>
  <si>
    <t xml:space="preserve">Kim đốt sóng cao tần. Kim 5G; chiều dài 200mm; đầu phát nhiệt 40mm . Kim đốt có hệ thống làm lạnh bên trong 
- Một bộ gồm 3 kim có thể tách rời 2 đầu hoặc 3 đầu tua.
</t>
  </si>
  <si>
    <t>K33</t>
  </si>
  <si>
    <t xml:space="preserve">Kim đốt sóng cao tần 
</t>
  </si>
  <si>
    <t xml:space="preserve"> Điện cực có hệ thống làm lạnh bên trong
Với các kích thước: Kim đốt sóng cao tần đường kính 17G, chiều dài kim 15cm, chiều dài dầu phát nhiệt 20mm; Kim đốt sóng cao tần  đường kính 17G, chiều dài kim 15cm, chiều dài dầu phát nhiệt 25mm; Kim đốt sóng cao tần  đường kính 17G, chiều dài kim 20cm, chiều dài dầu phát nhiệt 25mm; Kim đốt sóng cao tần  đường kính 17G, chiều dài kim 20cm, chiều dài dầu phát nhiệt 30mm; Kim đốt sóng cao tần  đường kính 17G, chiều dài kim 25cm, chiều dài dầu phát nhiệt 20mm; Kim đốt sóng cao tần  đường kính 17G, chiều dài kim 25cm, chiều dài dầu phát nhiệt 25mm; Kim đốt sóng cao tần  đường kính 17G, chiều dài kim 25cm, chiều dài dầu phát nhiệt 30mm; Kim đốt sóng cao tần  đường kính 18G, chiều dài kim 07cm, chiều dài dầu phát nhiệt 05mm; Kim đốt sóng cao tần  đường kính 18G, chiều dài kim 07cm, chiều dài dầu phát nhiệt 07mm</t>
  </si>
  <si>
    <t>K33.1</t>
  </si>
  <si>
    <t>Kim đốt sóng cao tần  đường kính 17 Gauge, chiều dài kim 15cm, chiều dài dầu phát nhiệt 20mm</t>
  </si>
  <si>
    <t>Kim đốt sóng cao tần  đường kính 17 Gauge, chiều dài kim 15cm,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</si>
  <si>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K33.2</t>
  </si>
  <si>
    <t>Kim đốt sóng cao tần  đường kính 17 Gauge, chiều dài kim 15cm, chiều dài dầu phát nhiệt 25mm</t>
  </si>
  <si>
    <t>Kim đốt sóng cao tần  đường kính 17 Gauge, chiều dài kim 15cm,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</si>
  <si>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K33.3</t>
  </si>
  <si>
    <t>Kim đốt sóng cao tần  đường kính 17 Gauge, chiều dài kim 15cm, chiều dài dầu phát nhiệt 30mm</t>
  </si>
  <si>
    <t>Kim đốt sóng cao tần  đường kính 17 Gauge, chiều dài kim 15cm,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</si>
  <si>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K33.4</t>
  </si>
  <si>
    <t>Kim đốt sóng cao tần  đường kính 17 Gauge, chiều dài kim 20cm, chiều dài dầu phát nhiệt 20mm</t>
  </si>
  <si>
    <t>Kim đốt sóng cao tần  đường kính 17 Gauge, chiều dài kim 20cm,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</si>
  <si>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K33.5</t>
  </si>
  <si>
    <t>Kim đốt sóng cao tần  đường kính 17 Gauge, chiều dài kim 20cm, chiều dài dầu phát nhiệt 25mm</t>
  </si>
  <si>
    <t>Kim đốt sóng cao tần  đường kính 17 Gauge, chiều dài kim 20cm,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</si>
  <si>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K33.6</t>
  </si>
  <si>
    <t>Kim đốt sóng cao tần  đường kính 17 Gauge, chiều dài kim 20cm, chiều dài dầu phát nhiệt 30mm</t>
  </si>
  <si>
    <t>Kim đốt sóng cao tần  đường kính 17 Gauge, chiều dài kim 20cm,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</si>
  <si>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K33.7</t>
  </si>
  <si>
    <t>Kim đốt sóng cao tần  đường kính 17 Gauge, chiều dài kim 25cm, chiều dài dầu phát nhiệt 20mm</t>
  </si>
  <si>
    <t>Kim đốt sóng cao tần  đường kính 17 Gauge, chiều dài kim 25cm,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</si>
  <si>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K33.8</t>
  </si>
  <si>
    <t>Kim đốt sóng cao tần  đường kính 17 Gauge, chiều dài kim 25cm, chiều dài dầu phát nhiệt 25mm</t>
  </si>
  <si>
    <t>Kim đốt sóng cao tần  đường kính 17 Gauge, chiều dài kim 25cm,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</si>
  <si>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K33.9</t>
  </si>
  <si>
    <t>Kim đốt sóng cao tần  đường kính 17 Gauge, chiều dài kim 25cm, chiều dài dầu phát nhiệt 30mm</t>
  </si>
  <si>
    <t>Kim đốt sóng cao tần  đường kính 17 Gauge, chiều dài kim 25cm,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</si>
  <si>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K33.10</t>
  </si>
  <si>
    <t>Kim đốt sóng cao tần  đường kính 18 Gauge, chiều dài kim 07cm, chiều dài dầu phát nhiệt 05mm</t>
  </si>
  <si>
    <t>Kim đốt sóng cao tần  đường kính 18 Gauge, chiều dài kim 07cm, chiều dài dầu phát nhiệt 05mm- Điện cực có hệ thống làm lạnh bên trong 
- Kim có nhiều kích thước và độ dài và đầu phát nhiệt khác nhau
- Đường kính kim: từ 19G đến 15G
- Chiều dài từ 70-350mm
- Đầu phát nhiệt: từ 4-40mm</t>
  </si>
  <si>
    <t>K33.11</t>
  </si>
  <si>
    <t>Kim đốt sóng cao tần  đường kính 18 Gauge, chiều dài kim 07cm, chiều dài dầu phát nhiệt 07mm</t>
  </si>
  <si>
    <t>Kim đốt sóng cao tần  đường kính 18 Gauge, chiều dài kim 07cm, chiều dài dầu phát nhiệt 07mm- Điện cực có hệ thống làm lạnh bên trong 
- Kim có nhiều kích thước và độ dài và đầu phát nhiệt khác nhau
- Đường kính kim: từ 19G đến 15G
- Chiều dài từ 70-350mm
- Đầu phát nhiệt: từ 4-40mm</t>
  </si>
  <si>
    <t>K33.12</t>
  </si>
  <si>
    <t>Kim đốt sóng cao tần  đường kính 18 Gauge, chiều dài kim 07cm, chiều dài dầu phát nhiệt 10mm</t>
  </si>
  <si>
    <t>Kim đốt sóng cao tần  đường kính 18 Gauge, chiều dài kim 07cm, chiều dài dầu phát nhiệt 10mm- Điện cực có hệ thống làm lạnh bên trong 
- Kim có nhiều kích thước và độ dài và đầu phát nhiệt khác nhau
- Đường kính kim: từ 19G đến 15G
- Chiều dài từ 70-350mm
- Đầu phát nhiệt: từ 4-40mm</t>
  </si>
  <si>
    <t>K33.13</t>
  </si>
  <si>
    <t>Kim đốt sóng cao tần  đường kính 19 Gauge, chiều dài kim 07cm, chiều dài dầu phát nhiệt 05mm</t>
  </si>
  <si>
    <t>Kim đốt sóng cao tần  đường kính 19 Gauge, chiều dài kim 07cm, chiều dài dầu phát nhiệt 05mm- Điện cực có hệ thống làm lạnh bên trong 
- Kim có nhiều kích thước và độ dài và đầu phát nhiệt khác nhau
- Đường kính kim: từ 19G đến 15G
- Chiều dài từ 70-350mm
- Đầu phát nhiệt: từ 4-40mm</t>
  </si>
  <si>
    <t>K33.14</t>
  </si>
  <si>
    <t>Kim đốt sóng cao tần  đường kính 19 Gauge, chiều dài kim 07cm, chiều dài dầu phát nhiệt 07mm</t>
  </si>
  <si>
    <t>Kim đốt sóng cao tần  đường kính 19 Gauge, chiều dài kim 07cm, chiều dài dầu phát nhiệt 07mm- Điện cực có hệ thống làm lạnh bên trong 
- Kim có nhiều kích thước và độ dài và đầu phát nhiệt khác nhau
- Đường kính kim: từ 19G đến 15G
- Chiều dài từ 70-350mm
- Đầu phát nhiệt: từ 4-40mm</t>
  </si>
  <si>
    <t>K34</t>
  </si>
  <si>
    <t>N03.03.160</t>
  </si>
  <si>
    <t>*Kim sinh thiết mô mềm và các tạng (gan, phổi, thận…)
* Các cỡ 14G, 16G, 18G, 20G, chiều dài từ 10-20cm kèm kim đồng trục.  
*Mã hóa bằng màu sắc. Tay cầm gọn nhẹ.
* Hai nấc lấy mẫu: 10mm /20mm. 
*Vạch chỉ thị sắc nét, thấy được trên siêu âm</t>
  </si>
  <si>
    <t>3.4 Kim châm cứu</t>
  </si>
  <si>
    <t>K35</t>
  </si>
  <si>
    <t>N03.04.010</t>
  </si>
  <si>
    <t>Kim châm cứu</t>
  </si>
  <si>
    <t xml:space="preserve">Kim có cán đồng có khuyên, thân kim sử dụng thép chuyên dụng, dẫn điện tốt. Đươc đóng gói Vô trùng.  Kích thước 
0,30mmx13mm; 0,30mmx25mm; 0,30mmx40mm; 0,3mmx50mm; 0,3mmx60mm; 0,3mmx75mm
0,25mmx25mm; 0,25mmx50mm; 0,25mmx40mm; 0,25mmx75mm
0,22mmx25m </t>
  </si>
  <si>
    <t>K36</t>
  </si>
  <si>
    <t xml:space="preserve">Dây nối bơm tiêm điện </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</si>
  <si>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 khóa bảo vệ , ống chống xoắn.
Sản phẩm tiệt trùng bằng khí EO 100%.</t>
  </si>
  <si>
    <t>K37</t>
  </si>
  <si>
    <t>Dây nối bơm tiêm điện</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</si>
  <si>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 khóa bảo vệ, ống chống xoắn.
Sản phẩm tiệt trùng bằng khí EO 100%.</t>
  </si>
  <si>
    <t>K38</t>
  </si>
  <si>
    <t>Găng tay khám, xét nghiệm các số</t>
  </si>
  <si>
    <t>Găng tay có bột  chưa tiệt trùng, được sản xuất từ cao su thiên nhiên, bề mặt nhẵn mịn.  Độ dày ngón tay: tối thiểu 0.08mm, lòng bàn tay: tối thiểu 0.08mm; chiều dàu 240mm. 
Sức căng cơ trước già hóa: tối thiểu 18Mpa
Sức căng cơ sau già hóa: tối thiểu: 14 Mpa
Độ giãn dài trước gài hóa: tối thiểu 650%
Độ giãn dài sau gài hóa: tối thiểu 500%
Hàm lượng Protein: tối đa 200µg/dm2
Hàm lượng bột: tối đa 10µg/dm2
Kích thước chiều rộng: size XS 70 ±10mm; size S 80 ±10mm; size M 95 ±10mm; size L 111 ±10mm</t>
  </si>
  <si>
    <t>K39</t>
  </si>
  <si>
    <t xml:space="preserve">Găng mổ vô trùng các số </t>
  </si>
  <si>
    <t>Sản xuất từ cao su thiên nhiên. Tiệt trùng  bằng khí EO.  Không gây kích ứng khi sử dụng. Có các số từ 6 đến 8.5.Đóng gói tiệt trùng đơn chiếc. Kích thước tối thiểu các cỡ ( Rộng; Dài): Cỡ 6 (77 ± 5mm; 260mm); Cỡ 6,5 (83 ± 5mm; 260mm); Cỡ 7 (89 ± 5mm; 270mm); Cỡ 7,5 (95 ± 5mm; 270 mm); Cỡ 8 (102 ± 6mm; 270mm); Cỡ 8,5 (108 ± 6mm; 280mm)</t>
  </si>
  <si>
    <t>K40</t>
  </si>
  <si>
    <t>Túi ép tiệt trùng</t>
  </si>
  <si>
    <t>Túi ép tiệt trùng 150mm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</si>
  <si>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K41</t>
  </si>
  <si>
    <t>Túi ép tiệt trùng 200mm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</si>
  <si>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K42</t>
  </si>
  <si>
    <t>Túi ép tiệt trùng 250mm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</si>
  <si>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K43</t>
  </si>
  <si>
    <t>Túi ép tiệt trùng 300mm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</si>
  <si>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K44</t>
  </si>
  <si>
    <t>Túi lấy máu ba 250 ml</t>
  </si>
  <si>
    <t xml:space="preserve">Túi máu ba 250 ml, túi máu ba gồm 3 túi máu đơn được kết nối với nhau thành một hệ thống vô trùng.
- Túi 1 có dung tích 250 ml chứa 35 ml dung dịch chống đông CPD; Bảo quản được bạch cầu và hồng cầu trong vòng 21 ngày. Kích thước của túi (Rộng x Dài): 130 x 170 (mm). Chiều dài dây dẫn máu từ kim lấy máu tới túi: 1036 mm
- Túi 2 có dung tích 250 ml, kích thước của túi (Rộng x Dài): 130 x 170 (mm).
- Túi 3 có dung tích 250 ml chứa 56 ml dung dịch chống đông SAG-M. Bảo quản tế bào hồng cầu trong vòng 42 ngày. Kích thước của túi (Rộng x Dài): 130 x 170 (mm).
- Chiều dài dây nối giữa các túi: 296 mm; 
- Kim lấy máu có phủ silicone 2 lớp, siêu nhẵn 
- Góc túi tròn,  có các lỗ rìa túi để treo túi. </t>
  </si>
  <si>
    <t>K45</t>
  </si>
  <si>
    <t>Túi lấy máu ba 350 ml có túi chân không lấy mẫu</t>
  </si>
  <si>
    <t xml:space="preserve">Túi máu ba 350 ml, túi máu ba gồm 3 túi máu đơn được kết nối với nhau
- Có túi lấy mẫu chân không
- Túi 1 có dung tích 350 ml chứa 49 ml dung dịch chống đông CPD. Bảo quản được bạch cầu và hồng cầu trong vòng 21 ngày. Kích thước của túi (Rộng x Dài): 130 x 190 (mm). Chiều dài dây dẫn máu từ kim lấy máu tới túi: 1036 mm,
- Túi 2 có dung tích 300 ml, kích thước của túi (Rộng x Dài): 130 x 170 (mm).
- Túi 3 có dung tích 300 ml chứa 78 ml dung dịch chống đông SAG-M. Bảo quản tế bào hồng cầu trong vòng 42 ngày. Kích thước của túi (Rộng x Dài): 130x170 (mm)
- Chiều dài dây nối giữa các túi:  296 mm;
- Kim lấy máu có phủ silicone 2 lớp, siêu nhẵn 
- Góc túi tròn, có các lỗ rìa túi để treo túi. </t>
  </si>
  <si>
    <t>K46</t>
  </si>
  <si>
    <t>Canuyn nhựa có chế độ hãm miệng</t>
  </si>
  <si>
    <t>Chất liệu bằng nhựa cứng trong, không gây dị ứng , hình dạng ống cong 30 độ, có chế độ hãm miệng. Các kích cỡ như sau: Canuyn nhựa có chế độ hãm miệng 40mm; 50mm; 60mm; 70mm; 80mm; 90mm.</t>
  </si>
  <si>
    <t>K46.1</t>
  </si>
  <si>
    <t>Canuyn nhựa có chế độ hãm miệng ( 40mm)</t>
  </si>
  <si>
    <t xml:space="preserve">Canuyn nhựa có chế độ hãm miệng ( 40mm)Chất liệu bằng nhựa cứng trong, không gây dị ứng , hình dạng ống cong 30 độ, có chế độ hãm miệng. </t>
  </si>
  <si>
    <t>K46.2</t>
  </si>
  <si>
    <t>Canuyn nhựa có chế độ hãm miệng ( 50mm)</t>
  </si>
  <si>
    <t xml:space="preserve">Canuyn nhựa có chế độ hãm miệng ( 50mm)Chất liệu bằng nhựa cứng trong, không gây dị ứng , hình dạng ống cong 30 độ, có chế độ hãm miệng. </t>
  </si>
  <si>
    <t>K46.3</t>
  </si>
  <si>
    <t>Canuyn nhựa có chế độ hãm miệng ( 60mm)</t>
  </si>
  <si>
    <t xml:space="preserve">Canuyn nhựa có chế độ hãm miệng ( 60mm)Chất liệu bằng nhựa cứng trong, không gây dị ứng , hình dạng ống cong 30 độ, có chế độ hãm miệng. </t>
  </si>
  <si>
    <t>K46.4</t>
  </si>
  <si>
    <t>Canuyn nhựa có chế độ hãm miệng ( 70mm)</t>
  </si>
  <si>
    <t xml:space="preserve">Canuyn nhựa có chế độ hãm miệng ( 70mm)Chất liệu bằng nhựa cứng trong, không gây dị ứng , hình dạng ống cong 30 độ, có chế độ hãm miệng. </t>
  </si>
  <si>
    <t>K46.5</t>
  </si>
  <si>
    <t>Canuyn nhựa có chế độ hãm miệng ( 80mm)</t>
  </si>
  <si>
    <t xml:space="preserve">Canuyn nhựa có chế độ hãm miệng ( 80mm)Chất liệu bằng nhựa cứng trong, không gây dị ứng , hình dạng ống cong 30 độ, có chế độ hãm miệng. </t>
  </si>
  <si>
    <t>K46.6</t>
  </si>
  <si>
    <t>Canuyn nhựa có chế độ hãm miệng ( 90mm)</t>
  </si>
  <si>
    <t xml:space="preserve">Canuyn nhựa có chế độ hãm miệng ( 90mm)Chất liệu bằng nhựa cứng trong, không gây dị ứng , hình dạng ống cong 30 độ, có chế độ hãm miệng. </t>
  </si>
  <si>
    <t>K47</t>
  </si>
  <si>
    <t>N04.01.020</t>
  </si>
  <si>
    <t xml:space="preserve">Canuyn mở khí quản nhựa </t>
  </si>
  <si>
    <t xml:space="preserve"> Canuyn có cớp với thể tích lớn nhưng áp lực thấp. Được tạo bởi nhựa PVC nhạy cảm nhiệt:  Hoạt động tốt nhất của thiết diện cớp là điều chỉnh động học đối với áp lực và các điểm tiếp xúc trong chu kỳ thở. Đường dẫn cản quang cho phép có thể xác nhận vị trí của canuyn. Các cỡ số 4.0; 4.5; 5.0; 5.5; 6.0; 6.5; 7.0; 7.5; 8.0; 8.5; 9.0</t>
  </si>
  <si>
    <t>K47.1</t>
  </si>
  <si>
    <t>Canuyn mở khí quản nhựa  ( số 4.0)</t>
  </si>
  <si>
    <t xml:space="preserve">Canuyn mở khí quản nhựa  ( số 4.0).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</si>
  <si>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K47.2</t>
  </si>
  <si>
    <t>Canuyn mở khí quản nhựa  ( số 4.5)</t>
  </si>
  <si>
    <t xml:space="preserve">Canuyn mở khí quản nhựa  ( số 4.5).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</si>
  <si>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K47.3</t>
  </si>
  <si>
    <t>Canuyn mở khí quản nhựa  ( số 5.0)</t>
  </si>
  <si>
    <t xml:space="preserve">Canuyn mở khí quản nhựa  ( số 5.0).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</si>
  <si>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K47.4</t>
  </si>
  <si>
    <t>Canuyn mở khí quản nhựa  ( số 5.5)</t>
  </si>
  <si>
    <t xml:space="preserve">Canuyn mở khí quản nhựa  ( số 5.5).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</si>
  <si>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K47.5</t>
  </si>
  <si>
    <t>Canuyn mở khí quản nhựa  ( số 6.0)</t>
  </si>
  <si>
    <t xml:space="preserve">Canuyn mở khí quản nhựa  ( số 6.0).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</si>
  <si>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K47.6</t>
  </si>
  <si>
    <t>Canuyn mở khí quản nhựa  ( số 6.5)</t>
  </si>
  <si>
    <t xml:space="preserve">Canuyn mở khí quản nhựa  ( số 6.5).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</si>
  <si>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K47.7</t>
  </si>
  <si>
    <t>Canuyn mở khí quản nhựa  ( số 7.0)</t>
  </si>
  <si>
    <t xml:space="preserve">Canuyn mở khí quản nhựa  ( số 7.0).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</si>
  <si>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K47.8</t>
  </si>
  <si>
    <t>Canuyn mở khí quản nhựa  ( số 7.5)</t>
  </si>
  <si>
    <t xml:space="preserve">Canuyn mở khí quản nhựa  ( số 7.5).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</si>
  <si>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K47.9</t>
  </si>
  <si>
    <t>Canuyn mở khí quản nhựa  ( số 8.0)</t>
  </si>
  <si>
    <t xml:space="preserve">Canuyn mở khí quản nhựa  ( số 8.0).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</si>
  <si>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K47.10</t>
  </si>
  <si>
    <t>Canuyn mở khí quản nhựa  ( số 8.5)</t>
  </si>
  <si>
    <t xml:space="preserve">Canuyn mở khí quản nhựa  ( số 8.5).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</si>
  <si>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K47.11</t>
  </si>
  <si>
    <t>Canuyn mở khí quản nhựa  ( số 9.0)</t>
  </si>
  <si>
    <t xml:space="preserve">Canuyn mở khí quản nhựa  ( số 9.0).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</si>
  <si>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K48</t>
  </si>
  <si>
    <t>N04.01.030</t>
  </si>
  <si>
    <t>Ống đặt nội khí quản có bóng</t>
  </si>
  <si>
    <t>Ống đặt nội khí quản có bóng, làm bằng chất liệu nhựa PVC, có tia cản quang dọc thân ống. Sản phẩm được tiệt trùng 100% bằng khí EO. Các cỡ 3.0; 3.5; 4.0; 4.5; 5.0; 5.5; 6.0; 6.5; 7.0; 7.5; 8.0; 8.5</t>
  </si>
  <si>
    <t>K48.1</t>
  </si>
  <si>
    <t>Ống đặt nội khí quản có bóng  ( số 3.0)</t>
  </si>
  <si>
    <t xml:space="preserve">Ống đặt nội khí quản có bóng  ( số 3.0). Ống đặt nội khí quản có bóng, làm bằng chất liệu nhựa PVC, có tia cản quang dọc thân ống. Sản phẩm được tiệt trùng 100% bằng khí EO. Các cỡ 2.0 - 10.0. </t>
  </si>
  <si>
    <t>K48.2</t>
  </si>
  <si>
    <t>Ống đặt nội khí quản có bóng  ( số 3.5)</t>
  </si>
  <si>
    <t xml:space="preserve">Ống đặt nội khí quản có bóng  ( số 3.5). Ống đặt nội khí quản có bóng, làm bằng chất liệu nhựa PVC, có tia cản quang dọc thân ống. Sản phẩm được tiệt trùng 100% bằng khí EO. Các cỡ 2.0 - 10.0. </t>
  </si>
  <si>
    <t>K48.3</t>
  </si>
  <si>
    <t>Ống đặt nội khí quản có bóng  ( số 4.0)</t>
  </si>
  <si>
    <t xml:space="preserve">Ống đặt nội khí quản có bóng  ( số 4.0). Ống đặt nội khí quản có bóng, làm bằng chất liệu nhựa PVC, có tia cản quang dọc thân ống. Sản phẩm được tiệt trùng 100% bằng khí EO. Các cỡ 2.0 - 10.0. </t>
  </si>
  <si>
    <t>K48.4</t>
  </si>
  <si>
    <t>Ống đặt nội khí quản có bóng  ( số 4.5)</t>
  </si>
  <si>
    <t xml:space="preserve">Ống đặt nội khí quản có bóng  ( số 4.5). Ống đặt nội khí quản có bóng, làm bằng chất liệu nhựa PVC, có tia cản quang dọc thân ống. Sản phẩm được tiệt trùng 100% bằng khí EO. Các cỡ 2.0 - 10.0. </t>
  </si>
  <si>
    <t>K48.5</t>
  </si>
  <si>
    <t>Ống đặt nội khí quản có bóng  ( số 5.0)</t>
  </si>
  <si>
    <t xml:space="preserve">Ống đặt nội khí quản có bóng  ( số 5.0). Ống đặt nội khí quản có bóng, làm bằng chất liệu nhựa PVC, có tia cản quang dọc thân ống. Sản phẩm được tiệt trùng 100% bằng khí EO. Các cỡ 2.0 - 10.0. </t>
  </si>
  <si>
    <t>K48.6</t>
  </si>
  <si>
    <t>Ống đặt nội khí quản có bóng  ( số 6.0)</t>
  </si>
  <si>
    <t xml:space="preserve">Ống đặt nội khí quản có bóng  ( số 6.0). Ống đặt nội khí quản có bóng, làm bằng chất liệu nhựa PVC, có tia cản quang dọc thân ống. Sản phẩm được tiệt trùng 100% bằng khí EO. Các cỡ 2.0 - 10.0. </t>
  </si>
  <si>
    <t>K48.7</t>
  </si>
  <si>
    <t>Ống đặt nội khí quản có bóng  ( số 6.5)</t>
  </si>
  <si>
    <t xml:space="preserve">Ống đặt nội khí quản có bóng  ( số 6.5). Ống đặt nội khí quản có bóng, làm bằng chất liệu nhựa PVC, có tia cản quang dọc thân ống. Sản phẩm được tiệt trùng 100% bằng khí EO. Các cỡ 2.0 - 10.0. </t>
  </si>
  <si>
    <t>K48.8</t>
  </si>
  <si>
    <t>Ống đặt nội khí quản có bóng  ( số 7.0)</t>
  </si>
  <si>
    <t xml:space="preserve">Ống đặt nội khí quản có bóng  ( số 7.0). Ống đặt nội khí quản có bóng, làm bằng chất liệu nhựa PVC, có tia cản quang dọc thân ống. Sản phẩm được tiệt trùng 100% bằng khí EO. Các cỡ 2.0 - 10.0. </t>
  </si>
  <si>
    <t>K48.9</t>
  </si>
  <si>
    <t>Ống đặt nội khí quản có bóng  ( số 7.5)</t>
  </si>
  <si>
    <t xml:space="preserve">Ống đặt nội khí quản có bóng  ( số 7.5). Ống đặt nội khí quản có bóng, làm bằng chất liệu nhựa PVC, có tia cản quang dọc thân ống. Sản phẩm được tiệt trùng 100% bằng khí EO. Các cỡ 2.0 - 10.0. </t>
  </si>
  <si>
    <t>K48.10</t>
  </si>
  <si>
    <t>Ống đặt nội khí quản có bóng  ( số 8.0)</t>
  </si>
  <si>
    <t xml:space="preserve">Ống đặt nội khí quản có bóng  ( số 8.0). Ống đặt nội khí quản có bóng, làm bằng chất liệu nhựa PVC, có tia cản quang dọc thân ống. Sản phẩm được tiệt trùng 100% bằng khí EO. Các cỡ 2.0 - 10.0. </t>
  </si>
  <si>
    <t>K48.11</t>
  </si>
  <si>
    <t>Ống đặt nội khí quản có bóng  ( số 8.5)</t>
  </si>
  <si>
    <t xml:space="preserve">Ống đặt nội khí quản có bóng  ( số 8.5). Ống đặt nội khí quản có bóng, làm bằng chất liệu nhựa PVC, có tia cản quang dọc thân ống. Sản phẩm được tiệt trùng 100% bằng khí EO. Các cỡ 2.0 - 10.0. </t>
  </si>
  <si>
    <t>K48.12</t>
  </si>
  <si>
    <t>Ống đặt nội khí quản có bóng ( số 5.5)</t>
  </si>
  <si>
    <t xml:space="preserve">Ống đặt nội khí quản có bóng ( số 5.5). Ống đặt nội khí quản có bóng, làm bằng chất liệu nhựa PVC, có tia cản quang dọc thân ống. Sản phẩm được tiệt trùng 100% bằng khí EO. Các cỡ 2.0 - 10.0. </t>
  </si>
  <si>
    <t>K49</t>
  </si>
  <si>
    <t>Ống đặt nội khí quản không có bóng</t>
  </si>
  <si>
    <t>Ống đặt nội khí quản không có bóng chèn, làm bằng chất liệu nhựa PVC, có tia cản quang dọc thân ống. Sản phẩm được tiệt trùng 100% bằng khí EO. Các cỡ 2.0; 2.5; 3.0; 3.5; 4.0; 4.5; 5.0; 5.5; 6.0; 6.5; 7.0; 7.5</t>
  </si>
  <si>
    <t>K49.1</t>
  </si>
  <si>
    <t>Ống đặt nội khí quản không có bóng  ( số 2.0)</t>
  </si>
  <si>
    <t>Ống đặt nội khí quản không có bóng  ( số 2.0).Ống đặt nội khí quản không có bóng chèn, làm bằng chất liệu nhựa PVC, có tia cản quang dọc thân ống. Sản phẩm được tiệt trùng 100% bằng khí EO.</t>
  </si>
  <si>
    <t>K49.2</t>
  </si>
  <si>
    <t>Ống đặt nội khí quản không có bóng  ( số 2.5)</t>
  </si>
  <si>
    <t>Ống đặt nội khí quản không có bóng  ( số 2.5)Ống đặt nội khí quản không có bóng chèn, làm bằng chất liệu nhựa PVC, có tia cản quang dọc thân ống. Sản phẩm được tiệt trùng 100% bằng khí EO.</t>
  </si>
  <si>
    <t>K49.3</t>
  </si>
  <si>
    <t>Ống đặt nội khí quản không có bóng  ( số 3.0)</t>
  </si>
  <si>
    <t>Ống đặt nội khí quản không có bóng  ( số 3.0)Ống đặt nội khí quản không có bóng chèn, làm bằng chất liệu nhựa PVC, có tia cản quang dọc thân ống. Sản phẩm được tiệt trùng 100% bằng khí EO.</t>
  </si>
  <si>
    <t>K49.4</t>
  </si>
  <si>
    <t>Ống đặt nội khí quản không có bóng  ( số 3.5)</t>
  </si>
  <si>
    <t>Ống đặt nội khí quản không có bóng  ( số 3.5)Ống đặt nội khí quản không có bóng chèn, làm bằng chất liệu nhựa PVC, có tia cản quang dọc thân ống. Sản phẩm được tiệt trùng 100% bằng khí EO.</t>
  </si>
  <si>
    <t>K49.5</t>
  </si>
  <si>
    <t>Ống đặt nội khí quản không có bóng  ( số 4.0)</t>
  </si>
  <si>
    <t>Ống đặt nội khí quản không có bóng  ( số 4.0)Ống đặt nội khí quản không có bóng chèn, làm bằng chất liệu nhựa PVC, có tia cản quang dọc thân ống. Sản phẩm được tiệt trùng 100% bằng khí EO.</t>
  </si>
  <si>
    <t>K49.6</t>
  </si>
  <si>
    <t>Ống đặt nội khí quản không có bóng  ( số 6.0)</t>
  </si>
  <si>
    <t>Ống đặt nội khí quản không có bóng  ( số 6.0)Ống đặt nội khí quản không có bóng chèn, làm bằng chất liệu nhựa PVC, có tia cản quang dọc thân ống. Sản phẩm được tiệt trùng 100% bằng khí EO.</t>
  </si>
  <si>
    <t>K49.7</t>
  </si>
  <si>
    <t>Ống đặt nội khí quản không có bóng  ( số 6.5)</t>
  </si>
  <si>
    <t>Ống đặt nội khí quản không có bóng  ( số 6.5)Ống đặt nội khí quản không có bóng chèn, làm bằng chất liệu nhựa PVC, có tia cản quang dọc thân ống. Sản phẩm được tiệt trùng 100% bằng khí EO.</t>
  </si>
  <si>
    <t>K49.8</t>
  </si>
  <si>
    <t>Ống đặt nội khí quản không có bóng  ( số 7.5)</t>
  </si>
  <si>
    <t>Ống đặt nội khí quản không có bóng  ( số 7.5)Ống đặt nội khí quản không có bóng chèn, làm bằng chất liệu nhựa PVC, có tia cản quang dọc thân ống. Sản phẩm được tiệt trùng 100% bằng khí EO.</t>
  </si>
  <si>
    <t>K49.9</t>
  </si>
  <si>
    <t>Ống đặt nội khí quản không có bóng ( số 5.5)</t>
  </si>
  <si>
    <t>Ống đặt nội khí quản không có bóng ( số 5.5)Ống đặt nội khí quản không có bóng chèn, làm bằng chất liệu nhựa PVC, có tia cản quang dọc thân ống. Sản phẩm được tiệt trùng 100% bằng khí EO.</t>
  </si>
  <si>
    <t>K49.10</t>
  </si>
  <si>
    <t>Ống đặt nội khí quản không có bóng ( số 7.0)</t>
  </si>
  <si>
    <t>Ống đặt nội khí quản không có bóng ( số 7.0)Ống đặt nội khí quản không có bóng chèn, làm bằng chất liệu nhựa PVC, có tia cản quang dọc thân ống. Sản phẩm được tiệt trùng 100% bằng khí EO.</t>
  </si>
  <si>
    <t>K49.11</t>
  </si>
  <si>
    <t>Ống đặt nội khí quản không có bóng ( số 8.0)</t>
  </si>
  <si>
    <t>Ống đặt nội khí quản không có bóng ( số 8.0)Ống đặt nội khí quản không có bóng chèn, làm bằng chất liệu nhựa PVC, có tia cản quang dọc thân ống. Sản phẩm được tiệt trùng 100% bằng khí EO.</t>
  </si>
  <si>
    <t>K49.12</t>
  </si>
  <si>
    <t>Ống đặt nội khí quản không có bóngg  ( số 4.5)</t>
  </si>
  <si>
    <t>Ống đặt nội khí quản không có bóngg  ( số 4.5)Ống đặt nội khí quản không có bóng chèn, làm bằng chất liệu nhựa PVC, có tia cản quang dọc thân ống. Sản phẩm được tiệt trùng 100% bằng khí EO.</t>
  </si>
  <si>
    <t>K49.13</t>
  </si>
  <si>
    <t>Ống đặt nội khí quản không có bóngg  ( số 5.0)</t>
  </si>
  <si>
    <t>Ống đặt nội khí quản không có bóngg  ( số 5.0)Ống đặt nội khí quản không có bóng chèn, làm bằng chất liệu nhựa PVC, có tia cản quang dọc thân ống. Sản phẩm được tiệt trùng 100% bằng khí EO.</t>
  </si>
  <si>
    <t>K50</t>
  </si>
  <si>
    <t>Thông tiểu 2 nhánh</t>
  </si>
  <si>
    <t>Thông tiểu 2 nhánh.Chất liệu cao su thiên nhiên có phủ Dầu silicon giảm kích ứng, thành ống dầy chống gẫy gập, lỗ ống rộng dẫn lưu tốt, Bóng 30ml đối xứng, bóng thiết kế đặc biệt chống vỡ,  Xông 2 nhánh, chất liệu không có chất DEHP. Các số 12;14;16;18;20;22</t>
  </si>
  <si>
    <t>K50.1</t>
  </si>
  <si>
    <t>Thông tiểu 2 nhánh số 12</t>
  </si>
  <si>
    <t xml:space="preserve">Thông tiểu 2 nhánh số 12.Chất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</si>
  <si>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K50.2</t>
  </si>
  <si>
    <t>Thông tiểu 2 nhánh số 14</t>
  </si>
  <si>
    <t xml:space="preserve">Thông tiểu 2 nhánh số 14.Chất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</si>
  <si>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K50.3</t>
  </si>
  <si>
    <t>Thông tiểu 2 nhánh số 16</t>
  </si>
  <si>
    <t xml:space="preserve">Thông tiểu 2 nhánh số 16.Chất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</si>
  <si>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K50.4</t>
  </si>
  <si>
    <t>Thông tiểu 2 nhánh số 18</t>
  </si>
  <si>
    <t xml:space="preserve">Thông tiểu 2 nhánh số 18.Chất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</si>
  <si>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K50.5</t>
  </si>
  <si>
    <t xml:space="preserve">Thông tiểu 2 nhánh số 20 </t>
  </si>
  <si>
    <t xml:space="preserve">Thông tiểu 2 nhánh số 20 .Chất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</si>
  <si>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K50.6</t>
  </si>
  <si>
    <t xml:space="preserve">Thông tiểu 2 nhánh số 22 </t>
  </si>
  <si>
    <t xml:space="preserve">Thông tiểu 2 nhánh số 22 .Chất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</si>
  <si>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K51</t>
  </si>
  <si>
    <t>Thông tiểu 3 nhánh</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</si>
  <si>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</si>
  <si>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K51.1</t>
  </si>
  <si>
    <t>Thông tiểu 3 nhánh 18Fr</t>
  </si>
  <si>
    <t>Thông tiểu 3 nhánh phủ silicone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</si>
  <si>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K51.2</t>
  </si>
  <si>
    <t>Thông tiểu 3 nhánh 20Fr</t>
  </si>
  <si>
    <t>K51.3</t>
  </si>
  <si>
    <t>Thông tiểu 3 nhánh 22Fr</t>
  </si>
  <si>
    <t>K51.4</t>
  </si>
  <si>
    <t>Thông tiểu 3 nhánh 24Fr</t>
  </si>
  <si>
    <t>K52</t>
  </si>
  <si>
    <t>Sonde niệu quản</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</si>
  <si>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</si>
  <si>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K52.1</t>
  </si>
  <si>
    <t>Sonde niệu quản số 5</t>
  </si>
  <si>
    <t xml:space="preserve">Chất liệu nhựa Polyurethan, dài 26cm, 2 đầu mở hình chữ J,. Tiệt trùng bằng khí EO. Dùng dẫn lưu thận, niệu quản, bàng quang trong trường hợp mổ sỏ thận, hẹp niệu quản. Bộ gồm Sond JJ, dây dẫn đường  </t>
  </si>
  <si>
    <t>K52.2</t>
  </si>
  <si>
    <t>Sonde niệu quản số 6</t>
  </si>
  <si>
    <t>K52.3</t>
  </si>
  <si>
    <t>Sonde niệu quản số 7</t>
  </si>
  <si>
    <t>K52.4</t>
  </si>
  <si>
    <t>Sonde niệu quản số 8</t>
  </si>
  <si>
    <t>K53</t>
  </si>
  <si>
    <t>Sond dạ dày các số</t>
  </si>
  <si>
    <t>Cản quang ngầm chạy dọc thân ống trong chụp X - Ray.
- Chất liệu đảm bảo dễ dàng đưa ống vào dạ dày hạn chế bị gãy gập. Các số 6; 8; 10; 12; 14; 16; 18</t>
  </si>
  <si>
    <t>K53.1</t>
  </si>
  <si>
    <t>Sond dạ dày số 6</t>
  </si>
  <si>
    <t xml:space="preserve">Cản quang ngầm chạy dọc thân ống trong chụp X - Ray.
- Chất liệu đảm bảo dễ dàng đưa ống vào dạ dày hạn chế bị gãy gập. </t>
  </si>
  <si>
    <t>K53.2</t>
  </si>
  <si>
    <t>Sond dạ dày số 8</t>
  </si>
  <si>
    <t>K53.3</t>
  </si>
  <si>
    <t>Sond dạ dày số 10</t>
  </si>
  <si>
    <t>K53.4</t>
  </si>
  <si>
    <t>Sond dạ dày số 12</t>
  </si>
  <si>
    <t>K53.5</t>
  </si>
  <si>
    <t>Sond dạ dày số 14</t>
  </si>
  <si>
    <t>K53.6</t>
  </si>
  <si>
    <t>Sond dạ dày số 16</t>
  </si>
  <si>
    <t>K53.7</t>
  </si>
  <si>
    <t>Sond dạ dày số 18</t>
  </si>
  <si>
    <t>K54</t>
  </si>
  <si>
    <t>Sonde cho ăn trẻ em các số</t>
  </si>
  <si>
    <t>Các số/ đường kính trong:  5 (1.7mm); 6 (2mm); 8 (2.7mm); 10 (3.3mm), dài 50cm, vạch đánh dấu tại 20, 30 cm, có 2 mắt phụ, đầu ống được mài nhẵn có đường cản quang chạy dọc thân ống. Chất liệu PVC mềm, dẻo, trơn.</t>
  </si>
  <si>
    <t>K54.1</t>
  </si>
  <si>
    <t>Sonde cho ăn trẻ em số 5</t>
  </si>
  <si>
    <t>Sonde cho ăn trẻ em số 5, dài 50cm, vạch đánh dấu tại 20, 30 cm, có 2 mắt phụ, đầu ống được mài nhẵn có đường cản quang chạy dọc thân ống. Chất liệu PVC mềm, dẻo, trơn.</t>
  </si>
  <si>
    <t>K54.2</t>
  </si>
  <si>
    <t>Sonde cho ăn trẻ em số 6</t>
  </si>
  <si>
    <t>Sonde cho ăn trẻ em số 6 dài 50cm, vạch đánh dấu tại 20, 30 cm, có 2 mắt phụ, đầu ống được mài nhẵn có đường cản quang chạy dọc thân ống. Chất liệu PVC mềm, dẻo, trơn.</t>
  </si>
  <si>
    <t>K54.3</t>
  </si>
  <si>
    <t>Sonde cho ăn trẻ em số 8</t>
  </si>
  <si>
    <t>Sonde cho ăn trẻ em số 8 dài 50cm, vạch đánh dấu tại 20, 30 cm, có 2 mắt phụ, đầu ống được mài nhẵn có đường cản quang chạy dọc thân ống. Chất liệu PVC mềm, dẻo, trơn.</t>
  </si>
  <si>
    <t>K54.4</t>
  </si>
  <si>
    <t>Sonde cho ăn trẻ em số 10</t>
  </si>
  <si>
    <t>Sonde cho ăn trẻ em số 10 dài 50cm, vạch đánh dấu tại 20, 30 cm, có 2 mắt phụ, đầu ống được mài nhẵn có đường cản quang chạy dọc thân ống. Chất liệu PVC mềm, dẻo, trơn.</t>
  </si>
  <si>
    <t>K55</t>
  </si>
  <si>
    <t>Sond Nelaton các số</t>
  </si>
  <si>
    <t>Chất liệu làm bằng cao su mềm tự nhiên, có chiều dài 40cm trở lên, có 2 đầu thông nhau dạng hình ống để dẫn chất thải. Các số 6; 8; 10; 12; 14; 16; 18; 20; 22; 24</t>
  </si>
  <si>
    <t>K55.1</t>
  </si>
  <si>
    <t>Sond Nelaton số 6</t>
  </si>
  <si>
    <t>Chất liệu làm bằng cao su mềm tự nhiên, có chiều dài 40cm trở lên, có 2 đầu thông nhau dạng hình ống để dẫn chất thải.</t>
  </si>
  <si>
    <t>K55.2</t>
  </si>
  <si>
    <t>Sond Nelaton số 8</t>
  </si>
  <si>
    <t>K55.3</t>
  </si>
  <si>
    <t>Sond Nelaton số 10</t>
  </si>
  <si>
    <t>K55.4</t>
  </si>
  <si>
    <t>Sond Nelaton số 12</t>
  </si>
  <si>
    <t>K55.5</t>
  </si>
  <si>
    <t>Sond Nelaton số 14</t>
  </si>
  <si>
    <t>K55.6</t>
  </si>
  <si>
    <t>Sond Nelaton số 16</t>
  </si>
  <si>
    <t>K55.7</t>
  </si>
  <si>
    <t>Sond Nelaton số 18</t>
  </si>
  <si>
    <t>K55.8</t>
  </si>
  <si>
    <t>Sond Nelaton số 20</t>
  </si>
  <si>
    <t>K55.9</t>
  </si>
  <si>
    <t>Sond Nelaton số 22</t>
  </si>
  <si>
    <t>K55.10</t>
  </si>
  <si>
    <t>Sond Nelaton số 24</t>
  </si>
  <si>
    <t>K56</t>
  </si>
  <si>
    <t>N04.02.030</t>
  </si>
  <si>
    <t>Dẫn lưu kín vết mổ</t>
  </si>
  <si>
    <t>Bao gồm: Bình áp lực 3 lò xo dung tích 200 ml; 400ml, dây PVC, kết nối chữ Y, dây xả và trocar.
- Bình áp lực 3 lò xo được thiết kế chống xẹp tối thiểu. Sản phẩm được đóng gói đảm bảo vô khuẩn khi dùng trong phòng mổ.</t>
  </si>
  <si>
    <t>K56.1</t>
  </si>
  <si>
    <t>Dẫn lưu kín vết mổ 200ml</t>
  </si>
  <si>
    <t>Bao gồm: Bình áp lực 3 lò xo dung tích 200 ml;  dây PVC, kết nối chữ Y, dây xả và trocar.
- Bình áp lực 3 lò xo được thiết kế chống xẹp tối thiểu. Sản phẩm được đóng gói đảm bảo vô khuẩn khi dùng trong phòng mổ.</t>
  </si>
  <si>
    <t>K56.2</t>
  </si>
  <si>
    <t>Dẫn lưu kín vết mổ 400ml</t>
  </si>
  <si>
    <t>Bao gồm: Bình áp lực 3 lò xo dung tích  400ml, dây PVC, kết nối chữ Y, dây xả và trocar.
- Bình áp lực 3 lò xo được thiết kế chống xẹp tối thiểu. Sản phẩm được đóng gói đảm bảo vô khuẩn khi dùng trong phòng mổ.</t>
  </si>
  <si>
    <t>K57</t>
  </si>
  <si>
    <t>Dây hút nhớt loại có kiểm soát</t>
  </si>
  <si>
    <t>. Các số/ đường kính trong: 5 (1.67mm), 6 (2.00mm), 8 (2.67mm), 10 (3.33mm), 12 (4.00mm), 14 (4.67mm), 16 (5.33mm) 
Phân biệt kích cỡ bằng màu sắc. Chất liệu nhựa y tế PVC mềm dẻo. Có van kiểm soát. Bề mặt được thiết kế Tạo nhám trở lực thấp, chống dính vào thành ống, chịu được áp lực cao và không bị bẹp khi hút. Ống dài 50 cm, có 2 mắt phụ.</t>
  </si>
  <si>
    <t>K57.1</t>
  </si>
  <si>
    <t>Dây hút nhớt loại có kiểm soát số 5 Fr</t>
  </si>
  <si>
    <t>Phân biệt kích cỡ bằng màu sắc. Chất liệu nhựa y tế PVC mềm dẻo. Có van kiểm soát. Bề mặt được thiết kế Tạo nhám trở lực thấp, chống dính vào thành ống, chịu được áp lực cao và không bị bẹp khi hút. Ống dài 50 cm, có 2 mắt phụ.</t>
  </si>
  <si>
    <t>K57.2</t>
  </si>
  <si>
    <t>Dây hút nhớt loại có kiểm soát số 6 Fr</t>
  </si>
  <si>
    <t>K57.3</t>
  </si>
  <si>
    <t>Dây hút nhớt loại có kiểm soát số 8 Fr</t>
  </si>
  <si>
    <t>K57.4</t>
  </si>
  <si>
    <t>Dây hút nhớt loại có kiểm soát số 10 Fr</t>
  </si>
  <si>
    <t>K57.5</t>
  </si>
  <si>
    <t>Dây hút nhớt loại có kiểm soát số 12 Fr</t>
  </si>
  <si>
    <t>K57.6</t>
  </si>
  <si>
    <t>Dây hút nhớt loại có kiểm soát số 14 Fr</t>
  </si>
  <si>
    <t>K57.7</t>
  </si>
  <si>
    <t>Dây hút nhớt loại có kiểm soát số 16 Fr</t>
  </si>
  <si>
    <t>K58</t>
  </si>
  <si>
    <t>Dây lọc thận</t>
  </si>
  <si>
    <t>Gồm: dây tĩnh mạch, dây động mạch, van lọc khí, bầu nhỏ giọt, màng lọc dịch bơm tạo áp lực, bộ cảm  biến, đầu dò bảo vệ,  Kích thước dây bơm: 8 x12mm, chiều dài dây tối thiểu 350mm. Tiệt trùng bằng khí EO</t>
  </si>
  <si>
    <t>K59</t>
  </si>
  <si>
    <t xml:space="preserve">Dây máu chạy thận nhân tạo </t>
  </si>
  <si>
    <t>Phù hợp với tất cả các loại máy chạy thận nhân tạo 
- Kích thước (ID x OD x L): 8.25 x 12.55 x 410 (mm)
- Thể tích mồi: 152 ml  
- Ống dây (Tube): Chất liệu nhựa PVC  được phép sử dụng trong y tế, Latex Free, Non pyrogenic.
- Điểm lấy máu: Có chặn ngón tay rộng
- Có bộ phận phát hiện thiếu máu động mạch, kích thước đoạn dây nối từ bộ phận này đến đoạn vuốt máu: 4.6 x 6.8 x 100 (mm)
- Bầu tĩnh mạch có màng lọc 
- Có kẹp. Tiệt trùng: Bằng tia Gamma, hơi nước hoặc ETO</t>
  </si>
  <si>
    <t>K60</t>
  </si>
  <si>
    <t>Bộ dây lọc thận nhân tạo</t>
  </si>
  <si>
    <t>Bộ dây bao gồm: dây động mạch - tĩnh mạch và 1 tranducer.  Loại dây chạy thận nhân tạo có kích thước đường kính trong và ngoài của bơm: 12x8 mm, chiều dài bơm 400mm, dung tích bầu 23ml. Buồng đếm giọt (OD: 20mm, L:122mm)</t>
  </si>
  <si>
    <t>K61</t>
  </si>
  <si>
    <t>N03.05.060</t>
  </si>
  <si>
    <t xml:space="preserve">Khóa 3 chạc có dây </t>
  </si>
  <si>
    <t>Làm bằng nhựa chất lượng cao dùng trong y tế PC , không gây độc, gây sốt, không gấy gập hoặc chảy nước
- Chịu được áp lực cao 5 bar (72psi)
- Khóa luer ở đầu khóa kết nối với các loại kim, gây truyền, bộ vi điều chỉnh...
- không tương tác khi truyền với các loại nhũ dịch béo hay các loại thuốc
- Dây nối dài theo kích cỡ đường kính ngoài O.D.4.1, đường kính trong I.D.3.0
- Thời gian sử dụng 96 giờ
- Khử trùng bằng khí EO ( Ethylene Oxide)</t>
  </si>
  <si>
    <t>K62</t>
  </si>
  <si>
    <t>Khóa 3 chạc không dây</t>
  </si>
  <si>
    <t xml:space="preserve">Chất liệu PVC y tế, có 3 đầu kết nối. </t>
  </si>
  <si>
    <t>K63</t>
  </si>
  <si>
    <t xml:space="preserve">Bộ phận kết nối </t>
  </si>
  <si>
    <t>Bộ phận kết nối gồm có 2 cổng và 3 cổng. Chức năng: Khóa luer xoay lực cung cấp thuận tiện và kết nối nhanh chóng. Mô tả: Áp lực: 250 psi hoặc 500 psi, có 2 màu xanh hoặc trắng. Tất cả các manifold đều dùng tay phải.</t>
  </si>
  <si>
    <t>K64</t>
  </si>
  <si>
    <t>Bộ kết nối nhiều cổng Unite</t>
  </si>
  <si>
    <t>Bộ phận kết nối 3 cổng right hand,  Áp lực 500 PSI, cổng xoay phải On hoặc OFF. Gắn khớp với dây nối. Khóa dễ chỉnh, chắc chắn. Vật liệu Polycarbonate với đường kính ống 0,093" . Riêng đối với loại có 3 cổng ( Có sẵn dây nối dài 20cm đối với cổng kết nối dạng xoay)
* Thiết kế khóa vặn chỗ tay cầm  trơn tru với 3 màu sắc: Xanh, trắng, đỏ
* Thân trong suốt giúp quan sát dễ dàng.</t>
  </si>
  <si>
    <t>K65</t>
  </si>
  <si>
    <t>Catheter trợ giúp can thiệp loại  6F JL 4.0 100cm; 6F JR 4.0 100cm Ống và đường viền với độ cứng của ống giảm dần đều từ đoạn gần tới đầu tip, trong đoạn mạch quanh co.
- Đầu tip tròn, mềm dẻo (urethane) hiển thị tốt. Cấu trúc 3 đoạn uốn cong. 
- Tiết diện trong ống rộng 0.071” (size 6F)
- Chiều dài khả dụng: 100cm</t>
  </si>
  <si>
    <t>K65.1</t>
  </si>
  <si>
    <t xml:space="preserve">Catheter trợ giúp can thiệp loại 6F JL 4.0 100cm </t>
  </si>
  <si>
    <t>Catheter trợ giúp can thiệp loại  6F JL 4.0 100cm; Ống và đường viền với độ cứng của ống giảm dần đều từ đoạn gần tới đầu tip, trong đoạn mạch quanh co.
- Đầu tip tròn, mềm dẻo (urethane) hiển thị tốt. Cấu trúc 3 đoạn uốn cong. 
- Tiết diện trong ống rộng 0.071” (size 6F)
- Chiều dài khả dụng: 100cm</t>
  </si>
  <si>
    <t>K65.2</t>
  </si>
  <si>
    <t xml:space="preserve">Catheter trợ giúp can thiệp  loại 6F JR 4.0 100cm </t>
  </si>
  <si>
    <t>Catheter trợ giúp can thiệp loại  6F JR 4.0 100cm Ống và đường viền với độ cứng của ống giảm dần đều từ đoạn gần tới đầu tip, trong đoạn mạch quanh co.
- Đầu tip tròn, mềm dẻo (urethane) hiển thị tốt. Cấu trúc 3 đoạn uốn cong. 
- Tiết diện trong ống rộng 0.071” (size 6F)
- Chiều dài khả dụng: 100cm</t>
  </si>
  <si>
    <t>K66</t>
  </si>
  <si>
    <t>Catheter chụp mạch vành và buồng thất</t>
  </si>
  <si>
    <t>Catheter chụp mạch và buồng thất làm từ chất liệu Polyamide có lớp phủ ái nước dài 60cm tính từ đoạn xa. Có kích cỡ 5F với đường kính trong lớn, tương ứng là 1.10mm và 1.20mm. Có nhiều hình dạng khác nhau cho động mạch vành trái hoặc phải hoặc cả hai; chụp buồng thất;  Chiều dài: 105, 110cm. Các cỡ: 5Fr chụp động mạch vành trái cỡ 4.0, loại mềm dài 105cm;  5Fr chụp động mạch vành phải cỡ 4.0, loại mềm dài 105cm; 5Fr chụp động mạch vành loại mềm, dài 110 cm; 5Fr dài 110cm loại gập góc 145, mềm; 5Fr dài 110cm loại gập góc 155, cứng</t>
  </si>
  <si>
    <t>K66.1</t>
  </si>
  <si>
    <t>Catheter 5Fr chụp động mạch vành trái  cỡ 4.0, loại mềm, dài 105 cm</t>
  </si>
  <si>
    <t xml:space="preserve">Catheter chụp mạch và buồng thất làm từ chất liệu Polyamide có lớp phủ ái nước dài 60cm tính từ đoạn xa. Có kích cỡ 5F với đường kính trong lớn, tương ứng là 1.10mm và 1.20mm. Có nhiều hình dạng khác nhau cho động mạch vành trái hoặc phải hoặc cả hai; chụp buồng thất;  </t>
  </si>
  <si>
    <t>K66.2</t>
  </si>
  <si>
    <t>Catheter 5Fr chụp động mạch vành phải loại , cỡ 4.0, loại mềm, dài 105 cm</t>
  </si>
  <si>
    <t>K66.3</t>
  </si>
  <si>
    <t>Catheter 5Fr chụp động mạch vành, loại mềm, đầu tip cong ít, dài 110 cm</t>
  </si>
  <si>
    <t>K66.4</t>
  </si>
  <si>
    <t>Catheter 5Fr  dài 110cm loại gập góc 145, mềm</t>
  </si>
  <si>
    <t>K66.5</t>
  </si>
  <si>
    <t>Catheter 5Fr, dài 110cm loại gập góc 155, cứng</t>
  </si>
  <si>
    <t>K67</t>
  </si>
  <si>
    <t>Catheter chẩn đoán đầu cong cố định 4 điện cực</t>
  </si>
  <si>
    <t>Kích cỡ có thể lựa chọn: 4F; 5F; 6F
Các loại kiểu cong có thể lựa chọn: CRD; JSN; DAO;..
Chiều dài catheter: 120 cm
Khoảng cách điện cực có thể lựa chọn: 2-5-2; 5; 10 mm
Bề rộng điện cực: 1 mm</t>
  </si>
  <si>
    <t>K68</t>
  </si>
  <si>
    <t>Catheter chẩn đoán lái hướng 10 điện cực</t>
  </si>
  <si>
    <t>Tay cầm điều khiển dạng vặn-xoay
Điều chỉnh độ cong của đầu catheter chính xác cỡ Micro
Có cơ chế khóa tự động
Có nhiều lựa chọn kiểu cong, kích thước tay cầm và độ dài đầu xa của catheter
Khoảng cách điện cực: 2-2-2; 2-5-2; 2-8-2 mm
Bề rộng điện cực: 1 mm
Đầu điện cực: 2 mm
Chiều dài sử dụng: 115 cm
Kích cỡ có thể lựa chọn: 5F; 6F</t>
  </si>
  <si>
    <t>K69</t>
  </si>
  <si>
    <t>Catheter chạy thận nhân tạo 2 nòng</t>
  </si>
  <si>
    <t>Chất liệu Polyurethane
- Dây dẫn chữ J có đánh dấu dài 70cm, làm bằng hợp kim Nitinol
- Kim hình chữ Y 18G (1,25 mm x 7,0 cm)
- Bơm tiêm 5cc
- Que nong 2 cái: 10Fr (3,3 mm x 11 cm), 12 Fr ( 4,0 mm x 14 cm)
- Nắp ống tiêm: 2 cái</t>
  </si>
  <si>
    <t>K70</t>
  </si>
  <si>
    <t>Catheter Tĩnh mạch trung tâm 1 nòng 14G hoặc 16G x 20cm, đầy đủ phụ kiện kim dẫn, catheter, bơm tiêm, đầu nong, dụng cụ cố định catheter
Guide wire làm bằng chất liệu nitinol với đầu chữ J linh động</t>
  </si>
  <si>
    <t>K71</t>
  </si>
  <si>
    <t xml:space="preserve">Catheter tĩnh mạch trung tâm 2 nòng các cỡ </t>
  </si>
  <si>
    <t>Size: 7FR dài 20cm. Nong dẫn đường kính 0,89mm, dài 50cm
- Lưu lượng dòng chảy 2 nòng tương ứng: 3800 ml/ giờ và 2900 ml/ giờ
- Chất liệu: Polyurethane mềm
- Kim luồn chữ Y có van 18G dài 70mm
- Nong dẫn chữ J
- Khóa ba ngã ngăn dịch</t>
  </si>
  <si>
    <t>K72</t>
  </si>
  <si>
    <t xml:space="preserve">Catheter tĩnh mạch trung tâm 3 nòng, các cỡ </t>
  </si>
  <si>
    <t>Catheter tĩnh mạch trung tâm 3 nòng "Chất liệu PU tương thích sinh học mềm chống xoắn. 
Không độc, không chứa cao su.
Đầu nối catheter có valve 2 chiều, tránh nhiễm khuẩn; có dây cáp để định vị đầu catheter bằng sóng ECG. 
Tiệt trùng bằng EO</t>
  </si>
  <si>
    <t>K73</t>
  </si>
  <si>
    <t xml:space="preserve">Chỉ Catgut Plain số 2/0                                                                              </t>
  </si>
  <si>
    <t>Chỉ Catgut Plain số 2/0.dài 75cm, kim tròn 1/2C 26mm. Thời gian tiêu hoàn toàn trong 65 ngày.  Kim phủ Silicon và làm bằng chất liệu thép không rỉ. Độ bền được duy trì 7 đến 14 ngày.</t>
  </si>
  <si>
    <t>K74</t>
  </si>
  <si>
    <t xml:space="preserve">Chỉ Catgut Plain số 3/0                                                                              </t>
  </si>
  <si>
    <t>Chỉ catgut Plain số 3/0.dài 75cm, kim tròn 1/2C 26mm  Giữ vết khâu tốt trong 10 ngày. Tan hoàn toàn sau 70 ngày.</t>
  </si>
  <si>
    <t>K75</t>
  </si>
  <si>
    <t>Chỉ không tiêu đơn sợi 3/0</t>
  </si>
  <si>
    <t>Chỉ không tiêu Polypropilene, số 3/0 dài 90cm, kim tròn 26mm, 1/2C, kim phủ silicon và thép không gỉ.Chất liệu Stereoisomer Isotactic từ Homopolymer của Polypropylene</t>
  </si>
  <si>
    <t>K76</t>
  </si>
  <si>
    <t>Chỉ khâu nhãn khoa 9/0; 10/0</t>
  </si>
  <si>
    <t>Chỉ khâu phẫu thuật mắt số 9/0; 10/0, có 2 kim
Chỉ không tiêu. Đường kính 0.15mm;Chiều dài kim 6.0mm; 3/8 đường tròn 140º Chiều dài chỉ : 30cm</t>
  </si>
  <si>
    <t>K77</t>
  </si>
  <si>
    <t>Chỉ không tiêu (2/0)</t>
  </si>
  <si>
    <t xml:space="preserve">Chỉ  không tiêu tổng hợp 2/0 dài 75cm, 3/8 kim tam giác 24mm; 3/8 kim tam giác 26mm.Chất liệu Nylon. </t>
  </si>
  <si>
    <t>K78</t>
  </si>
  <si>
    <t xml:space="preserve">Chỉ không tiêu (3/0) </t>
  </si>
  <si>
    <t xml:space="preserve">Chỉ không tiêu tổng hợp 3/0.Chất liệu Nylon. kim tam giác 20 mm. dài 75cm, 3/8 kim tam giác </t>
  </si>
  <si>
    <t>K79</t>
  </si>
  <si>
    <t>Chỉ phẫu thuật tự tiêu số 2/0</t>
  </si>
  <si>
    <t>Chỉ tiêu tổng hợp đa sợi Polyglactin 910 (Glycolide-co lactide) được bao phủ bởi Poly (30% glycolide acid và 70% lactide acid) và calcium stearate, số 2-0, dài 75CM. Kim được làm bằng thép không gỉ, kim tròn 26mm, kim 1/2,. Duy trì 75% độ căng của chỉ sau 2 tuần, 50% sau 3 tuần, tiêu hoàn toàn trong khoảng từ 56 – 70 ngày.</t>
  </si>
  <si>
    <t>K80</t>
  </si>
  <si>
    <t>Chỉ phẫu thuật tự tiêu số 3/0</t>
  </si>
  <si>
    <t>Chỉ tiêu tổng hợp đa sợi Polyglactin 910 (Glycolide-co lactide) được bao phủ bởi Poly (30% glycolide acid và 70% lactide acid) và calcium stearate, số 3-0, dài 75CM. Kim được làm bằng thép không gỉ, kim tròn 26mm, kim1/2, . Duy trì 75% độ căng của chỉ sau 2 tuần, 50% sau 3 tuần, tiêu hoàn toàn trong khoảng từ 56 – 70 ngày.</t>
  </si>
  <si>
    <t>K81</t>
  </si>
  <si>
    <t>Chỉ phẫu thuật tự tiêu số 4/0</t>
  </si>
  <si>
    <t>Chỉ tiêu tổng hợp đa sợi Polyglactin 910 (Glycolide-co lactide) được bao phủ bởi Poly (30% glycolide acid và 70% lactide acid) và calcium stearate, số 4-0, dài 75CM. Kim được làm bằng thép không gỉ , kim tròn 17mm, kim 1/2. Duy trì 75% độ căng của chỉ sau 2 tuần, 50% sau 3 tuần, tiêu hoàn toàn trong khoảng từ 56 – 70 ngày.</t>
  </si>
  <si>
    <t>K82</t>
  </si>
  <si>
    <t>Chỉ phẫu thuật tự tiêu số 6/0</t>
  </si>
  <si>
    <t>Thành phần Poly(Glycolide-co-Lactide) được phủ lớp Glacomer 37 và calcium stearate, đa sợi, số 6/0, Dài chỉ 75cm, kim 1/2C, 13mm. Sức căng còn lại 60-70% sau 14 ngày, 24-42% sau 21 ngày, 15% sau 28 ngày. Tiêu hoàn toàn sau 60 - 70 ngày. Kim phủ nanosil tăng độ sắc</t>
  </si>
  <si>
    <t>K83</t>
  </si>
  <si>
    <t>Chỉ Nylon không tiêu đơn sợi 2/0</t>
  </si>
  <si>
    <t>Chỉ Nylon đơn sợi Polyamid  số 2-0, dài 75cm. Kim được làm bằng thép không gỉ, kim 25mm, 3/8C đường tròn, kim tam giác, được tiệt trùng bằng khí EO, kim phủ silicon</t>
  </si>
  <si>
    <t>K84</t>
  </si>
  <si>
    <t>Chỉ Nylon không tiêu đơn sợi 3/0</t>
  </si>
  <si>
    <t>Chỉ Nylon đơn sợi Polyamid số 3-0, dài 75cm. Kim được làm bằng thép không gỉ,  kim 25mm, 3/8C đường tròn, kim tam giác, được tiệt trùng bằng khí EO, kim phủ silicon</t>
  </si>
  <si>
    <t>K85</t>
  </si>
  <si>
    <t>Chỉ Nylon không tiêu đơn sợi 4/0</t>
  </si>
  <si>
    <t>Chỉ Nylon đơn sợi Polyamid  số 4-0, dài 75cm. Kim được làm bằng thép không gỉ, kim 19mm, 3/8C đường tròn, kim tam giác, được tiệt trùng bằng khí EO, kim phủ silicon</t>
  </si>
  <si>
    <t>K86</t>
  </si>
  <si>
    <t xml:space="preserve">Chỉ tiêu tổng hợp đa sợi số 1 </t>
  </si>
  <si>
    <t>Chỉ số 1 dài 90cm, kim tròn 40mm, 1/2C, kim phủ silicon và thép không gỉ. Chất liệu Polyglycolic Acid (Glycolyc acid, được bao phủ Polycaprolactone and Calcium Stearate. Tiêu hoàn toàn trong khoảng 60-90 ngày; Sức căng còn75% sau 14 ngày;  50% sau 21 ngày.</t>
  </si>
  <si>
    <t>K87</t>
  </si>
  <si>
    <t>Chỉ tiêu sợi bện số 2/0</t>
  </si>
  <si>
    <t>Chỉ tiêu nhanh tổng hợp đa sợi Polyglactin 910 (Glycolide-co lactide) được bao phủ bởi Poly (30% glycolide acid và 70% lactide acid) và calcium stearate, số 2-0, dài 90CM . Kim được làm bằng thép không gỉ , kim tròn đầu tam giác, 36MM, 1/2 đường tròn. Duy trì 50% độ căng của chỉ sau 1 tuần.</t>
  </si>
  <si>
    <t>K88</t>
  </si>
  <si>
    <t>Chỉ tiêu sợi bện số 4/0</t>
  </si>
  <si>
    <t>Thành phần Poly(Glycolide-co-Lactide) được phủ lớp Glacomer 37 và calcium stearate, đa sợi, số 4/0, sợi dài 75cm, kim tròn 17mm, độ cong 1/2 vòng tròn. Độ bền cao, Sức căng còn lại 60-70% sau 14 ngày, 24-42% sau 21 ngày, 15% sau 28 ngày. Tiêu hoàn toàn sau 60 - 70 ngày. Kim phủ nanosil tăng độ sắc.</t>
  </si>
  <si>
    <t>K89</t>
  </si>
  <si>
    <t>Chỉ tiêu tự nhiên liền kim số 1/0</t>
  </si>
  <si>
    <t xml:space="preserve">Chỉ tiêu tự nhiên Chromic Catgut liền kim 1/0, chất liệu Collagen tinh khiết, cấu trúc đơn sợi tan chậm, chiều dài của chỉ 75cm, kim tròn 1/2. Kim dài 26mm  giữ vết khâu tốt nhất trong vòng 14 - 21 ngày, độ tan 90 ngày.                 </t>
  </si>
  <si>
    <t>K90</t>
  </si>
  <si>
    <t>Chỉ tiêu tự nhiên liền kim số 2/0</t>
  </si>
  <si>
    <t xml:space="preserve">Chỉ tiêu tự nhiên Chromic Catgut liền kim số 2/0chất liệu Collagen tinh khiết, cấu trúc đơn sợi tan chậm, kim tròn 26 mm.  giữ vết khâu tốt nhất trong vòng 14 - 21 ngày, độ tan 90 ngày.                 </t>
  </si>
  <si>
    <t>K91</t>
  </si>
  <si>
    <t>Chỉ tiêu tự nhiên liền kim số 3/0</t>
  </si>
  <si>
    <t xml:space="preserve">Chỉ tiêu tự nhiên Chromic Catgut liền kim số 3/0. chất liệu Collagen tinh khiết, cấu trúc đơn sợi tan chậm, dài 75cm, kim tròn vòng kim 24mm.  giữ vết khâu tốt nhất trong vòng 14 - 21 ngày, độ tan 90 ngày.                 </t>
  </si>
  <si>
    <t>K92</t>
  </si>
  <si>
    <t xml:space="preserve">Dao mổ mắt </t>
  </si>
  <si>
    <t>Dao mổ mắt 2.2; 2.8; 3.0;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</si>
  <si>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K92.1</t>
  </si>
  <si>
    <t>Dao mổ mắt 2.2</t>
  </si>
  <si>
    <t>2 mặt vát
Thiết kế tay cầm bề mặt tròn, được đánh bóng điện, 
Tay cầm làm từ Polycarbonate
Đầu lưỡi dao có nắp bảo vệ, lưỡi dao mỏng, 
Đóng gói vô trùng
Được làm từ vật liệu thép không gỉ trong y tế</t>
  </si>
  <si>
    <t>K92.2</t>
  </si>
  <si>
    <t>Dao mổ mắt 2.8</t>
  </si>
  <si>
    <t>K92.3</t>
  </si>
  <si>
    <t>Dao mổ mắt 3.0</t>
  </si>
  <si>
    <t>K92.4</t>
  </si>
  <si>
    <t>Dao mổ mắt 3.2</t>
  </si>
  <si>
    <t>K93</t>
  </si>
  <si>
    <t>Tay dao mổ điện 3 giắc</t>
  </si>
  <si>
    <t>Lưỡi dao làm bằng thép không rỉ , chiều dài của dây 1000 mm trở lên, cán dao có 2 nốt ON và OF , phích căm diện cực gồm 1 chân Tiệt trùng bằng khí EO, dùng cho máy mổ điện cao tần 3 giắc. Sử dụng một lần.</t>
  </si>
  <si>
    <t>K94</t>
  </si>
  <si>
    <t>Dao bẻ góc</t>
  </si>
  <si>
    <t>Dao mổ 15 độ, Tạo độ mở rộng 15 độ, thẳng, 2 mặt vát
Tay cầm làm từ Polycarbonate
Bề mặt tròn, bề mặt được đánh bóng điện
Đầu típ có nắp  bảo vệ, lưỡi dao mỏng
Chất liệu làm từ thép không gỉ trong y tế
Đóng gói trong túi vô trùng</t>
  </si>
  <si>
    <t>K95</t>
  </si>
  <si>
    <t xml:space="preserve">Dao mổ mộng </t>
  </si>
  <si>
    <t>Kích thước vết mổ 2.5mm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</si>
  <si>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K96</t>
  </si>
  <si>
    <t>Thủy tinh thể mềm đơn tiêu một mảnh</t>
  </si>
  <si>
    <t>Thủy tinh thể nhân tạo mềm đơn tiêu, một mảnh, ngậm nước Acrylic, phi cầu Thiết kế rìa vuông cạnh sắc 360 độ
+ Kích thước vết mổ từ 1.8 đến 2.2mm
+ Dải công suất (Diop): Công suất từ -10D đến +9D (mức tăng 1D) , từ + 10D đến + 30D (mức tăng 0.5D), từ + 31D đến + 45D (mức tăng 1D).
+ Hằng số A 118.0 (Dải công suất dương), 117.4 (Dải công suất âm)
+ Công nghệ tiệt trùng: Tiệt trùng hơi
+ Chất liệu: Copolymer Hydrophobic - hydrophilic monomers, chứa 25% nước, hấp thụ tia UV.
+ Chỉ số khúc xạ 1.46, chỉ số ABBER 58,
+ Đường kính tổng thể:13.0mm, đường kính quang học (Optic): 6.0m. 
+ Góc càng: 0 độ , độ dày haptic : 0.4 mm
+ Độ sâu tiền phòng: pACD: 5.01</t>
  </si>
  <si>
    <t>K97</t>
  </si>
  <si>
    <t>Thủy tinh thể mềm 1 mảnh</t>
  </si>
  <si>
    <t>Thủy tinh thể mềm 1 mảnh, đơn tiêu, màu vàng chất liệu Acrylic Hydrophobic (nhân khô);
- Lọc ánh sáng xanh (UY) và tia cực tím (UV);
- Đường kính optic 6,0 mm, chiều dài thủy thể 12,5 mm;
- Optic thiết kế rìa vuông 360 độ .
- Càng chữ C, chất liệu acrylic hydrophobic, góc càng 0 độ.
- Vết mổ 2.4 – 2.6mm; 
- Chỉ số khúc xạ: 1.52;
- Độ sâu tiền phòng ACD: 5.20 mm;
- Hằng số A: 118.4;
- Dải công suất từ +6,0 đến +30,0 Diop (tăng 0,5 Diop);
- Đóng gói tiệt khuẩn bằng khí EO.</t>
  </si>
  <si>
    <t>K98</t>
  </si>
  <si>
    <t>Thuỷ tinh thể nhân tạo mềm đơn tiêu</t>
  </si>
  <si>
    <t>Thủy tinh thể mềm, đơn tiêu. Phi cầu. Một mảnh. 
Chất liệu hydrophobic acrylic, vàng tự nhiên, chromophore, chống tia cực tím, lọc ánh sáng tím. 
Đường kính tổng thể 13 mm. Đường kính optic 6mm
Dải công suất từ +5D đến +35D, (mức tăng 0.5 độ từ +10.5 đến +30, các số còn lại mức tăng 1 độ.) 
Càng chữ C , góc càng 5 độ. Bờ vuông liên tục 360 độ.
Chỉ số khúc xạ 1,484. ABBE 55
Hằng số A: đo nhúng  SRK/T 119.0 - ACD 5.58 -  đo tiếp xúc SRK/T 118.5 - ACD 5.25
Đáp ứng vết mổ nhỏ từ 2.2 mm. Đặt trong bao.</t>
  </si>
  <si>
    <t>K99</t>
  </si>
  <si>
    <t>N06.05.010</t>
  </si>
  <si>
    <t>Miếng vá tái tạo màng cứng tự dính 6x8cm</t>
  </si>
  <si>
    <t>Miếng vá tái tạo màng cứng
- Vật liệu: Poly-L-Lactic Acid và Porcine Gelatin
- Có khả năng tự tiêu hoàn toàn trong vòng 12 tháng
- sử dụng 2 cách: Tự dính hoặc khâu.
- Kích thước 6x8cm</t>
  </si>
  <si>
    <t>K100</t>
  </si>
  <si>
    <t>Miếng vá tái tạo màng cứng tự dính 8 x 12cm</t>
  </si>
  <si>
    <t xml:space="preserve"> Miếng vá tái tạo màng cứng
- Vật liệu: Poly-L-Lactic Acid và Porcine Gelatin
- Có khả năng tự tiêu hoàn toàn trong vòng 12 tháng.
-  sử dụng 2 cách: Tự dính hoặc khâu.
- Kích thước 8 x 12cm</t>
  </si>
  <si>
    <t>K101</t>
  </si>
  <si>
    <t>Miếng vá tái tạo màng cứng tự dính 15 x 15cm</t>
  </si>
  <si>
    <t>Miếng vá tái tạo màng cứng
- Vật liệu: Poly-L-Lactic Acid và Porcine Gelatin
- Có khả năng tự tiêu hoàn toàn trong vòng 12 tháng
- ̉ sử dụng 2 cách: Tự dính hoặc khâu.
- Kích thước 15 x 15cm</t>
  </si>
  <si>
    <t>K102</t>
  </si>
  <si>
    <t>Miếng lưới vá thoát vị bẹn, thành bụng cỡ 10x15cm.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</si>
  <si>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K103</t>
  </si>
  <si>
    <t>N07.04.070</t>
  </si>
  <si>
    <t>Lưới chữa thoát vị bẹn</t>
  </si>
  <si>
    <t>Miếng lưới vá thoát vị bẹn, thành bụng cỡ 7.5x15cm.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</si>
  <si>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K104</t>
  </si>
  <si>
    <t xml:space="preserve">Lưới chữa thoát vị bẹn rốn, thành bụng </t>
  </si>
  <si>
    <t>Miếng lưới vá thoát vị bẹn, thành bụng cỡ 15x15cm.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</si>
  <si>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K105</t>
  </si>
  <si>
    <t>Dây dẫn đường cho bóng và stent trong can thiệp tổn thương tắc mãn tính động mạch vành (CTO) loại cứng, đầu típ thuôn nhọn</t>
  </si>
  <si>
    <t>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</si>
  <si>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K105.1</t>
  </si>
  <si>
    <t xml:space="preserve"> Conquest Pro 12 chiều dài 180 cm (hoặc tương đương)</t>
  </si>
  <si>
    <t xml:space="preserve"> Conquest Pro 12 chiều dài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</si>
  <si>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K105.2</t>
  </si>
  <si>
    <t xml:space="preserve"> Conquest Pro 8-20 chiều dài 180 cm (hoặc tương đương)</t>
  </si>
  <si>
    <t xml:space="preserve"> Conquest Pro 8-20 chiều dài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</si>
  <si>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K105.3</t>
  </si>
  <si>
    <t xml:space="preserve"> Fielder XT chiều dài 300 cm (hoặc tương đương)</t>
  </si>
  <si>
    <t xml:space="preserve"> Fielder XT chiều dài 300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</si>
  <si>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K105.4</t>
  </si>
  <si>
    <t xml:space="preserve"> Fielder XT-A chiều dài 300 cm (hoặc tương đương)</t>
  </si>
  <si>
    <t xml:space="preserve"> Fielder XT-A chiều dài 300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</si>
  <si>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K105.5</t>
  </si>
  <si>
    <t xml:space="preserve"> Fielder XT-R chiều dài 300 cm (hoặc tương đương)</t>
  </si>
  <si>
    <t xml:space="preserve"> Fielder XT-R chiều dài 300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</si>
  <si>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K105.6</t>
  </si>
  <si>
    <t xml:space="preserve"> Gaia First chiều dài 300 cm (hoặc tương đương)</t>
  </si>
  <si>
    <t xml:space="preserve"> Gaia First chiều dài 300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</si>
  <si>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K105.7</t>
  </si>
  <si>
    <t xml:space="preserve"> Gaia Second chiều dài 300 cm (hoặc tương đương)</t>
  </si>
  <si>
    <t xml:space="preserve"> Gaia Second chiều dài 300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</si>
  <si>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K105.8</t>
  </si>
  <si>
    <t xml:space="preserve"> Miracle 12 chiều dài 180 cm (hoặc tương đương)</t>
  </si>
  <si>
    <t xml:space="preserve"> Miracle 12 chiều dài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</si>
  <si>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K105.9</t>
  </si>
  <si>
    <t xml:space="preserve"> Miracle 3 dài 180 cm (hoặc tương đương)</t>
  </si>
  <si>
    <t xml:space="preserve"> Miracle 3 dài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</si>
  <si>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K105.10</t>
  </si>
  <si>
    <t xml:space="preserve"> Miracle 6 chiều dài 180 cm (hoặc tương đương)</t>
  </si>
  <si>
    <t xml:space="preserve"> Miracle 6 chiều dài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</si>
  <si>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K105.11</t>
  </si>
  <si>
    <t>Vi dây dẫn can thiệp tim mạch Conquest Pro 180 cm (hoặc tương đương)</t>
  </si>
  <si>
    <t>Vi dây dẫn can thiệp tim mạch Conquest Pro 180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</si>
  <si>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K105.12</t>
  </si>
  <si>
    <t>Vi dây dẫn can thiệp tim mạch Fielder XT 190 cm (hoặc tương đương)</t>
  </si>
  <si>
    <t>Vi dây dẫn can thiệp tim mạch Fielder XT 190 cm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</si>
  <si>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K105.13</t>
  </si>
  <si>
    <t>Vi dây dẫn đường cho bóng và stent loại đặc biệt trong can thiệp tổn thương tắc mãn tính động mạch vành  Gaia 2 (hoặc tương đương)</t>
  </si>
  <si>
    <t>Vi dây dẫn đường cho bóng và stent loại đặc biệt trong can thiệp tổn thương tắc mãn tính động mạch vành  Gaia 2 (hoặc tương đương)Có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</si>
  <si>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K106</t>
  </si>
  <si>
    <t>Dây dẫn đường cho bóng và stent loại mềm</t>
  </si>
  <si>
    <t xml:space="preserve">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</si>
  <si>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K107</t>
  </si>
  <si>
    <t>Dây dẫn đường cho bóng và stent trong can thiệp tổn thương mạch ngoại biên</t>
  </si>
  <si>
    <t xml:space="preserve"> Cấu trúc một lõi dẫn xuyên suốt từ đầu gần đến đầu xa. 
- Công nghê nhiều loại lớp phủ khác nhau: hydrophilic, polymer.
- Chiều dài 300 cm.
- Đầu tip dạng thẳng, dạng uốn sẵn (Pre-shape) 
- Khả năng tải đầu tip  1.0, 4.0, 3.0, 7.5, 12, 20, 30, 40 gf. 
- Đường kính 0.014, 0.018 inch</t>
  </si>
  <si>
    <t>K107.1</t>
  </si>
  <si>
    <t xml:space="preserve"> Asato 30 chiều dài 300 cm (hoặc tương đương)</t>
  </si>
  <si>
    <t>K107.2</t>
  </si>
  <si>
    <t xml:space="preserve"> Gaia PV đầu thẳng, chiều dài 300 cm (hoặc tương đương)</t>
  </si>
  <si>
    <t>K107.3</t>
  </si>
  <si>
    <t xml:space="preserve"> Gladius đầu thẳng, chiều dài 300 cm (hoặc tương đương)</t>
  </si>
  <si>
    <t>K108</t>
  </si>
  <si>
    <t>Bộ bơm áp lực</t>
  </si>
  <si>
    <t>*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Các kích thước 30atm-BA2 và 40atm-BA2</t>
  </si>
  <si>
    <t>K108.1</t>
  </si>
  <si>
    <t xml:space="preserve">Bộ bơm áp lực 30atm-BA2 </t>
  </si>
  <si>
    <t xml:space="preserve">*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</si>
  <si>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K108.2</t>
  </si>
  <si>
    <t>Bộ bơm áp lực 40atm-BA2</t>
  </si>
  <si>
    <t>K109</t>
  </si>
  <si>
    <t>Dây dẫn chẩn đoán kích thước 0.035''</t>
  </si>
  <si>
    <t>Dây dẫn cho catheter chẩn đoán cỡ 0.035 inch, lõi làm từ chất liệu Nitinol, bọc lớp Polyurethan được phủ ngoài ái nước. Dây dẫn có hai loại: thông thường và đặc biệt cứng,  đẩy và xoay tốt, mềm dẻo và an toàn. Đầu tip có nhiều hình dạng: Dây dẫn đường cho ống thông, loại cứng, đầu cong gập góc 45 độ, dài 150cm;   loại cứng, đầu cong gập góc 45 độ, dài 175cm; loại cứng, đầu cong gập góc 45 độ, dài 260cm; loại mềm, đầu cong gập góc 45 độ, dài 260cm; loại mềm, đầu gập góc 45 độ, dài 150cm</t>
  </si>
  <si>
    <t>K109.1</t>
  </si>
  <si>
    <t>Dây dẫn đường cho ống thông, loại cứng, đầu gập góc 45 độ, dài 150cm</t>
  </si>
  <si>
    <t>K109.2</t>
  </si>
  <si>
    <t>Dây dẫn đường cho ống thông, loại cứng, đầu gập góc 45 độ, dài 175cm</t>
  </si>
  <si>
    <t>K109.3</t>
  </si>
  <si>
    <t>Dây dẫn đường cho ống thông, loại cứng, đầu gập góc 45 độ, dài 260cm</t>
  </si>
  <si>
    <t>K109.4</t>
  </si>
  <si>
    <t>Dây dẫn đường cho ống thông, loại mềm, đầu gập góc 45 độ, dài 260cm</t>
  </si>
  <si>
    <t>K109.5</t>
  </si>
  <si>
    <t>Dây dẫn đường cho ống thông, loại mềm, đầu gập góc 45 độ, dài 150cm</t>
  </si>
  <si>
    <t>K110</t>
  </si>
  <si>
    <t>Dây dẫn can thiệp động mạch vành dành cho tổn thương thông thường</t>
  </si>
  <si>
    <t xml:space="preserve"> Dây dẫn can thiệp động mạch vành
- Đoạn xa phủ bởi lớp ái nước.
- Tráng đoạn gần lớp kỵ nước.
- Thân được tráng lớp polymer trộn với Tungsten 
- Chất liệu lõi nitinol cho dây dẫn bền và chống gẫy gập; Đầu tip an toàn trong can thiệp, định hình mềm
- Điểm đánh dấu bằng vàng có độ dài 1.5 mm, cách đầu chóp 4.5 cm hỗ trợ trong việc đo chiều dài tổn thương.
- Đường kính dây dẫn 0.014"; Chiều dài 190 và 300 cm.</t>
  </si>
  <si>
    <t>K111</t>
  </si>
  <si>
    <t>Ống thông dẫn đường xuyên vách liên nhĩ</t>
  </si>
  <si>
    <t>Kích cỡ: 8 - 8.5F
Kiểu cong: SL0; SL1; SL2; SL3; SL4; SR0; SR1; SR2; SR3; SR4
Chiều dài sử dụng: 63 cm
Có van cầm máu giúp giảm thiểu tràn khí</t>
  </si>
  <si>
    <t>K112</t>
  </si>
  <si>
    <t>Bộ dây truyền máu dùng chạy máy</t>
  </si>
  <si>
    <t>Gồm bộ dây dẫn chạy máy 
- Các đoạn dây qua đầu bơm bằng Silicone, Các đoạn khác là PVC có tráng Silicone tương thích sinh học cao
- Bao Gồm Các dụng cụ hỗ trợ gây mê chạy máy tim phổi : trống đo áp lực, Các dây đo áp lực , nối với máy, bệnh nhân, máy gây mê.
- Tiệt trùng bằng khí EO. Bộ dây phổi nhân tạo dùng cho các hạng cân 2-5kg; 6-10kg; 10-15kg; 15-30kg; 20-50kg</t>
  </si>
  <si>
    <t>K112.1</t>
  </si>
  <si>
    <t>Bộ dây phổi nhân tạo đóng gói tiệt trùng cho hạng cân 2-5kg</t>
  </si>
  <si>
    <t>K112.2</t>
  </si>
  <si>
    <t>Bộ dây phổi nhân tạo đóng gói tiệt trùng cho hạng cân 6-10kg</t>
  </si>
  <si>
    <t>K112.3</t>
  </si>
  <si>
    <t>Bộ dây phổi nhân tạo đóng gói tiệt trùng cho hạng cân 10-15kg</t>
  </si>
  <si>
    <t>K112.4</t>
  </si>
  <si>
    <t>Bộ dây phổi nhân tạo đóng gói tiệt trùng cho hạng cân 15-30kg</t>
  </si>
  <si>
    <t>K112.5</t>
  </si>
  <si>
    <t>Bộ dây phổi nhân tạo đóng gói tiệt trùng cho hạng cân 20-50kg</t>
  </si>
  <si>
    <t>K113</t>
  </si>
  <si>
    <t>Hạt nút mạch</t>
  </si>
  <si>
    <t>Hạt dạng hình cầu, tồn tại dưới dạng những trung thể mờ đục
- Chất liệu Polyfit 
- Kích thước hạt không hiệu chuẩn , độ đàn hồi cao, khả năng nén tốt, không dính vào nhau khi đi qua vi ống thông, không có khả năng tái hấp thụ, cản quang tốt
- Đường kính hạt từ Hạt nút mạch 300-500µ; 500-700µ; 700-900µ.
- Đóng gói tiệt trùng.</t>
  </si>
  <si>
    <t>K113.1</t>
  </si>
  <si>
    <t>Hạt nút mạch  300-500µ</t>
  </si>
  <si>
    <t>Hạt dạng hình cầu, tồn tại dưới dạng những trung thể mờ đục
- Chất liệu Polyfit 
- Kích thước hạt không hiệu chuẩn , độ đàn hồi cao, khả năng nén tốt, không dính vào nhau khi đi qua vi ống thông, không có khả năng tái hấp thụ, cản quang tốt
- Đóng gói tiệt trùng.</t>
  </si>
  <si>
    <t>K113.2</t>
  </si>
  <si>
    <t>Hạt nút mạch 500-700µ</t>
  </si>
  <si>
    <t>K113.3</t>
  </si>
  <si>
    <t>Hạt nút mạch  700-900µ</t>
  </si>
  <si>
    <t>K114</t>
  </si>
  <si>
    <t>Phim XQ siêu nhạy 24 x 30cm</t>
  </si>
  <si>
    <t>Là loại phim nhạy chính sắc (orthochromatic) chất lượng cao. Công nghệ hạt mịn tráng phim siêu mỏng  cho hình ảnh hạt mịn độ phân giải cao. Thích hợp cho chụp các ứng dụng tổng quát như : Sọ não, ngực, bụng, tứ chi, chụp mạch... Phim đảm bảo độ phân giải ảnh cao, ổn định không phụ thuộc vào máy rửa phim đặt ở chế độ  rửa siêu nhạy 45 giây hay 90 giây,</t>
  </si>
  <si>
    <t>K115</t>
  </si>
  <si>
    <t>Phim XQ siêu nhạy 30 x 40cm</t>
  </si>
  <si>
    <t>K116</t>
  </si>
  <si>
    <t>* Diện tích màng: 1,8m2
* Chất liệu màng: Polyethersulfone
* KUF mL/h/mmHg (Hệ số siêu lọc)  : 24
* Thể tích mồi: 98 ml
- Độ dày màng (µm): 35
- Đường kính trong (µm): 200
- Áp suất xuyên màng tối đa (mmHg): 600
- Qk = 200 ml/phút, Qd = 500 ml/phút, độ thanh thải (ml/phút): Ure: 194, Creatinine: 189, Phosphate: 168, Vitamin B12: 134
- Tiệt trùng: Gamma Rays.</t>
  </si>
  <si>
    <t>K117</t>
  </si>
  <si>
    <t>* Diện tích màng: 1,8m2
* Chất liệu màng: Polyethersulfone
* KUF mL/h/mmHg (Hệ số siêu lọc)  : 75
* Thể tích mồi: 96 ml
- Độ dày màng (µm): 30
- Đường kính trong (µm): 200
- Áp suất xuyên màng tối đa (mmHg): 600
- Qk = 200 ml/phút, Qd = 500 ml/phút, độ thanh thải (ml/phút): Ure: 197, Creatinine: 188, Phosphate: 184, Vitamin B12: 145
- Tiệt trùng: Gamma Rays.</t>
  </si>
  <si>
    <t>K118</t>
  </si>
  <si>
    <t>* Diện tích màng: 1,6m2
* Chất liệu màng: Polyethersulfone
* KUF mL/h/mmHg (Hệ số siêu lọc)  : 21
* Thể tích mồi: 86 ml
- Độ dày màng (µm): 35
- Đường kính trong (µm): 200
- Áp suất xuyên màng tối đa (mmHg): 600
- Qk = 200 ml/phút, Qd = 500 ml/phút, độ thanh thải (ml/phút): Ure: 191, Creatinine: 186, Phosphate: 166, Vitamin B12: 125
- Tiệt trùng: Gamma Rays.</t>
  </si>
  <si>
    <t>K119</t>
  </si>
  <si>
    <t xml:space="preserve">Quả lọc máu hấp phụ điều trị suy thận mạn </t>
  </si>
  <si>
    <t xml:space="preserve"> Vật liệu vỏ Polycarbonate. Vật liệu hấp phụ là các hạt Resin bản chất là Styren divinyl benzen copolymer. Thể tích hấp phụ: 130mL. Thể tích khoang máu: 114 mL. Diện tích hấp phụ: 52.000 m2. Nội trở: 4kPa. Lưu lượng máu tối đa: 250mL/phút. Áp suất chịu đựng: 100kPa. Độ chịu lực của hạt: 8,1N. Dải hấp phụ: 5~30kDa. Phương thức khử trùng: Tia Gamma. Dung dịch bảo quản: Nước tiêm vô trùng. Năng lực hấp phụ sau 2h trên invivo: PTH: 53.4%; MG: 44.7%; Creatinine: 85%; protein toxins: 42%; IL-6: 21.8%~31.5%.
</t>
  </si>
  <si>
    <t>K120</t>
  </si>
  <si>
    <t>Miếng cầm máu mũi loại có dây</t>
  </si>
  <si>
    <t xml:space="preserve">* Vật liệu bằng PVA (Polyvinylal Alcohol) tương thích sinh học, xốp (bọt biển) có thể nở rộng .
* Vô trùng và đóng gói chân không.
* Kích thước lỗ  siêu nhỏ
• Có khả năng hấp thụ 25 lần trọng lượng của chính nó.Khả năng nở rộng dưới áp lực niêm mạc. Kích thước 8x2x1.5cm </t>
  </si>
  <si>
    <t>K121</t>
  </si>
  <si>
    <t>Chất nhầy phẫu thuật mắt tiệt trùng</t>
  </si>
  <si>
    <t>Chất nhày phẫu thuật:
+ Thành phần Hypromellose Ophthalmic Solution 2,0%
+ Độ tập trung: 20mg/ml ( 2%), 
+ Trọng lượng phân tử: 86 000 daltons, 
+ Độ nhớt ở 27 độ C: 3000-4500cps, 
+ Độ thẩm thấu: 250-350 mOsm / kg, 
+ PH: 6,0-7,8</t>
  </si>
  <si>
    <t>K122</t>
  </si>
  <si>
    <t>Dịch nhầy Hydroxypropyl Methylcellulose (HPMC)
- Nồng độ (độ cô đặc) 2%
- Trọng lượng phân tử: 86.000 daltons 
- Độ nhầy: 3000-5600 cPs
- Độ thẩm thấu: 250-350 mOsmol/Kg
- Độ PH: 6.0 - 7.8
- Dung tích: 2ml trong syringe với kim bơm 23G vô trùng</t>
  </si>
  <si>
    <t>K123</t>
  </si>
  <si>
    <t>N07.03.050</t>
  </si>
  <si>
    <t xml:space="preserve">Chất nhuộm bao </t>
  </si>
  <si>
    <t>Là chế phẩm đã được tiệt trùng của trypan blue 0.06% trong dung dịch đệm, đóng gói trong lọ vô khuẩn, 
Dung tích ≥1 ml.
Bảo quản ở nhiệt độ giữa 2 độ C và 35 độ C
Độ pH: Từ 7.0 -8.5
Kim loại nặng: NMT1.0 ( ppm)
Sodium: 3241.97-3962.4ppm
chloride: 4639-5670 ppm</t>
  </si>
  <si>
    <t>K124</t>
  </si>
  <si>
    <t xml:space="preserve">1 ml dung dịch trong xilanh vô trùng chứa 0,6mg Trypan Blue
- Là dung dịch vô trùng của Trypan  đẳng trương với pH từ 6,8 tới 7,4. Trypan Blue là dung dịch vô trùng không chí nhiệt tố. </t>
  </si>
  <si>
    <t>K125</t>
  </si>
  <si>
    <t>Dụng cụ khâu nối dùng mổ cắt trĩ</t>
  </si>
  <si>
    <t xml:space="preserve">Tiệt trùng, sử dụng 1 lần: Đường kính ngoài 33mm (cỡ 33); Đường kính trong 24,2mm (cỡ 33), 32 ghim (cỡ 33), chiều cao ghim 3.8mm, thích hợp với chiều dày mô 0,75 - 1,5 mm,  chất liệu ghim Titanium. </t>
  </si>
  <si>
    <t>K126</t>
  </si>
  <si>
    <t>N07.04.100</t>
  </si>
  <si>
    <t>Rọ lấy sỏi niệu quản</t>
  </si>
  <si>
    <t>*Rọ lấy sỏi chất liệu Niinol 
* có 2 loại: có đầu hoặc không đầu
*Các cỡ: 1.9Fr x 90cm; 1.9Fr x 110cm; 2,2Fr x 90cm; 2,2Fr x 110cm; 3Fr x 90cm
*Tổng chiều dài: 90cm, chiều dài rọ 28-28.5mm, đường kính rọ 16-17mm
* tiệt trùng bằng EO.
*Tay cầm có thể tháo dời</t>
  </si>
  <si>
    <t>KB127</t>
  </si>
  <si>
    <t xml:space="preserve">Bộ nẹp khóa bản rộng đồng bộ với vít xương cứng 4.5mm, vít khóa 5.0 mm các cỡ </t>
  </si>
  <si>
    <t>KB127.1</t>
  </si>
  <si>
    <t>Nẹp khóa bản rộng</t>
  </si>
  <si>
    <t>Chất liệu hợp kim titanium. Số lỗ gồm tối thiểu các loại từ  8-14 lỗ, có xẻ rãnh ít tiếp xúc, kết hợp lỗ khóa và lỗ thường. Dày  5.2 mm, rộng  17.5 mm, chiều dài từ  116mm -  296mm. Khoảng cách giữa các lỗ 16.7 mm.</t>
  </si>
  <si>
    <t>KB127.1.1</t>
  </si>
  <si>
    <t>Chất liệu hợp kim titanium.  có xẻ rãnh ít tiếp xúc, kết hợp lỗ khóa và lỗ thường. Dày  5.2 mm, rộng  17.5 mm, chiều dài từ  116mm -  296mm. Khoảng cách giữa các lỗ 16.7 mm.</t>
  </si>
  <si>
    <t>KB127.1.2</t>
  </si>
  <si>
    <t>KB127.1.3</t>
  </si>
  <si>
    <t>KB127.1.4</t>
  </si>
  <si>
    <t>Nẹp khóa bản rộng 11 lỗ</t>
  </si>
  <si>
    <t>KB127.1.5</t>
  </si>
  <si>
    <t>KB127.1.6</t>
  </si>
  <si>
    <t>Nẹp khóa bản rộng 13 lỗ</t>
  </si>
  <si>
    <t>KB127.1.7</t>
  </si>
  <si>
    <t>KB127.2</t>
  </si>
  <si>
    <t>Vít khóa 5.0 mm</t>
  </si>
  <si>
    <t xml:space="preserve">Chất liệu hợp kim titanium. Đường kính mũ vít 6.8mm, đường kính thân vít 5.0mm, đầu vít tự khoan, tự tạo ren, dài từ 14 - 50mm với bước tăng 2mm, 55 - 90mm với bước tăng 5mm. </t>
  </si>
  <si>
    <t>KB127.2.1</t>
  </si>
  <si>
    <t>Vít khóa 5.0 mm dài 14mm</t>
  </si>
  <si>
    <t>KB127.2.2</t>
  </si>
  <si>
    <t>Vít khóa 5.0 mm dài 16mm</t>
  </si>
  <si>
    <t>KB127.2.3</t>
  </si>
  <si>
    <t>Vít khóa 5.0 mm dài 18mm</t>
  </si>
  <si>
    <t>KB127.2.4</t>
  </si>
  <si>
    <t>Vít khóa 5.0 mm dài 20mm</t>
  </si>
  <si>
    <t>KB127.2.5</t>
  </si>
  <si>
    <t>Vít khóa 5.0 mm dài 22mm</t>
  </si>
  <si>
    <t>KB127.2.6</t>
  </si>
  <si>
    <t>Vít khóa 5.0 mm dài 24mm</t>
  </si>
  <si>
    <t>KB127.2.7</t>
  </si>
  <si>
    <t>Vít khóa 5.0 mm dài 26mm</t>
  </si>
  <si>
    <t>KB127.2.8</t>
  </si>
  <si>
    <t>Vít khóa 5.0 mm dài 28mm</t>
  </si>
  <si>
    <t>KB127.2.9</t>
  </si>
  <si>
    <t>Vít khóa 5.0 mm dài 30mm</t>
  </si>
  <si>
    <t>KB127.2.10</t>
  </si>
  <si>
    <t>Vít khóa 5.0 mm dài 32mm</t>
  </si>
  <si>
    <t>KB127.2.11</t>
  </si>
  <si>
    <t>Vít khóa 5.0 mm dài 34mm</t>
  </si>
  <si>
    <t>KB127.2.12</t>
  </si>
  <si>
    <t>Vít khóa 5.0 mm dài 36mm</t>
  </si>
  <si>
    <t>KB127.2.13</t>
  </si>
  <si>
    <t>Vít khóa 5.0 mm dài 38mm</t>
  </si>
  <si>
    <t>KB127.2.14</t>
  </si>
  <si>
    <t>Vít khóa 5.0 mm dài 40mm</t>
  </si>
  <si>
    <t>KB127.2.15</t>
  </si>
  <si>
    <t>Vít khóa 5.0 mm dài 42mm</t>
  </si>
  <si>
    <t>KB127.2.16</t>
  </si>
  <si>
    <t>Vít khóa 5.0 mm dài 44mm</t>
  </si>
  <si>
    <t>KB127.2.17</t>
  </si>
  <si>
    <t>Vít khóa 5.0 mm dài 46mm</t>
  </si>
  <si>
    <t>KB127.2.18</t>
  </si>
  <si>
    <t>Vít khóa 5.0 mm dài 48mm</t>
  </si>
  <si>
    <t>KB127.2.19</t>
  </si>
  <si>
    <t>Vít khóa 5.0 mm dài 50mm</t>
  </si>
  <si>
    <t>KB127.2.20</t>
  </si>
  <si>
    <t>Vít khóa 5.0 mm dài 55mm</t>
  </si>
  <si>
    <t>KB127.2.21</t>
  </si>
  <si>
    <t>Vít khóa 5.0 mm dài 60mm</t>
  </si>
  <si>
    <t>KB127.2.22</t>
  </si>
  <si>
    <t>Vít khóa 5.0 mm dài 65mm</t>
  </si>
  <si>
    <t>KB127.2.23</t>
  </si>
  <si>
    <t>Vít khóa 5.0 mm dài 70mm</t>
  </si>
  <si>
    <t>KB127.2.24</t>
  </si>
  <si>
    <t>Vít khóa 5.0 mm dài 75mm</t>
  </si>
  <si>
    <t>KB127.2.25</t>
  </si>
  <si>
    <t>Vít khóa 5.0 mm dài 80mm</t>
  </si>
  <si>
    <t>KB127.2.26</t>
  </si>
  <si>
    <t>Vít khóa 5.0 mm dài 85mm</t>
  </si>
  <si>
    <t>KB127.2.27</t>
  </si>
  <si>
    <t>Vít khóa 5.0 mm dài 90mm</t>
  </si>
  <si>
    <t>KB127.3</t>
  </si>
  <si>
    <t>Vít xương cứng 4.5 mm</t>
  </si>
  <si>
    <t xml:space="preserve">Chất liệu hợp kim titanium, thân toàn ren, đầu vít tự tạo ren. Đường kính mũ vít 8.0mm, đường kính thân vít 4.5mm. Chiều dài từ  14 -  74mm với bước tăng 2mm. </t>
  </si>
  <si>
    <t>KB127.3.1</t>
  </si>
  <si>
    <t>Vít xương cứng 4.5 mm 14mm</t>
  </si>
  <si>
    <t>KB127.3.2</t>
  </si>
  <si>
    <t>Vít xương cứng 4.5 mm 16mm</t>
  </si>
  <si>
    <t>KB127.3.3</t>
  </si>
  <si>
    <t>Vít xương cứng 4.5 mm 18mm</t>
  </si>
  <si>
    <t>KB127.3.4</t>
  </si>
  <si>
    <t>Vít xương cứng 4.5 mm 20mm</t>
  </si>
  <si>
    <t>KB127.3.5</t>
  </si>
  <si>
    <t>Vít xương cứng 4.5 mm 22mm</t>
  </si>
  <si>
    <t>KB127.3.6</t>
  </si>
  <si>
    <t>Vít xương cứng 4.5 mm 24mm</t>
  </si>
  <si>
    <t>KB127.3.7</t>
  </si>
  <si>
    <t>Vít xương cứng 4.5 mm 26mm</t>
  </si>
  <si>
    <t>KB127.3.8</t>
  </si>
  <si>
    <t>Vít xương cứng 4.5 mm 28mm</t>
  </si>
  <si>
    <t>KB127.3.9</t>
  </si>
  <si>
    <t>Vít xương cứng 4.5 mm 30mm</t>
  </si>
  <si>
    <t>KB127.3.10</t>
  </si>
  <si>
    <t>Vít xương cứng 4.5 mm 32mm</t>
  </si>
  <si>
    <t>KB127.3.11</t>
  </si>
  <si>
    <t>Vít xương cứng 4.5 mm 34mm</t>
  </si>
  <si>
    <t>KB127.3.12</t>
  </si>
  <si>
    <t>Vít xương cứng 4.5 mm 36mm</t>
  </si>
  <si>
    <t>KB127.3.13</t>
  </si>
  <si>
    <t>Vít xương cứng 4.5 mm 38mm</t>
  </si>
  <si>
    <t>KB127.3.14</t>
  </si>
  <si>
    <t>Vít xương cứng 4.5 mm 40mm</t>
  </si>
  <si>
    <t>KB127.3.15</t>
  </si>
  <si>
    <t>Vít xương cứng 4.5 mm 42mm</t>
  </si>
  <si>
    <t>KB127.3.16</t>
  </si>
  <si>
    <t>Vít xương cứng 4.5 mm 44mm</t>
  </si>
  <si>
    <t>KB127.3.17</t>
  </si>
  <si>
    <t>Vít xương cứng 4.5 mm 46mm</t>
  </si>
  <si>
    <t>KB127.3.18</t>
  </si>
  <si>
    <t>Vít xương cứng 4.5 mm 48mm</t>
  </si>
  <si>
    <t>KB127.3.19</t>
  </si>
  <si>
    <t>Vít xương cứng 4.5 mm 50mm</t>
  </si>
  <si>
    <t>KB127.3.20</t>
  </si>
  <si>
    <t>Vít xương cứng 4.5 mm 52mm</t>
  </si>
  <si>
    <t>KB127.3.21</t>
  </si>
  <si>
    <t>Vít xương cứng 4.5 mm 54mm</t>
  </si>
  <si>
    <t>KB127.3.22</t>
  </si>
  <si>
    <t>Vít xương cứng 4.5 mm 56mm</t>
  </si>
  <si>
    <t>KB127.3.23</t>
  </si>
  <si>
    <t>Vít xương cứng 4.5 mm 58mm</t>
  </si>
  <si>
    <t>KB127.3.24</t>
  </si>
  <si>
    <t>Vít xương cứng 4.5 mm 60mm</t>
  </si>
  <si>
    <t>KB127.3.25</t>
  </si>
  <si>
    <t>Vít xương cứng 4.5 mm 62mm</t>
  </si>
  <si>
    <t>KB127.3.26</t>
  </si>
  <si>
    <t>Vít xương cứng 4.5 mm 64mm</t>
  </si>
  <si>
    <t>KB127.3.27</t>
  </si>
  <si>
    <t>Vít xương cứng 4.5 mm 66mm</t>
  </si>
  <si>
    <t>KB127.3.28</t>
  </si>
  <si>
    <t>Vít xương cứng 4.5 mm 68mm</t>
  </si>
  <si>
    <t>KB127.3.29</t>
  </si>
  <si>
    <t>Vít xương cứng 4.5 mm 70mm</t>
  </si>
  <si>
    <t>KB127.3.30</t>
  </si>
  <si>
    <t>Vít xương cứng 4.5 mm 72mm</t>
  </si>
  <si>
    <t>KB127.3.31</t>
  </si>
  <si>
    <t>Vít xương cứng 4.5 mm 74mm</t>
  </si>
  <si>
    <t>KB128</t>
  </si>
  <si>
    <t xml:space="preserve">Bộ nẹp vít khóa đầu trên xương chày đồng bộ với vít xương cứng 4.5mm, vít khóa 5.0 mm các cỡ </t>
  </si>
  <si>
    <t>KB128.1</t>
  </si>
  <si>
    <t xml:space="preserve">Nẹp khóa đầu trên xương chày, các cỡ </t>
  </si>
  <si>
    <t xml:space="preserve">Chất liệu hợp kim titanium, độ dày khoảng 5mm, độ rộng khoảng 16mm, chiều dài từ  104 -  304mm Số lỗ từ 3 đến  13 lỗ. Kết hợp lỗ khóa và lỗ thường. </t>
  </si>
  <si>
    <t>KB128.1.1</t>
  </si>
  <si>
    <t>Nẹp khóa đầu trên xương chày 3 lỗ</t>
  </si>
  <si>
    <t xml:space="preserve">Chất liệu hợp kim titanium, độ dày khoảng 5mm, độ rộng khoảng 16mm, chiều dài từ  104 -  304mm . Kết hợp lỗ khóa và lỗ thường. </t>
  </si>
  <si>
    <t>KB128.1.2</t>
  </si>
  <si>
    <t>Nẹp khóa đầu trên xương chày 4 lỗ</t>
  </si>
  <si>
    <t>KB128.1.3</t>
  </si>
  <si>
    <t>Nẹp khóa đầu trên xương chày 5 lỗ</t>
  </si>
  <si>
    <t>KB128.1.4</t>
  </si>
  <si>
    <t>Nẹp khóa đầu trên xương chày 6 lỗ</t>
  </si>
  <si>
    <t>KB128.1.5</t>
  </si>
  <si>
    <t>Nẹp khóa đầu trên xương chày 7 lỗ</t>
  </si>
  <si>
    <t>KB128.1.6</t>
  </si>
  <si>
    <t>Nẹp khóa đầu trên xương chày 8 lỗ</t>
  </si>
  <si>
    <t>KB128.1.7</t>
  </si>
  <si>
    <t>Nẹp khóa đầu trên xương chày 9 lỗ</t>
  </si>
  <si>
    <t>KB128.1.8</t>
  </si>
  <si>
    <t>Nẹp khóa đầu trên xương chày 10 lỗ</t>
  </si>
  <si>
    <t>KB128.1.9</t>
  </si>
  <si>
    <t>Nẹp khóa đầu trên xương chày 11 lỗ</t>
  </si>
  <si>
    <t>KB128.1.10</t>
  </si>
  <si>
    <t>Nẹp khóa đầu trên xương chày 12 lỗ</t>
  </si>
  <si>
    <t>KB128.1.11</t>
  </si>
  <si>
    <t>Nẹp khóa đầu trên xương chày 13 lỗ</t>
  </si>
  <si>
    <t>KB128.2</t>
  </si>
  <si>
    <t>KB128.2.1</t>
  </si>
  <si>
    <t>KB128.2.2</t>
  </si>
  <si>
    <t>KB128.2.3</t>
  </si>
  <si>
    <t>KB128.2.4</t>
  </si>
  <si>
    <t>KB128.2.5</t>
  </si>
  <si>
    <t>KB128.2.6</t>
  </si>
  <si>
    <t>KB128.2.7</t>
  </si>
  <si>
    <t>KB128.2.8</t>
  </si>
  <si>
    <t>KB128.2.9</t>
  </si>
  <si>
    <t>KB128.2.10</t>
  </si>
  <si>
    <t>KB128.2.11</t>
  </si>
  <si>
    <t>KB128.2.12</t>
  </si>
  <si>
    <t>KB128.2.13</t>
  </si>
  <si>
    <t>KB128.2.14</t>
  </si>
  <si>
    <t>KB128.2.15</t>
  </si>
  <si>
    <t>KB128.2.16</t>
  </si>
  <si>
    <t>KB128.2.17</t>
  </si>
  <si>
    <t>KB128.2.18</t>
  </si>
  <si>
    <t>KB128.2.19</t>
  </si>
  <si>
    <t>KB128.2.20</t>
  </si>
  <si>
    <t>KB128.2.21</t>
  </si>
  <si>
    <t>KB128.2.22</t>
  </si>
  <si>
    <t>KB128.2.23</t>
  </si>
  <si>
    <t>KB128.2.24</t>
  </si>
  <si>
    <t>KB128.2.25</t>
  </si>
  <si>
    <t>KB128.2.26</t>
  </si>
  <si>
    <t>KB128.2.27</t>
  </si>
  <si>
    <t>KB128.3</t>
  </si>
  <si>
    <t>KB128.3.1</t>
  </si>
  <si>
    <t>KB128.3.2</t>
  </si>
  <si>
    <t>KB128.3.3</t>
  </si>
  <si>
    <t>KB128.3.4</t>
  </si>
  <si>
    <t>KB128.3.5</t>
  </si>
  <si>
    <t>KB128.3.6</t>
  </si>
  <si>
    <t>KB128.3.7</t>
  </si>
  <si>
    <t>KB128.3.8</t>
  </si>
  <si>
    <t>KB128.3.9</t>
  </si>
  <si>
    <t>KB128.3.10</t>
  </si>
  <si>
    <t>KB128.3.11</t>
  </si>
  <si>
    <t>KB128.3.12</t>
  </si>
  <si>
    <t>KB128.3.13</t>
  </si>
  <si>
    <t>KB128.3.14</t>
  </si>
  <si>
    <t>KB128.3.15</t>
  </si>
  <si>
    <t>KB128.3.16</t>
  </si>
  <si>
    <t>KB128.3.17</t>
  </si>
  <si>
    <t>KB128.3.18</t>
  </si>
  <si>
    <t>KB128.3.19</t>
  </si>
  <si>
    <t>KB128.3.20</t>
  </si>
  <si>
    <t>KB128.3.21</t>
  </si>
  <si>
    <t>KB128.3.22</t>
  </si>
  <si>
    <t>KB128.3.23</t>
  </si>
  <si>
    <t>KB128.3.24</t>
  </si>
  <si>
    <t>KB128.3.25</t>
  </si>
  <si>
    <t>KB128.3.26</t>
  </si>
  <si>
    <t>KB128.3.27</t>
  </si>
  <si>
    <t>KB128.3.28</t>
  </si>
  <si>
    <t>KB128.3.29</t>
  </si>
  <si>
    <t>KB128.3.30</t>
  </si>
  <si>
    <t>KB128.3.31</t>
  </si>
  <si>
    <t>KB129</t>
  </si>
  <si>
    <t xml:space="preserve">Bộ nẹp khóa đầu trên xương cánh tay đồng bộ với vít xương cứng 3.5mm, vít khóa 3.5 mm các cỡ </t>
  </si>
  <si>
    <t>KB129.1</t>
  </si>
  <si>
    <t>Nẹp khóa đầu trên xương cánh tay</t>
  </si>
  <si>
    <t xml:space="preserve">Chất liệu hợp kim titanium, độ dày khoảng 3.5mm, độ rộng khoảng 12.5 mm, chiều dài từ 90 -267mm. Số lỗ từ 5 đến  10 lỗ. Lỗ vít kết hợp. </t>
  </si>
  <si>
    <t>KB129.1.1</t>
  </si>
  <si>
    <t>Nẹp khóa đầu trên xương cánh tay 5 lỗ</t>
  </si>
  <si>
    <t>KB129.1.2</t>
  </si>
  <si>
    <t>Nẹp khóa đầu trên xương cánh tay 6 lỗ</t>
  </si>
  <si>
    <t>KB129.1.3</t>
  </si>
  <si>
    <t>Nẹp khóa đầu trên xương cánh tay 7 lỗ</t>
  </si>
  <si>
    <t>KB129.1.4</t>
  </si>
  <si>
    <t>Nẹp khóa đầu trên xương cánh tay 8 lỗ</t>
  </si>
  <si>
    <t>KB129.1.5</t>
  </si>
  <si>
    <t>Nẹp khóa đầu trên xương cánh tay 9 lỗ</t>
  </si>
  <si>
    <t>KB129.1.6</t>
  </si>
  <si>
    <t>Nẹp khóa đầu trên xương cánh tay 10 lỗ</t>
  </si>
  <si>
    <t>KB129.2</t>
  </si>
  <si>
    <t xml:space="preserve">Vít khóa đường kính 3.5mm </t>
  </si>
  <si>
    <t>Chất liệu hợp kim titanium, tự taro. Đường kính mũ vít 4.8mm, đường kính thân vít 3,5mm ứng với chiều dài từ 10 - 30mm với bước tăng 2mm và 35-80mm với bước tăng 5mm.</t>
  </si>
  <si>
    <t>KB129.2.1</t>
  </si>
  <si>
    <t>KB129.2.2</t>
  </si>
  <si>
    <t>Vít khóa đường kính 3.5mm dài 12mm</t>
  </si>
  <si>
    <t>KB129.2.3</t>
  </si>
  <si>
    <t>KB129.2.4</t>
  </si>
  <si>
    <t>KB129.2.5</t>
  </si>
  <si>
    <t>Vít khóa đường kính 3.5mm dài 18mm</t>
  </si>
  <si>
    <t>KB129.2.6</t>
  </si>
  <si>
    <t>KB129.2.7</t>
  </si>
  <si>
    <t>KB129.2.8</t>
  </si>
  <si>
    <t>KB129.2.9</t>
  </si>
  <si>
    <t>KB129.2.10</t>
  </si>
  <si>
    <t>KB129.2.11</t>
  </si>
  <si>
    <t>KB129.2.12</t>
  </si>
  <si>
    <t>KB129.2.13</t>
  </si>
  <si>
    <t>Vít khóa đường kính 3.5mm dài 40mm</t>
  </si>
  <si>
    <t>KB129.2.14</t>
  </si>
  <si>
    <t>Vít khóa đường kính 3.5mm dài 45mm</t>
  </si>
  <si>
    <t>KB129.2.15</t>
  </si>
  <si>
    <t>Vít khóa đường kính 3.5mm dài 50mm</t>
  </si>
  <si>
    <t>KB129.2.16</t>
  </si>
  <si>
    <t>Vít khóa đường kính 3.5mm dài 55mm</t>
  </si>
  <si>
    <t>KB129.2.17</t>
  </si>
  <si>
    <t>Vít khóa đường kính 3.5mm dài 60mm</t>
  </si>
  <si>
    <t>KB129.2.18</t>
  </si>
  <si>
    <t>Vít khóa đường kính 3.5mm dài 65mm</t>
  </si>
  <si>
    <t>KB129.2.19</t>
  </si>
  <si>
    <t>Vít khóa đường kính 3.5mm dài 70mm</t>
  </si>
  <si>
    <t>KB129.2.20</t>
  </si>
  <si>
    <t>Vít khóa đường kính 3.5mm dài 75mm</t>
  </si>
  <si>
    <t>KB129.2.21</t>
  </si>
  <si>
    <t>Vít khóa đường kính 3.5mm dài 80mm</t>
  </si>
  <si>
    <t>KB129.3</t>
  </si>
  <si>
    <t>Vít xương cứng 3.5mm</t>
  </si>
  <si>
    <t>Chất liệu hợp kim titanium, toàn ren, tự taro. Đường kính mũ vít 6.0mm, đường kính thân vít 3,5mm tương ứng chiều dài từ 10 - 40mm với bước tăng 2mm, 45 - 60mm với bước tăng 5mm.</t>
  </si>
  <si>
    <t>KB129.3.1</t>
  </si>
  <si>
    <t>Vít xương cứng 3.5mm dài 10</t>
  </si>
  <si>
    <t>KB129.3.2</t>
  </si>
  <si>
    <t>Vít xương cứng 3.5mm dài 12</t>
  </si>
  <si>
    <t>KB129.3.3</t>
  </si>
  <si>
    <t>Vít xương cứng 3.5mm dài 14</t>
  </si>
  <si>
    <t>KB129.3.4</t>
  </si>
  <si>
    <t>Vít xương cứng 3.5mm dài 16</t>
  </si>
  <si>
    <t>KB129.3.5</t>
  </si>
  <si>
    <t>Vít xương cứng 3.5mm dài 18</t>
  </si>
  <si>
    <t>KB129.3.6</t>
  </si>
  <si>
    <t>Vít xương cứng 3.5mm dài 20</t>
  </si>
  <si>
    <t>KB129.3.7</t>
  </si>
  <si>
    <t>Vít xương cứng 3.5mm dài 22</t>
  </si>
  <si>
    <t>KB129.3.8</t>
  </si>
  <si>
    <t>Vít xương cứng 3.5mm dài 24</t>
  </si>
  <si>
    <t>KB129.3.9</t>
  </si>
  <si>
    <t>Vít xương cứng 3.5mm dài 26</t>
  </si>
  <si>
    <t>KB129.3.10</t>
  </si>
  <si>
    <t>Vít xương cứng 3.5mm dài 28</t>
  </si>
  <si>
    <t>KB129.3.11</t>
  </si>
  <si>
    <t>Vít xương cứng 3.5mm dài 30</t>
  </si>
  <si>
    <t>KB129.3.12</t>
  </si>
  <si>
    <t>Vít xương cứng 3.5mm dài 32</t>
  </si>
  <si>
    <t>KB129.3.13</t>
  </si>
  <si>
    <t>Vít xương cứng 3.5mm dài 34</t>
  </si>
  <si>
    <t>KB129.3.14</t>
  </si>
  <si>
    <t>Vít xương cứng 3.5mm dài 36</t>
  </si>
  <si>
    <t>KB129.3.15</t>
  </si>
  <si>
    <t>Vít xương cứng 3.5mm dài 38</t>
  </si>
  <si>
    <t>KB129.3.16</t>
  </si>
  <si>
    <t>Vít xương cứng 3.5mm dài 40</t>
  </si>
  <si>
    <t>KB129.3.17</t>
  </si>
  <si>
    <t>Vít xương cứng 3.5mm dài 45</t>
  </si>
  <si>
    <t>KB129.3.18</t>
  </si>
  <si>
    <t>Vít xương cứng 3.5mm dài 50</t>
  </si>
  <si>
    <t>KB129.3.19</t>
  </si>
  <si>
    <t>Vít xương cứng 3.5mm dài 55</t>
  </si>
  <si>
    <t>KB129.3.20</t>
  </si>
  <si>
    <t>Vít xương cứng 3.5mm dài 60</t>
  </si>
  <si>
    <t>KB130</t>
  </si>
  <si>
    <t>Bộ nẹp vít khóa đầu dưới xương cánh tay các cỡ</t>
  </si>
  <si>
    <t>KB130.1</t>
  </si>
  <si>
    <t>Nẹp khóa đầu dưới xương cánh tay, phải/trái</t>
  </si>
  <si>
    <t>Chất liệu hợp kim titanium, độ dày khoảng 2.5 mm, độ rộng khoảng 12 mm, chiều dài nẹp từ 68 mm đến 146 mm, đầu xa gồm các loại có móc và không có móc. Đầu có 03 lỗ, số lỗ thân nẹp từ  3 đến  9 lỗ. Giữa thân nẹp có lỗ bắt vít động.</t>
  </si>
  <si>
    <t>KB130.1.1</t>
  </si>
  <si>
    <t>Nẹp khóa đầu dưới xương cánh tay, phải 3 lỗ trên thân nẹp</t>
  </si>
  <si>
    <t>KB130.1.2</t>
  </si>
  <si>
    <t>Nẹp khóa đầu dưới xương cánh tay, trái 3 lỗ trên thân nẹp</t>
  </si>
  <si>
    <t>KB130.1.3</t>
  </si>
  <si>
    <t>Nẹp khóa đầu dưới xương cánh tay, phải 4 lỗ trên thân nẹp</t>
  </si>
  <si>
    <t>KB130.1.4</t>
  </si>
  <si>
    <t>Nẹp khóa đầu dưới xương cánh tay, trái 4 lỗ trên thân nẹp</t>
  </si>
  <si>
    <t>KB130.1.5</t>
  </si>
  <si>
    <t>Nẹp khóa đầu dưới xương cánh tay, phải 5 lỗ trên thân nẹp</t>
  </si>
  <si>
    <t>KB130.1.6</t>
  </si>
  <si>
    <t>Nẹp khóa đầu dưới xương cánh tay, trái 5 lỗ trên thân nẹp</t>
  </si>
  <si>
    <t>KB130.1.7</t>
  </si>
  <si>
    <t>Nẹp khóa đầu dưới xương cánh tay, phải 6 lỗ trên thân nẹp</t>
  </si>
  <si>
    <t>KB130.1.8</t>
  </si>
  <si>
    <t>Nẹp khóa đầu dưới xương cánh tay, trái 6 lỗ trên thân nẹp</t>
  </si>
  <si>
    <t>KB130.1.9</t>
  </si>
  <si>
    <t>Nẹp khóa đầu dưới xương cánh tay, phải 7 lỗ trên thân nẹp</t>
  </si>
  <si>
    <t>KB130.1.10</t>
  </si>
  <si>
    <t>Nẹp khóa đầu dưới xương cánh tay, trái 7 lỗ trên thân nẹp</t>
  </si>
  <si>
    <t>KB130.1.11</t>
  </si>
  <si>
    <t>Nẹp khóa đầu dưới xương cánh tay, phải 8 lỗ trên thân nẹp</t>
  </si>
  <si>
    <t>KB130.1.12</t>
  </si>
  <si>
    <t>Nẹp khóa đầu dưới xương cánh tay, trái 8 lỗ trên thân nẹp</t>
  </si>
  <si>
    <t>KB130.1.13</t>
  </si>
  <si>
    <t>Nẹp khóa đầu dưới xương cánh tay, phải 9 lỗ trên thân nẹp</t>
  </si>
  <si>
    <t>KB130.1.14</t>
  </si>
  <si>
    <t>Nẹp khóa đầu dưới xương cánh tay, trái 9 lỗ trên thân nẹp</t>
  </si>
  <si>
    <t>KB130.2</t>
  </si>
  <si>
    <t>Vít khóa xương cứng 2.7 mm, tự taro</t>
  </si>
  <si>
    <t xml:space="preserve">Chất liệu hợp kim titanium. Đường kính mũ vít 3.5mm, đường kính thân vít 2.7mm. Chiều dài từ 10mm đến 40mm bước ren 2mm; Chiều dài từ 45 - 50mm bước ren 5mm. </t>
  </si>
  <si>
    <t>KB130.2.1</t>
  </si>
  <si>
    <t>Vít khóa xương cứng 2.7 mm, tự taro dài 10</t>
  </si>
  <si>
    <t>KB130.2.2</t>
  </si>
  <si>
    <t>Vít khóa xương cứng 2.7 mm, tự taro dài 12</t>
  </si>
  <si>
    <t>KB130.2.3</t>
  </si>
  <si>
    <t>Vít khóa xương cứng 2.7 mm, tự taro dài 14</t>
  </si>
  <si>
    <t>KB130.2.4</t>
  </si>
  <si>
    <t>Vít khóa xương cứng 2.7 mm, tự taro dài 16</t>
  </si>
  <si>
    <t>KB130.2.5</t>
  </si>
  <si>
    <t>Vít khóa xương cứng 2.7 mm, tự taro dài 18</t>
  </si>
  <si>
    <t>KB130.2.6</t>
  </si>
  <si>
    <t>Vít khóa xương cứng 2.7 mm, tự taro dài 20</t>
  </si>
  <si>
    <t>KB130.2.7</t>
  </si>
  <si>
    <t>Vít khóa xương cứng 2.7 mm, tự taro dài 22</t>
  </si>
  <si>
    <t>KB130.2.8</t>
  </si>
  <si>
    <t>Vít khóa xương cứng 2.7 mm, tự taro dài 24</t>
  </si>
  <si>
    <t>KB130.2.9</t>
  </si>
  <si>
    <t>Vít khóa xương cứng 2.7 mm, tự taro dài 26</t>
  </si>
  <si>
    <t>KB130.2.10</t>
  </si>
  <si>
    <t>Vít khóa xương cứng 2.7 mm, tự taro dài 28</t>
  </si>
  <si>
    <t>KB130.2.11</t>
  </si>
  <si>
    <t>Vít khóa xương cứng 2.7 mm, tự taro dài 30</t>
  </si>
  <si>
    <t>KB130.2.12</t>
  </si>
  <si>
    <t>Vít khóa xương cứng 2.7 mm, tự taro dài 32</t>
  </si>
  <si>
    <t>KB130.2.13</t>
  </si>
  <si>
    <t>Vít khóa xương cứng 2.7 mm, tự taro dài 34</t>
  </si>
  <si>
    <t>KB130.2.14</t>
  </si>
  <si>
    <t>Vít khóa xương cứng 2.7 mm, tự taro dài 36</t>
  </si>
  <si>
    <t>KB130.2.15</t>
  </si>
  <si>
    <t>Vít khóa xương cứng 2.7 mm, tự taro dài 38</t>
  </si>
  <si>
    <t>KB130.2.16</t>
  </si>
  <si>
    <t>Vít khóa xương cứng 2.7 mm, tự taro dài 40</t>
  </si>
  <si>
    <t>KB130.2.17</t>
  </si>
  <si>
    <t>Vít khóa xương cứng 2.7 mm, tự taro dài 45</t>
  </si>
  <si>
    <t>KB130.2.18</t>
  </si>
  <si>
    <t>Vít khóa xương cứng 2.7 mm, tự taro dài 50</t>
  </si>
  <si>
    <t>KB130.3</t>
  </si>
  <si>
    <t>Chất liệu hợp kim titanium, tự taro. Đường kính mũ vít 4.8mm, đường kính thân vít 3,5mm ứng với chiều dài từ 10 - 30mm với bước tăng 2mm và 35-80mm với bước tăng 5mm. Có trợ cụ tương thích.</t>
  </si>
  <si>
    <t>KB130.3.1</t>
  </si>
  <si>
    <t>KB130.3.2</t>
  </si>
  <si>
    <t>KB130.3.3</t>
  </si>
  <si>
    <t>KB130.3.4</t>
  </si>
  <si>
    <t>KB130.3.5</t>
  </si>
  <si>
    <t>KB130.3.6</t>
  </si>
  <si>
    <t>KB130.3.7</t>
  </si>
  <si>
    <t>KB130.3.8</t>
  </si>
  <si>
    <t>KB130.3.9</t>
  </si>
  <si>
    <t>KB130.3.10</t>
  </si>
  <si>
    <t>KB130.3.11</t>
  </si>
  <si>
    <t>KB130.3.12</t>
  </si>
  <si>
    <t>KB130.3.13</t>
  </si>
  <si>
    <t>KB130.3.14</t>
  </si>
  <si>
    <t>KB130.3.15</t>
  </si>
  <si>
    <t>KB130.3.16</t>
  </si>
  <si>
    <t>KB130.3.17</t>
  </si>
  <si>
    <t>KB130.3.18</t>
  </si>
  <si>
    <t>KB130.3.19</t>
  </si>
  <si>
    <t>KB130.3.20</t>
  </si>
  <si>
    <t>KB130.3.21</t>
  </si>
  <si>
    <t>KB130.4</t>
  </si>
  <si>
    <t>Vít xương cứng 3.5mm, tự taro</t>
  </si>
  <si>
    <t xml:space="preserve">Chất liệu hợp kim titanium, toàn ren, tự taro. Đường kính mũ vít 6.0mm, đường kính thân vít 3,5mm tương ứng chiều dài từ 10 - 40mm với bước tăng 2mm, 45 - 60mm với bước tăng 5mm. Có trợ cụ tương thích. </t>
  </si>
  <si>
    <t>KB130.4.1</t>
  </si>
  <si>
    <t>KB130.4.2</t>
  </si>
  <si>
    <t>KB130.4.3</t>
  </si>
  <si>
    <t>KB130.4.4</t>
  </si>
  <si>
    <t>KB130.4.5</t>
  </si>
  <si>
    <t>KB130.4.6</t>
  </si>
  <si>
    <t>KB130.4.7</t>
  </si>
  <si>
    <t>KB130.4.8</t>
  </si>
  <si>
    <t>KB130.4.9</t>
  </si>
  <si>
    <t>KB130.4.10</t>
  </si>
  <si>
    <t>KB130.4.11</t>
  </si>
  <si>
    <t>KB130.4.12</t>
  </si>
  <si>
    <t>KB130.4.13</t>
  </si>
  <si>
    <t>KB130.4.14</t>
  </si>
  <si>
    <t>KB130.4.15</t>
  </si>
  <si>
    <t>KB130.4.16</t>
  </si>
  <si>
    <t>KB130.4.17</t>
  </si>
  <si>
    <t>KB130.4.18</t>
  </si>
  <si>
    <t>KB130.4.19</t>
  </si>
  <si>
    <t>KB130.4.20</t>
  </si>
  <si>
    <t>KB131</t>
  </si>
  <si>
    <t>Bộ nẹp vít khóa đầu ngoài xương đòn, bao gồm:</t>
  </si>
  <si>
    <t>KB131.1</t>
  </si>
  <si>
    <t xml:space="preserve">Nẹp khóa đầu ngoài xương đòn </t>
  </si>
  <si>
    <t xml:space="preserve">Chất liệu hợp kim titanium. Độ dày khoảng 3.2 mm, độ rộng khoảng 10 mm. Chiều dài từ 96 - 137mm. Số lỗ từ  5 đến 8 lỗ. Đầu nẹp sử dụng vít khóa xương cứng 2.7 mm. Thân nẹp sử dụng lỗ vít kết hợp. </t>
  </si>
  <si>
    <t>KB131.1.1</t>
  </si>
  <si>
    <t>Nẹp khóa đầu ngoài xương đòn 5 lỗ</t>
  </si>
  <si>
    <t>KB131.1.2</t>
  </si>
  <si>
    <t>Nẹp khóa đầu ngoài xương đòn 6 lỗ</t>
  </si>
  <si>
    <t>KB131.1.3</t>
  </si>
  <si>
    <t>Nẹp khóa đầu ngoài xương đòn 7 lỗ</t>
  </si>
  <si>
    <t>KB131.1.4</t>
  </si>
  <si>
    <t>Nẹp khóa đầu ngoài xương đòn 8 lỗ</t>
  </si>
  <si>
    <t>KB131.2</t>
  </si>
  <si>
    <t>KB131.2.1</t>
  </si>
  <si>
    <t>KB131.2.2</t>
  </si>
  <si>
    <t>KB131.2.3</t>
  </si>
  <si>
    <t>KB131.2.4</t>
  </si>
  <si>
    <t>KB131.2.5</t>
  </si>
  <si>
    <t>KB131.2.6</t>
  </si>
  <si>
    <t>KB131.2.7</t>
  </si>
  <si>
    <t>KB131.2.8</t>
  </si>
  <si>
    <t>KB131.2.9</t>
  </si>
  <si>
    <t>KB131.2.10</t>
  </si>
  <si>
    <t>KB131.2.11</t>
  </si>
  <si>
    <t>KB131.2.12</t>
  </si>
  <si>
    <t>KB131.2.13</t>
  </si>
  <si>
    <t>KB131.2.14</t>
  </si>
  <si>
    <t>KB131.2.15</t>
  </si>
  <si>
    <t>KB131.2.16</t>
  </si>
  <si>
    <t>KB131.2.17</t>
  </si>
  <si>
    <t>KB131.2.18</t>
  </si>
  <si>
    <t>KB131.3</t>
  </si>
  <si>
    <t>KB131.3.1</t>
  </si>
  <si>
    <t>KB131.3.2</t>
  </si>
  <si>
    <t>KB131.3.3</t>
  </si>
  <si>
    <t>KB131.3.4</t>
  </si>
  <si>
    <t>KB131.3.5</t>
  </si>
  <si>
    <t>KB131.3.6</t>
  </si>
  <si>
    <t>KB131.3.7</t>
  </si>
  <si>
    <t>KB131.3.8</t>
  </si>
  <si>
    <t>KB131.3.9</t>
  </si>
  <si>
    <t>KB131.3.10</t>
  </si>
  <si>
    <t>KB131.3.11</t>
  </si>
  <si>
    <t>KB131.3.12</t>
  </si>
  <si>
    <t>KB131.3.13</t>
  </si>
  <si>
    <t>KB131.3.14</t>
  </si>
  <si>
    <t>KB131.3.15</t>
  </si>
  <si>
    <t>KB131.3.16</t>
  </si>
  <si>
    <t>KB131.3.17</t>
  </si>
  <si>
    <t>KB131.3.18</t>
  </si>
  <si>
    <t>KB131.3.19</t>
  </si>
  <si>
    <t>KB131.3.20</t>
  </si>
  <si>
    <t>KB131.3.21</t>
  </si>
  <si>
    <t>KB131.4</t>
  </si>
  <si>
    <t>KB131.4.1</t>
  </si>
  <si>
    <t>KB131.4.2</t>
  </si>
  <si>
    <t>KB131.4.3</t>
  </si>
  <si>
    <t>KB131.4.4</t>
  </si>
  <si>
    <t>KB131.4.5</t>
  </si>
  <si>
    <t>KB131.4.6</t>
  </si>
  <si>
    <t>KB131.4.7</t>
  </si>
  <si>
    <t>KB131.4.8</t>
  </si>
  <si>
    <t>KB131.4.9</t>
  </si>
  <si>
    <t>KB131.4.10</t>
  </si>
  <si>
    <t>KB131.4.11</t>
  </si>
  <si>
    <t>KB131.4.12</t>
  </si>
  <si>
    <t>KB131.4.13</t>
  </si>
  <si>
    <t>KB131.4.14</t>
  </si>
  <si>
    <t>KB131.4.15</t>
  </si>
  <si>
    <t>KB131.4.16</t>
  </si>
  <si>
    <t>KB131.4.17</t>
  </si>
  <si>
    <t>KB131.4.18</t>
  </si>
  <si>
    <t>KB131.4.19</t>
  </si>
  <si>
    <t>KB131.4.20</t>
  </si>
  <si>
    <t>KB132</t>
  </si>
  <si>
    <t>Nẹp khóa titan chữ T  các cỡ</t>
  </si>
  <si>
    <t>KB132.1</t>
  </si>
  <si>
    <t xml:space="preserve">Nẹp khóa Titan chữ T các cỡ </t>
  </si>
  <si>
    <t>rộng 16mm; dày 3mm; chỉ định dùng cho các trường hợp gãy xương ở vị trí đầu trên xương chày, đầu trên xương trụ, gãy xương trong khớp.
- Số lỗ: 4,5,6,7,8,9,10 dài 88/104/120/136/152/168/184mm
- chất liệu hợp kim Titan (0,01% Carbon, 4,37% Vanadium; 6,02 Aluminium; 0,18 Fe)
- dùng kết hợp với:
  + Vít khóa Ø 5.0 mm 
  + Vít cứng Ø 4.5 mm 
  + Vít khóa xốp Ø 5.0 mm</t>
  </si>
  <si>
    <t>KB132.1.1</t>
  </si>
  <si>
    <t>Nẹp khóa Titan chữ T 4 lỗ</t>
  </si>
  <si>
    <t>rộng 16mm; dày 3mm; chỉ định dùng cho các trường hợp gãy xương ở vị trí đầu trên xương chày, đầu trên xương trụ, gãy xương trong khớp.
- chất liệu hợp kim Titan (0,01% Carbon, 4,37% Vanadium; 6,02 Aluminium; 0,18 Fe)
- dùng kết hợp với:
  + Vít khóa Ø 5.0 mm 
  + Vít cứng Ø 4.5 mm 
  + Vít khóa xốp Ø 5.0 mm</t>
  </si>
  <si>
    <t>KB132.1.2</t>
  </si>
  <si>
    <t>Nẹp khóa Titan chữ T 5 lỗ</t>
  </si>
  <si>
    <t>KB132.1.3</t>
  </si>
  <si>
    <t>Nẹp khóa Titan chữ T 6 lỗ</t>
  </si>
  <si>
    <t>KB132.1.4</t>
  </si>
  <si>
    <t>Nẹp khóa Titan chữ T 7 lỗ</t>
  </si>
  <si>
    <t>KB132.1.5</t>
  </si>
  <si>
    <t>Nẹp khóa Titan chữ T 8 lỗ</t>
  </si>
  <si>
    <t>KB132.1.6</t>
  </si>
  <si>
    <t>Nẹp khóa Titan chữ T 9 lỗ</t>
  </si>
  <si>
    <t>KB132.1.7</t>
  </si>
  <si>
    <t>Nẹp khóa Titan chữ T 10 lỗ</t>
  </si>
  <si>
    <t>KB132.2</t>
  </si>
  <si>
    <t>Vít khóa Titan đk 5.0mm, các cỡ</t>
  </si>
  <si>
    <t>mũ vít khóa bên trong hình ngôi sao 6 cạnh
- đường kính ren 5.0mm; dài từ 14mm đến 110mm
- chất liệu hợp kim Titan (0,01% Carbon, 4,37% Vanadium; 6,02 Aluminium; 0,18 Fe)</t>
  </si>
  <si>
    <t>KB132.2.1</t>
  </si>
  <si>
    <t>Vít khóa Titan đk 5.0mm dài 14</t>
  </si>
  <si>
    <t>KB132.2.2</t>
  </si>
  <si>
    <t>Vít khóa Titan đk 5.0mm dài 16</t>
  </si>
  <si>
    <t>KB132.2.3</t>
  </si>
  <si>
    <t>Vít khóa Titan đk 5.0mm dài 18</t>
  </si>
  <si>
    <t>KB132.2.4</t>
  </si>
  <si>
    <t>Vít khóa Titan đk 5.0mm dài 20</t>
  </si>
  <si>
    <t>KB132.2.5</t>
  </si>
  <si>
    <t>Vít khóa Titan đk 5.0mm dài 22</t>
  </si>
  <si>
    <t>KB132.2.6</t>
  </si>
  <si>
    <t>Vít khóa Titan đk 5.0mm dài 24</t>
  </si>
  <si>
    <t>KB132.2.7</t>
  </si>
  <si>
    <t>Vít khóa Titan đk 5.0mm dài 26</t>
  </si>
  <si>
    <t>KB132.2.8</t>
  </si>
  <si>
    <t>Vít khóa Titan đk 5.0mm dài 28</t>
  </si>
  <si>
    <t>KB132.2.9</t>
  </si>
  <si>
    <t>Vít khóa Titan đk 5.0mm dài 30</t>
  </si>
  <si>
    <t>KB132.2.10</t>
  </si>
  <si>
    <t>Vít khóa Titan đk 5.0mm dài 32</t>
  </si>
  <si>
    <t>KB132.2.11</t>
  </si>
  <si>
    <t>Vít khóa Titan đk 5.0mm dài 34</t>
  </si>
  <si>
    <t>KB132.2.12</t>
  </si>
  <si>
    <t>Vít khóa Titan đk 5.0mm dài 36</t>
  </si>
  <si>
    <t>KB132.2.13</t>
  </si>
  <si>
    <t>Vít khóa Titan đk 5.0mm dài 38</t>
  </si>
  <si>
    <t>KB132.2.14</t>
  </si>
  <si>
    <t>Vít khóa Titan đk 5.0mm dài 40</t>
  </si>
  <si>
    <t>KB132.2.15</t>
  </si>
  <si>
    <t>Vít khóa Titan đk 5.0mm dài 42</t>
  </si>
  <si>
    <t>KB132.2.16</t>
  </si>
  <si>
    <t>Vít khóa Titan đk 5.0mm dài 44</t>
  </si>
  <si>
    <t>KB132.2.17</t>
  </si>
  <si>
    <t>Vít khóa Titan đk 5.0mm dài 46</t>
  </si>
  <si>
    <t>KB132.2.18</t>
  </si>
  <si>
    <t>Vít khóa Titan đk 5.0mm dài 48</t>
  </si>
  <si>
    <t>KB132.2.19</t>
  </si>
  <si>
    <t>Vít khóa Titan đk 5.0mm dài 50</t>
  </si>
  <si>
    <t>KB132.2.20</t>
  </si>
  <si>
    <t>Vít khóa Titan đk 5.0mm dài 52</t>
  </si>
  <si>
    <t>KB132.2.21</t>
  </si>
  <si>
    <t>Vít khóa Titan đk 5.0mm dài 54</t>
  </si>
  <si>
    <t>KB132.2.22</t>
  </si>
  <si>
    <t>Vít khóa Titan đk 5.0mm dài 56</t>
  </si>
  <si>
    <t>KB132.2.23</t>
  </si>
  <si>
    <t>Vít khóa Titan đk 5.0mm dài 58</t>
  </si>
  <si>
    <t>KB132.2.24</t>
  </si>
  <si>
    <t>Vít khóa Titan đk 5.0mm dài 60</t>
  </si>
  <si>
    <t>KB132.2.25</t>
  </si>
  <si>
    <t>Vít khóa Titan đk 5.0mm dài 62</t>
  </si>
  <si>
    <t>KB132.2.26</t>
  </si>
  <si>
    <t>Vít khóa Titan đk 5.0mm dài 64</t>
  </si>
  <si>
    <t>KB132.2.27</t>
  </si>
  <si>
    <t>Vít khóa Titan đk 5.0mm dài 66</t>
  </si>
  <si>
    <t>KB132.2.28</t>
  </si>
  <si>
    <t>Vít khóa Titan đk 5.0mm dài 68</t>
  </si>
  <si>
    <t>KB132.2.29</t>
  </si>
  <si>
    <t>Vít khóa Titan đk 5.0mm dài 70</t>
  </si>
  <si>
    <t>KB132.2.30</t>
  </si>
  <si>
    <t>Vít khóa Titan đk 5.0mm dài 72</t>
  </si>
  <si>
    <t>KB132.2.31</t>
  </si>
  <si>
    <t>Vít khóa Titan đk 5.0mm dài 74</t>
  </si>
  <si>
    <t>KB132.2.32</t>
  </si>
  <si>
    <t>Vít khóa Titan đk 5.0mm dài 76</t>
  </si>
  <si>
    <t>KB132.2.33</t>
  </si>
  <si>
    <t>Vít khóa Titan đk 5.0mm dài 78</t>
  </si>
  <si>
    <t>KB132.2.34</t>
  </si>
  <si>
    <t>Vít khóa Titan đk 5.0mm dài 80</t>
  </si>
  <si>
    <t>KB132.2.35</t>
  </si>
  <si>
    <t>Vít khóa Titan đk 5.0mm dài 82</t>
  </si>
  <si>
    <t>KB132.2.36</t>
  </si>
  <si>
    <t>Vít khóa Titan đk 5.0mm dài 84</t>
  </si>
  <si>
    <t>KB132.2.37</t>
  </si>
  <si>
    <t>Vít khóa Titan đk 5.0mm dài 86</t>
  </si>
  <si>
    <t>KB132.2.38</t>
  </si>
  <si>
    <t>Vít khóa Titan đk 5.0mm dài 88</t>
  </si>
  <si>
    <t>KB132.2.39</t>
  </si>
  <si>
    <t>Vít khóa Titan đk 5.0mm dài 90</t>
  </si>
  <si>
    <t>KB132.2.40</t>
  </si>
  <si>
    <t>Vít khóa Titan đk 5.0mm dài 92</t>
  </si>
  <si>
    <t>KB132.2.41</t>
  </si>
  <si>
    <t>Vít khóa Titan đk 5.0mm dài 94</t>
  </si>
  <si>
    <t>KB132.2.42</t>
  </si>
  <si>
    <t>Vít khóa Titan đk 5.0mm dài 96</t>
  </si>
  <si>
    <t>KB132.2.43</t>
  </si>
  <si>
    <t>Vít khóa Titan đk 5.0mm dài 98</t>
  </si>
  <si>
    <t>KB132.2.44</t>
  </si>
  <si>
    <t>Vít khóa Titan đk 5.0mm dài 100</t>
  </si>
  <si>
    <t>KB132.2.45</t>
  </si>
  <si>
    <t>Vít khóa Titan đk 5.0mm dài 102</t>
  </si>
  <si>
    <t>KB132.2.46</t>
  </si>
  <si>
    <t>Vít khóa Titan đk 5.0mm dài 104</t>
  </si>
  <si>
    <t>KB132.2.47</t>
  </si>
  <si>
    <t>Vít khóa Titan đk 5.0mm dài 106</t>
  </si>
  <si>
    <t>KB132.2.48</t>
  </si>
  <si>
    <t>Vít khóa Titan đk 5.0mm dài 108</t>
  </si>
  <si>
    <t>KB132.2.49</t>
  </si>
  <si>
    <t>Vít khóa Titan đk 5.0mm dài 110</t>
  </si>
  <si>
    <t>KB133</t>
  </si>
  <si>
    <t>Bộ nẹp vít khóa mắt xích</t>
  </si>
  <si>
    <t>KB133.1</t>
  </si>
  <si>
    <t>Nẹp khóa mắt xich các cỡ</t>
  </si>
  <si>
    <t>Nẹp dày 3mm; rộng: 10mm; khoảng cách lỗ nẹp 12mm; 
 Số lỗ trên thân nẹp: 6, 8, 10 lỗ; tương ứng dài từ 72/96/120
- Đồng bộ với vít khóa cùng hãng sản xuất
- Chất liệu thép không gỉ (62.8% Fe; 17.52% Cr; 14.27% Ni)</t>
  </si>
  <si>
    <t>KB133.1.1</t>
  </si>
  <si>
    <t>Nẹp khóa mắt xich 6 lỗ</t>
  </si>
  <si>
    <t xml:space="preserve"> Nẹp dày 3mm; rộng: 10mm; khoảng cách lỗ nẹp 12mm; 
 Số lỗ trên thân nẹp: 6 lỗ; tương ứng dài s72mm
- Đồng bộ với vít khóa cùng hãng sản xuất
- Chất liệu thép không gỉ (62.8% Fe; 17.52% Cr; 14.27% Ni)</t>
  </si>
  <si>
    <t>KB133.1.2</t>
  </si>
  <si>
    <t>Nẹp khóa mắt xich 8 lỗ</t>
  </si>
  <si>
    <t>Nẹp dày 3mm; rộng: 10mm; khoảng cách lỗ nẹp 12mm; 
 Số lỗ trên thân nẹp: phải  lỗ; tương ứng dài 96mm
- Đồng bộ với vít khóa cùng hãng sản xuất
- Chất liệu thép không gỉ (62.8% Fe; 17.52% Cr; 14.27% Ni)</t>
  </si>
  <si>
    <t>KB133.1.3</t>
  </si>
  <si>
    <t>Nẹp khóa mắt xich 10 lỗ</t>
  </si>
  <si>
    <t>Nẹp dày 3mm; rộng: 10mm; khoảng cách lỗ nẹp 12mm; 
 Số lỗ trên thân nẹp: 10 lỗ; tương ứng dài 120mm
- Đồng bộ với vít khóa cùng hãng sản xuất
- Chất liệu thép không gỉ (62.8% Fe; 17.52% Cr; 14.27% Ni)</t>
  </si>
  <si>
    <t>KB133.2</t>
  </si>
  <si>
    <t>Vít khóa tự taro đường kính 3.5mm</t>
  </si>
  <si>
    <t xml:space="preserve"> kiểu vít tự taro, ren toàn phần
- đường kính ren 3.5mm; đường kính mũ vít lục giác 5.5mm
- chiều dài 16mm; 18mm; 20mm; 22mm
- Chất liệu thép không gỉ (62.8% Fe; 17.52% Cr; 14.27% Ni)</t>
  </si>
  <si>
    <t>KB133.2.1</t>
  </si>
  <si>
    <t>Vít khóa tự taro 3.5 dài 16mm</t>
  </si>
  <si>
    <t>KB133.2.2</t>
  </si>
  <si>
    <t>Vít khóa tự taro 3.5 dài 18mm</t>
  </si>
  <si>
    <t>KB133.2.3</t>
  </si>
  <si>
    <t>Vít khóa tự taro 3.5 dài 20mm</t>
  </si>
  <si>
    <t>KB133.2.4</t>
  </si>
  <si>
    <t>Vít khóa tự taro 3.5 dài 22cm</t>
  </si>
  <si>
    <t>KB134</t>
  </si>
  <si>
    <t xml:space="preserve">Bộ nẹp vít khóa xương đòn có móc </t>
  </si>
  <si>
    <t>KB134.1</t>
  </si>
  <si>
    <t>Nẹp khóa móc xương đòn trái các cỡ trái/phải</t>
  </si>
  <si>
    <t xml:space="preserve"> Nẹp dày: 3.0mm; rộng 15.8mm và 9.8mm; khoảng cách lỗ 11.7mm
-  Số lỗ trên thân nẹp: 4, 5, 6, 7 lỗ trái / phải; tương ứng dài từ 63/75/86/97mm
- Đồng bộ với vít khóa cùng hãng sản xuất
- Chất liệu thép không gỉ (62.8% Fe; 17.52% Cr; 14.27% Ni)</t>
  </si>
  <si>
    <t>KB134.1.1</t>
  </si>
  <si>
    <t>Nẹp khóa móc xương đòn trái 4 lỗ</t>
  </si>
  <si>
    <t>KB134.1.2</t>
  </si>
  <si>
    <t>Nẹp khóa móc xương đòn trái các 5 lỗ</t>
  </si>
  <si>
    <t>KB134.1.3</t>
  </si>
  <si>
    <t>Nẹp khóa móc xương đòn trái 6 lỗ</t>
  </si>
  <si>
    <t>KB134.1.4</t>
  </si>
  <si>
    <t>Nẹp khóa móc xương đòn trái 7 lỗ</t>
  </si>
  <si>
    <t>KB134.1.5</t>
  </si>
  <si>
    <t>Nẹp khóa móc xương đòn phải 4 lỗ</t>
  </si>
  <si>
    <t>KB134.1.6</t>
  </si>
  <si>
    <t>Nẹp khóa móc xương đòn phải các 5 lỗ</t>
  </si>
  <si>
    <t>KB134.1.7</t>
  </si>
  <si>
    <t>Nẹp khóa móc xương đòn phải  6 lỗ</t>
  </si>
  <si>
    <t>KB134.1.8</t>
  </si>
  <si>
    <t>Nẹp khóa móc xương đòn phải  7 lỗ</t>
  </si>
  <si>
    <t>KB134.2</t>
  </si>
  <si>
    <t>KB134.2.1</t>
  </si>
  <si>
    <t>KB134.2.2</t>
  </si>
  <si>
    <t>KB134.2.3</t>
  </si>
  <si>
    <t>KB134.2.4</t>
  </si>
  <si>
    <t>KB135</t>
  </si>
  <si>
    <t xml:space="preserve">Bộ nẹp vít khóa đầu trên xương đùi </t>
  </si>
  <si>
    <t>KB135.1</t>
  </si>
  <si>
    <t>Nẹp khóa  đầu trên xương đùi trái, phải các cỡ</t>
  </si>
  <si>
    <t>Nẹp dày 3.2mm và 5mm; rộng 25.7mm và 16mm; khoảng cách lỗ nẹp 18mm
- Số lỗ trên thân nẹp: 3, 5, 7, 9 lỗ trái/ phải; tương ứng dài từ 91.0/126.8/162.8/198.8mm
- Đồng bộ với vít khóa cùng hãng sản xuất
- Chất liệu thép không gỉ (62.8% Fe; 17.52% Cr; 14.27% Ni)</t>
  </si>
  <si>
    <t>KB135.1.1</t>
  </si>
  <si>
    <t>Nẹp khóa đầu trên xương đùi trái 3 lỗ</t>
  </si>
  <si>
    <t>KB135.1.2</t>
  </si>
  <si>
    <t>Nẹp khóa đầu trên xương đùi trái 5 lỗ</t>
  </si>
  <si>
    <t>KB135.1.3</t>
  </si>
  <si>
    <t>Nẹp khóa đầu trên xương đùi trái 7 lỗ</t>
  </si>
  <si>
    <t>KB135.1.4</t>
  </si>
  <si>
    <t>Nẹp khóa đầu trên xương đùi trái 9 lỗ</t>
  </si>
  <si>
    <t>KB135.1.5</t>
  </si>
  <si>
    <t>Nẹp khóa đầu trên xương đùi phải 3 lỗ</t>
  </si>
  <si>
    <t>KB135.1.6</t>
  </si>
  <si>
    <t>Nẹp khóa đầu trên xương đùi phải 5 lỗ</t>
  </si>
  <si>
    <t>KB135.1.7</t>
  </si>
  <si>
    <t>Nẹp khóa đầu trên xương đùi phải 7 lỗ</t>
  </si>
  <si>
    <t>KB135.1.8</t>
  </si>
  <si>
    <t>Nẹp khóa đầu trên xương đùi phải 9 lỗ</t>
  </si>
  <si>
    <t>KB135.2</t>
  </si>
  <si>
    <t>Vít khóa tự taro đường kính 5.0mm</t>
  </si>
  <si>
    <t xml:space="preserve"> kiểu vít tự taro, ren toàn phần
- đường kính ren 5, 0mm; đường kính mũ vít lục giác 6.8mm
- chiều dài: 30mm; 32mm; 34mm; 36mm; 38mm
- Chất liệu thép không gỉ (62.8% Fe; 17.52% Cr; 14.27% Ni)</t>
  </si>
  <si>
    <t>KB135.2.1</t>
  </si>
  <si>
    <t>Vít khóa tự taro  5.0 dài 30mm</t>
  </si>
  <si>
    <t>KB135.2.2</t>
  </si>
  <si>
    <t>Vít khóa tự taro  5.0 dài 32mm</t>
  </si>
  <si>
    <t>KB135.2.3</t>
  </si>
  <si>
    <t>Vít khóa tự taro  5.0 dài 34mm</t>
  </si>
  <si>
    <t>KB135.2.4</t>
  </si>
  <si>
    <t>Vít khóa tự taro  5.0  dài 36mm</t>
  </si>
  <si>
    <t>KB135.2.5</t>
  </si>
  <si>
    <t>Vít khóa tự taro  5.0  dài 38mm</t>
  </si>
  <si>
    <t>KB136</t>
  </si>
  <si>
    <t xml:space="preserve">Bộ nẹp vít khóa đầu dưới xương đùi </t>
  </si>
  <si>
    <t>KB136.1</t>
  </si>
  <si>
    <t xml:space="preserve"> Nẹp dày 3.2mm và 5mm; rộng 33.2mm và 16.3mm; khoảng cách lỗ nẹp 20mm;
- Số lỗ trên thân nẹp: 5, 7, 9, lỗ trái/ phải; 11 lỗ trái tương ứng dài từ 156.4/196.4/236.4/276.4mm
- Đồng bộ với vít khóa cùng hãng sản xuất
- Chất liệu thép không gỉ (62.8% Fe; 17.52% Cr; 14.27% Ni)</t>
  </si>
  <si>
    <t>KB136.1.1</t>
  </si>
  <si>
    <t>Nẹp khóa đầu dưới xương đùi trái 5 lỗ</t>
  </si>
  <si>
    <t>KB136.1.2</t>
  </si>
  <si>
    <t>Nẹp khóa đầu dưới xương đùi trái 7 lỗ</t>
  </si>
  <si>
    <t>KB136.1.3</t>
  </si>
  <si>
    <t>Nẹp khóa đầu dưới xương đùi trái 9 lỗ</t>
  </si>
  <si>
    <t>KB136.1.4</t>
  </si>
  <si>
    <t>Nẹp khóa đầu dưới xương đùi trái 11 lỗ</t>
  </si>
  <si>
    <t>KB136.1.5</t>
  </si>
  <si>
    <t>Nẹp khóa đầu dưới xương đùi phải 5 lỗ</t>
  </si>
  <si>
    <t>KB136.1.6</t>
  </si>
  <si>
    <t>Nẹp khóa đầu dưới xương đùi phải 7 lỗ</t>
  </si>
  <si>
    <t>KB136.1.7</t>
  </si>
  <si>
    <t>Nẹp khóa đầu dưới xương đùi phải 9 lỗ</t>
  </si>
  <si>
    <t>KB136.1.8</t>
  </si>
  <si>
    <t>Nẹp khóa đầu dưới xương đùi phải 11 lỗ</t>
  </si>
  <si>
    <t>KB136.2</t>
  </si>
  <si>
    <t>KB136.2.1</t>
  </si>
  <si>
    <t>KB136.2.2</t>
  </si>
  <si>
    <t>KB136.2.3</t>
  </si>
  <si>
    <t>KB136.2.4</t>
  </si>
  <si>
    <t>KB136.2.5</t>
  </si>
  <si>
    <t>KB137</t>
  </si>
  <si>
    <t xml:space="preserve">Bộ nẹp vít khóa dùng cho mặt trong đầu dưới xương chày </t>
  </si>
  <si>
    <t>KB137.1</t>
  </si>
  <si>
    <t>Nẹp khóa dùng cho mặt trong đầu dưới xương chày  trái, phải các cỡ</t>
  </si>
  <si>
    <t xml:space="preserve"> Nẹp dày 2.2mm và 3.0mm; rộng 11.5mm và 22.4mm; khoảng cách lỗ nẹp 12mm; 
- Số lỗ trên thân nẹp: 6, 8 lỗ trái/ phải; tương ứng dài từ 137.9/161.9mm
- Đồng bộ với vít khóa cùng hãng sản xuất
- Chất liệu thép không gỉ (62.8% Fe; 17.52% Cr; 14.27% Ni)</t>
  </si>
  <si>
    <t>KB137.1.1</t>
  </si>
  <si>
    <t>Nẹp khóa dùng cho mặt trong đầu dưới xương chày trái 6 lỗ</t>
  </si>
  <si>
    <t>KB137.1.2</t>
  </si>
  <si>
    <t>Nẹp khóa dùng cho mặt trong đầu dưới xương chày trái 8 lỗ</t>
  </si>
  <si>
    <t>KB137.1.3</t>
  </si>
  <si>
    <t>Nẹp khóa dùng cho mặt trong đầu dưới xương chày phải 6 lỗ</t>
  </si>
  <si>
    <t>KB137.1.4</t>
  </si>
  <si>
    <t>Nẹp khóa dùng cho mặt trong đầu dưới xương chày phải 8 lỗ</t>
  </si>
  <si>
    <t>KB137.2</t>
  </si>
  <si>
    <t>kiểu vít tự taro, ren toàn phần
- đường kính ren 3.5mm; đường kính mũ vít lục giác 5.5mm
- chiều dài: 26mm; 28mm; 30mm; 32mm; 34mm; 36mm; 40mm.
- Chất liệu thép không gỉ (62.8% Fe; 17.52% Cr; 14.27% Ni)</t>
  </si>
  <si>
    <t>KB137.2.1</t>
  </si>
  <si>
    <t>Vít khóa tự taro 3.5 dài 26mm</t>
  </si>
  <si>
    <t>KB137.2.2</t>
  </si>
  <si>
    <t>Vít khóa tự taro 3.5 dài 28mm</t>
  </si>
  <si>
    <t>KB137.2.3</t>
  </si>
  <si>
    <t>Vít khóa tự taro 3.5 dài 30mm</t>
  </si>
  <si>
    <t>KB137.2.4</t>
  </si>
  <si>
    <t>Vít khóa tự taro 3.5 dài 32cm</t>
  </si>
  <si>
    <t>KB137.2.5</t>
  </si>
  <si>
    <t>Vít khóa tự taro 3.5 dài 34mm</t>
  </si>
  <si>
    <t>KB137.2.6</t>
  </si>
  <si>
    <t>Vít khóa tự taro 3.5 dài 36cm</t>
  </si>
  <si>
    <t>KB137.2.7</t>
  </si>
  <si>
    <t>Vít khóa tự taro 3.5 dài 40 cm</t>
  </si>
  <si>
    <t>KB138</t>
  </si>
  <si>
    <t>Bộ nẹp vít khóa xương đòn</t>
  </si>
  <si>
    <t>KB138.1</t>
  </si>
  <si>
    <t>Nẹp khóa xương đòn trái, phải các cỡ</t>
  </si>
  <si>
    <t xml:space="preserve"> Nẹp dày 3.0mm, rộng 10mm; khoàng cách lỗ 14mm và 11mm
- Số lỗ trên thân nẹp: 6, 8 lỗ trái/ phải; tương ứng dài từ 70/98mm
- Đồng bộ với vít khóa cùng hãng sản xuất
- Chất liệu thép không gỉ (62.8% Fe; 17.52% Cr; 14.27% Ni)</t>
  </si>
  <si>
    <t>Nẹp khóa xương đòn trái 6 lỗ</t>
  </si>
  <si>
    <t>Nẹp khóa xương đòn trái 8 lỗ</t>
  </si>
  <si>
    <t>Nẹp khóa xương đòn phải 6 lỗ</t>
  </si>
  <si>
    <t>Nẹp khóa xương đòn phải 8 lỗ</t>
  </si>
  <si>
    <t>KB138.2</t>
  </si>
  <si>
    <t>kiểu vít tự taro, ren toàn phần
- đường kính ren 3.5mm; đường kính mũ vít lục giác 5.5mm
- chiều dài 16mm; 18mm; 20mm; 22mm
- Chất liệu thép không gỉ (62.8% Fe; 17.52% Cr; 14.27% Ni)</t>
  </si>
  <si>
    <t>KB138.2.1</t>
  </si>
  <si>
    <t>KB138.2.2</t>
  </si>
  <si>
    <t>KB138.2.3</t>
  </si>
  <si>
    <t>KB138.2.4</t>
  </si>
  <si>
    <t>KB139</t>
  </si>
  <si>
    <t>Bộ nẹp vít khóa đầu dưới xương quay cổ tay</t>
  </si>
  <si>
    <t>KB139.1</t>
  </si>
  <si>
    <t>Nẹp khóa đầu dưới xương quay cổ tay trái / phải các cỡ</t>
  </si>
  <si>
    <t xml:space="preserve"> Nẹp dày: 1.8mm; rộng: 24.7mm và  10.7mm; khoảng cách lỗ 12mm
- Số lỗ trên thân nẹp: 3, 4, 5, 6 lỗ trái / phải; tương ứng dài từ 49/61/73/85mm
- Đồng bộ với vít khóa cùng hãng sản xuất
- Chất liệu thép không gỉ (62.8% Fe; 17.52% Cr; 14.27% Ni)</t>
  </si>
  <si>
    <t>KB139.1.1</t>
  </si>
  <si>
    <t>Nẹp khóa đầu dưới xương quay cổ tay trái 3 lỗ</t>
  </si>
  <si>
    <t>KB139.1.2</t>
  </si>
  <si>
    <t>Nẹp khóa đầu dưới xương quay cổ tay trái 4 lỗ</t>
  </si>
  <si>
    <t>KB139.1.3</t>
  </si>
  <si>
    <t>Nẹp khóa đầu dưới xương quay cổ tay trái 5 lỗ</t>
  </si>
  <si>
    <t>KB139.1.4</t>
  </si>
  <si>
    <t>Nẹp khóa đầu dưới xương quay cổ tay trái 6 lỗ</t>
  </si>
  <si>
    <t>KB139.1.5</t>
  </si>
  <si>
    <t>Nẹp khóa đầu dưới xương quay cổ tay phải 3 lỗ</t>
  </si>
  <si>
    <t>KB139.1.6</t>
  </si>
  <si>
    <t>Nẹp khóa đầu dưới xương quay cổ tay phải 4 lỗ</t>
  </si>
  <si>
    <t>KB139.1.7</t>
  </si>
  <si>
    <t>Nẹp khóa đầu dưới xương quay cổ tay phải 5 lỗ</t>
  </si>
  <si>
    <t>KB139.1.8</t>
  </si>
  <si>
    <t>Nẹp khóa đầu dưới xương quay cổ tay phải 6 lỗ</t>
  </si>
  <si>
    <t>KB139.2</t>
  </si>
  <si>
    <t>KB139.2.1</t>
  </si>
  <si>
    <t>KB139.2.2</t>
  </si>
  <si>
    <t>KB139.2.3</t>
  </si>
  <si>
    <t>KB139.2.4</t>
  </si>
  <si>
    <t>KB140</t>
  </si>
  <si>
    <t>Bộ nẹp vít khóa bản rộng</t>
  </si>
  <si>
    <t>KB140.1</t>
  </si>
  <si>
    <t>Nẹp dày 5.0mm; rộng 16mm; khoảng cách lỗ nẹp 18mm; 
- Số lỗ trên thân nẹp: 8, 9, 10, 12 lỗ; tương ứng dài từ 135/151/167/199mm
- Đồng bộ với vít khóa cùng hãng sản xuất
chất liệu thép không gỉ (62.8% Fe; 17.52% Cr; 14.27% Ni)</t>
  </si>
  <si>
    <t>KB140.1.1</t>
  </si>
  <si>
    <t>KB140.1.2</t>
  </si>
  <si>
    <t>KB140.1.3</t>
  </si>
  <si>
    <t>KB140.1.4</t>
  </si>
  <si>
    <t>KB140.2</t>
  </si>
  <si>
    <t>kiểu vít tự taro, ren toàn phần
- đường kính ren 5, 0mm; đường kính mũ vít lục giác 6.8mm
- chiều dài 30mm; 32mm; 34mm; 36mm; 38mm
- Chất liệu thép không gỉ (62.8% Fe; 17.52% Cr; 14.27% Ni)</t>
  </si>
  <si>
    <t>KB140.2.1</t>
  </si>
  <si>
    <t>KB140.2.2</t>
  </si>
  <si>
    <t>KB140.2.3</t>
  </si>
  <si>
    <t>KB140.2.4</t>
  </si>
  <si>
    <t>KB140.2.5</t>
  </si>
  <si>
    <t>KB141</t>
  </si>
  <si>
    <t xml:space="preserve">Bộ nẹp vít khóa bản hẹp </t>
  </si>
  <si>
    <t>KB141.1</t>
  </si>
  <si>
    <t xml:space="preserve"> Nẹp dày: 4.0mm; rộng 13.5mm; khoảng cách lỗ nẹp 18mm; 
- Số lỗ trên thân nẹp: 6, 7, 8, 9, 10 lỗ; tương ứng dài từ 128.6/146.6/164.6/182.6/200.6mm
- Đồng bộ với vít khóa cùng hãng sản xuất
- Chất liệu thép không gỉ (62.8% Fe; 17.52% Cr; 14.27% Ni)</t>
  </si>
  <si>
    <t>KB141.1.1</t>
  </si>
  <si>
    <t>Nẹp khóa bản hẹp 6 lỗ</t>
  </si>
  <si>
    <t>KB141.1.2</t>
  </si>
  <si>
    <t>Nẹp khóa bản hẹp 7 lỗ</t>
  </si>
  <si>
    <t>KB141.1.3</t>
  </si>
  <si>
    <t>Nẹp khóa bản hẹp 8 lỗ</t>
  </si>
  <si>
    <t>KB141.1.4</t>
  </si>
  <si>
    <t>Nẹp khóa bản hẹp 9 lỗ</t>
  </si>
  <si>
    <t>KB141.1.5</t>
  </si>
  <si>
    <t>Nẹp khóa bản hẹp 10 lỗ</t>
  </si>
  <si>
    <t>KB141.2</t>
  </si>
  <si>
    <t>KB141.2.1</t>
  </si>
  <si>
    <t>KB141.2.2</t>
  </si>
  <si>
    <t>KB141.2.3</t>
  </si>
  <si>
    <t>KB141.2.4</t>
  </si>
  <si>
    <t>KB141.2.5</t>
  </si>
  <si>
    <t>KB142</t>
  </si>
  <si>
    <t>Bộ nẹp vít khóa chữ T</t>
  </si>
  <si>
    <t>KB142.1</t>
  </si>
  <si>
    <t>Nẹp khóa  chữ T các cỡ</t>
  </si>
  <si>
    <t>Nẹp dày: 2.5mm; rộng 16mm và 38.35mm; khoảng cách lỗ 16mm.
- Số lỗ trên thân nẹp: 4, 5, 6, 8 lỗ; tương ứng dài từ 81.7/97.7/113.7/145.7mm
- Đồng bộ với vít khóa cùng hãng sản xuất
- Chất liệu thép không gỉ (62.8% Fe; 17.52% Cr; 14.27% Ni)</t>
  </si>
  <si>
    <t>KB142.1.1</t>
  </si>
  <si>
    <t>Nẹp khóa  chữ T 4 lỗ</t>
  </si>
  <si>
    <t>KB142.1.2</t>
  </si>
  <si>
    <t>Nẹp khóa  chữ T 5 lỗ</t>
  </si>
  <si>
    <t>KB142.1.3</t>
  </si>
  <si>
    <t>Nẹp khóa  chữ T 6 lỗ</t>
  </si>
  <si>
    <t>KB142.1.4</t>
  </si>
  <si>
    <t>Nẹp khóa  chữ T 8 lỗ</t>
  </si>
  <si>
    <t>KB142.2</t>
  </si>
  <si>
    <t>KB142.2.1</t>
  </si>
  <si>
    <t>KB142.2.2</t>
  </si>
  <si>
    <t>KB142.2.3</t>
  </si>
  <si>
    <t>KB142.2.4</t>
  </si>
  <si>
    <t>KB142.2.5</t>
  </si>
  <si>
    <t>KB143</t>
  </si>
  <si>
    <t xml:space="preserve">Bộ nẹp khóa lòng máng </t>
  </si>
  <si>
    <t>KB143.1</t>
  </si>
  <si>
    <t>Nẹp khóa lòng máng các cỡ</t>
  </si>
  <si>
    <t>Nẹp dày 1.5mm; rộng: 10mm; khoảng cách lỗ nẹp 12mm;
- Số lỗ trên thân nẹp: 6, 8 lỗ; tương ứng dài từ 78/102mm
- Đồng bộ với vít khóa cùng hãng sản xuất
- Chất liệu thép không gỉ (62.8% Fe; 17.52% Cr; 14.27% Ni)</t>
  </si>
  <si>
    <t>KB143.1.1</t>
  </si>
  <si>
    <t>Nẹp khóa lòng máng 6 lỗ</t>
  </si>
  <si>
    <t>KB143.1.2</t>
  </si>
  <si>
    <t>Nẹp khóa lòng máng 8 lỗ</t>
  </si>
  <si>
    <t>KB143.2</t>
  </si>
  <si>
    <t xml:space="preserve"> kiểu vít tự taro, ren toàn phần
- đường kính ren 3.5mm; đường kính mũ vít lục giác 5.5mm
- chiều dài 16mm; 18mm;20mm; 22mm   - Chất liệu thép không gỉ (62.8% Fe; 17.52% Cr; 14.27% Ni)</t>
  </si>
  <si>
    <t>KB143.2.1</t>
  </si>
  <si>
    <t>KB143.2.2</t>
  </si>
  <si>
    <t>KB143.2.3</t>
  </si>
  <si>
    <t>KB143.2.4</t>
  </si>
  <si>
    <t>KB144</t>
  </si>
  <si>
    <t>Bộ nẹp vít khoá titan dùng cho xương đòn 6-10 lỗ</t>
  </si>
  <si>
    <t>KB144.1</t>
  </si>
  <si>
    <t>Nẹp khóa xương đòn chữ S trái, phải</t>
  </si>
  <si>
    <t>Rộng 10.4mm; dày 3.2mm; chiều dài của nẹp từ 88.25mm - 134mm; chỉ định dùng  ở vị trí xương đòn
- Số lỗ trên thân nẹp: từ 6; 7; 8,9 lỗ trái/ phải;
- chất liệu Titan, Ti6Al4V</t>
  </si>
  <si>
    <t>KB144.1.1</t>
  </si>
  <si>
    <t>Nẹp khóa xương đòn chữ S trái, 6 lỗ</t>
  </si>
  <si>
    <t>KB144.1.2</t>
  </si>
  <si>
    <t>Nẹp khóa xương đòn chữ S trái, 7 lỗ</t>
  </si>
  <si>
    <t>KB144.1.3</t>
  </si>
  <si>
    <t>Nẹp khóa xương đòn chữ S trái, 8 lỗ</t>
  </si>
  <si>
    <t>KB144.1.4</t>
  </si>
  <si>
    <t>Nẹp khóa xương đòn chữ S trái, 9 lỗ</t>
  </si>
  <si>
    <t>KB144.1.5</t>
  </si>
  <si>
    <t>Nẹp khóa xương đòn chữ S phải, 6 lỗ</t>
  </si>
  <si>
    <t>KB144.1.6</t>
  </si>
  <si>
    <t>Nẹp khóa xương đòn chữ S phải, 7 lỗ</t>
  </si>
  <si>
    <t>KB144.1.7</t>
  </si>
  <si>
    <t>Nẹp khóa xương đòn chữ S phải, 8 lỗ</t>
  </si>
  <si>
    <t>KB144.1.8</t>
  </si>
  <si>
    <t>Nẹp khóa xương đòn chữ S phải, 9 lỗ</t>
  </si>
  <si>
    <t>KB144.2</t>
  </si>
  <si>
    <t>Vít khóa titan</t>
  </si>
  <si>
    <t>kiểu vít tự taro chất liệu titan
- đường kính ren 3.5mm; ren toàn phần
- chiều dài 10mm; 12mm; 14mm; 16mm; 18mm; 20mm; 22mm; 24mm; 26mm; 28mm; 30mm; 32mm; 34mm
- chất liệu Titan, Ti6Al4V</t>
  </si>
  <si>
    <t>KB144.2.1</t>
  </si>
  <si>
    <t>Vít khóa titan 10mm</t>
  </si>
  <si>
    <t>KB144.2.2</t>
  </si>
  <si>
    <t>Vít khóa titan 12mm</t>
  </si>
  <si>
    <t>KB144.2.3</t>
  </si>
  <si>
    <t>Vít khóa titan 14mm</t>
  </si>
  <si>
    <t>KB144.2.4</t>
  </si>
  <si>
    <t>Vít khóa titan 16mm</t>
  </si>
  <si>
    <t>KB144.2.5</t>
  </si>
  <si>
    <t>Vít khóa titan 18mm</t>
  </si>
  <si>
    <t>KB144.2.6</t>
  </si>
  <si>
    <t>Vít khóa titan 20mm</t>
  </si>
  <si>
    <t>KB144.2.7</t>
  </si>
  <si>
    <t>Vít khóa titan 22mm</t>
  </si>
  <si>
    <t>KB144.2.8</t>
  </si>
  <si>
    <t>Vít khóa titan 24mm</t>
  </si>
  <si>
    <t>KB144.2.9</t>
  </si>
  <si>
    <t>Vít khóa titan 26mm</t>
  </si>
  <si>
    <t>KB144.2.10</t>
  </si>
  <si>
    <t>Vít khóa titan 28mm</t>
  </si>
  <si>
    <t>KB144.2.11</t>
  </si>
  <si>
    <t>Vít khóa titan 30mm</t>
  </si>
  <si>
    <t>KB144.2.12</t>
  </si>
  <si>
    <t>Vít khóa titan 32mm</t>
  </si>
  <si>
    <t>KB144.2.13</t>
  </si>
  <si>
    <t>Vít khóa titan 34mm</t>
  </si>
  <si>
    <t>KB145</t>
  </si>
  <si>
    <t>Bộ nẹp vít khoá titan tái tạo</t>
  </si>
  <si>
    <t>KB145.1</t>
  </si>
  <si>
    <t>Nẹp khoá tái tạo các cỡ. Titan</t>
  </si>
  <si>
    <t xml:space="preserve"> rộng 10mm; dày 3mm; chiều dài của nẹp từ 52mm - 244mm
- Số lỗ trên thân nẹp: từ 4; 5; 6; 7; 8 lỗ
- chất liệu Titan, Ti6Al4V</t>
  </si>
  <si>
    <t>KB145.1.1</t>
  </si>
  <si>
    <t>Nẹp khóa tái tạo (mắt xích) (Ti) 4 lỗ</t>
  </si>
  <si>
    <t>KB145.1.2</t>
  </si>
  <si>
    <t>Nẹp khóa tái tạo (mắt xích) (Ti) 5 lỗ</t>
  </si>
  <si>
    <t>KB145.1.3</t>
  </si>
  <si>
    <t>Nẹp khóa tái tạo (mắt xích) (Ti) 6 lỗ</t>
  </si>
  <si>
    <t>KB145.1.4</t>
  </si>
  <si>
    <t>Nẹp khóa tái tạo (mắt xích) (Ti) 7 lỗ</t>
  </si>
  <si>
    <t>KB145.1.5</t>
  </si>
  <si>
    <t>Nẹp khóa tái tạo (mắt xích) (Ti) 8 lỗ</t>
  </si>
  <si>
    <t>KB145.2</t>
  </si>
  <si>
    <t>Vít khóa  titan  đường kính  3.5 mm các cỡ.</t>
  </si>
  <si>
    <t xml:space="preserve">kiểu vít tự taro 
- đường kính ren 3.5mm; ren toàn phần
- chiều dài 10mm; 12mm; 18mm; 20mm; 24mm; 26mm; 28mm; 30mm; 32mm 
- chất liệu Titan, Ti6Al4V. </t>
  </si>
  <si>
    <t>KB145.2.1</t>
  </si>
  <si>
    <t>Vít khóa (Ti) Ø 3.5mm, dài 10mm</t>
  </si>
  <si>
    <t>KB145.2.2</t>
  </si>
  <si>
    <t>Vít khóa (Ti) Ø 3.5mm, dài 12mm</t>
  </si>
  <si>
    <t>KB145.2.3</t>
  </si>
  <si>
    <t>Vít khóa (Ti) Ø 3.5mm, dài 18mm</t>
  </si>
  <si>
    <t>KB145.2.4</t>
  </si>
  <si>
    <t>Vít khóa (Ti) Ø 3.5mm, dài 20mm</t>
  </si>
  <si>
    <t>KB145.2.5</t>
  </si>
  <si>
    <t>Vít khóa (Ti) Ø 3.5mm, dài 24mm</t>
  </si>
  <si>
    <t>KB145.2.6</t>
  </si>
  <si>
    <t>Vít khóa (Ti) Ø 3.5mm, dài 26mm</t>
  </si>
  <si>
    <t>KB145.2.7</t>
  </si>
  <si>
    <t>Vít khóa (Ti) Ø 3.5mm, dài 28mm</t>
  </si>
  <si>
    <t>KB145.2.8</t>
  </si>
  <si>
    <t>Vít khóa (Ti) Ø 3.5mm, dài 30mm</t>
  </si>
  <si>
    <t>KB145.2.9</t>
  </si>
  <si>
    <t>Vít khóa (Ti) Ø 3.5mm, dài 32mm</t>
  </si>
  <si>
    <t>KB146</t>
  </si>
  <si>
    <t>Bộ nẹp vít khóa titan lòng máng</t>
  </si>
  <si>
    <t>KB146.1</t>
  </si>
  <si>
    <t>Nẹp khóa lòng máng Titan</t>
  </si>
  <si>
    <t>rộng 9,70mm; dày 1.0mm; chiều dài của nẹp từ 58mm - 188mm;
- Số lỗ trên thân nẹp 6; 8 lỗ
- chất liệu Titan, Ti6Al4V</t>
  </si>
  <si>
    <t>KB146.1.1</t>
  </si>
  <si>
    <t xml:space="preserve">Nẹp khóa lòng máng 6 lỗ </t>
  </si>
  <si>
    <t>KB146.1.2</t>
  </si>
  <si>
    <t xml:space="preserve">Nẹp khóa lòng máng 8 lỗ </t>
  </si>
  <si>
    <t>KB146.2</t>
  </si>
  <si>
    <t>Vít khóa  titan  đường kính  3.5 mm</t>
  </si>
  <si>
    <t xml:space="preserve">kiểu vít tự taro 
- đường kính ren 3.5mm; ren toàn phần
- chiều dài 16mm; 18mm; 20mm; 28mm; 32mm
- chất liệu Titan, Ti6Al4V. </t>
  </si>
  <si>
    <t>KB146.2.1</t>
  </si>
  <si>
    <t>Vít khóa (Ti) Ø 3.5mm, dài 16mm</t>
  </si>
  <si>
    <t>KB146.2.2</t>
  </si>
  <si>
    <t>KB146.2.3</t>
  </si>
  <si>
    <t>KB146.2.4</t>
  </si>
  <si>
    <t>KB146.2.5</t>
  </si>
  <si>
    <t>KB147</t>
  </si>
  <si>
    <t xml:space="preserve">Bộ nẹp vít khóa titan chữ T </t>
  </si>
  <si>
    <t>KB147.1</t>
  </si>
  <si>
    <t>Nẹp khóa chữ T . Titan</t>
  </si>
  <si>
    <t xml:space="preserve">rộng 16mm; dày 3mm; chiều dài của nẹp từ 88mm - 184mm. Số lỗ trên thân nẹp: 4; 5 lỗ
- chất liệu Titan, Ti6Al4V 
</t>
  </si>
  <si>
    <t>KB147.1.1</t>
  </si>
  <si>
    <t>Nẹp khóa chữ T (Ti) 4 lỗ</t>
  </si>
  <si>
    <t>KB147.1.2</t>
  </si>
  <si>
    <t>Nẹp khóa chữ T (Ti) 5 lỗ</t>
  </si>
  <si>
    <t>KB147.2</t>
  </si>
  <si>
    <t xml:space="preserve">kiểu vít tự taro 
- đường kính ren 5.0mm; ren toàn phần
- chiều dài 30mm; 32mm
- chất liệu Titan, Ti6Al4V </t>
  </si>
  <si>
    <t>KB147.2.1</t>
  </si>
  <si>
    <t>Vít khóa (Ti) Ø 5.0mm, dài 30mm</t>
  </si>
  <si>
    <t>KB147.2.2</t>
  </si>
  <si>
    <t>Vít khóa (Ti) Ø 5.0mm, dài 32mm</t>
  </si>
  <si>
    <t>KB148</t>
  </si>
  <si>
    <t xml:space="preserve">Bộ nẹp vít khoá titan bản rộng </t>
  </si>
  <si>
    <t>KB148.1</t>
  </si>
  <si>
    <t>Nẹp khóa titan bản rộng, các cỡ</t>
  </si>
  <si>
    <t>- rộng 17.6mm; dày 5.6mm; chỉ định dùng cho các trường hợp gãy xương nhiều vị trí gãy khác nhau: xương cánh tay, xương đùi, xương chày.
- Số lỗ: 4,5,6,7,8,9,10,11,12,13,14,15,16,18,20 dài 78/96/114/132/150/168/186/204/222/240/268/276/284/330/366mm
- chất liệu hợp kim Titan, Ti6Al4V theo tiêu chuẩn ISO 5832-3 ASTM F136 (0,01% Carbon, 4,37% Vanadium; 6,02 Aluminium; 0,18 Fe)
- dùng kết hợp với:
  + Vít khóa Ø 5.0 mm 
  + Vít cứng Ø 4.5 mm 
  + Vít khóa xốp Ø 5.0 mm</t>
  </si>
  <si>
    <t>KB148.1.1</t>
  </si>
  <si>
    <t>Nẹp khóa nén ép bản rộng (Ti) 8 lỗ</t>
  </si>
  <si>
    <t>KB148.1.2</t>
  </si>
  <si>
    <t>Nẹp khóa nén ép bản rộng (Ti) 10 lỗ</t>
  </si>
  <si>
    <t>KB148.1.3</t>
  </si>
  <si>
    <t>Nẹp khóa nén ép bản rộng (Ti) 12 lỗ</t>
  </si>
  <si>
    <t>KB148.2</t>
  </si>
  <si>
    <t>- mũ vít khóa bên trong hình ngôi sao 6 cạnh
- đường kính ren 5.0mm; dài từ 14mm đến 110mm
- chất liệu hợp kim Titan, Ti6Al4V theo tiêu chuẩn ISO 5832-3 ASTM F136 (0,01% Carbon, 4,37% Vanadium; 6,02 Aluminium; 0,18 Fe)</t>
  </si>
  <si>
    <t>KB148.2.1</t>
  </si>
  <si>
    <t>Vít khóa (Ti) Ø 5.0mm, dài 26mm</t>
  </si>
  <si>
    <t>KB148.2.2</t>
  </si>
  <si>
    <t>KB148.2.3</t>
  </si>
  <si>
    <t>Vít khóa (Ti) Ø 5.0mm, dài 34mm</t>
  </si>
  <si>
    <t>KB148.2.4</t>
  </si>
  <si>
    <t>Vít khóa (Ti) Ø 5.0mm, dài 36mm</t>
  </si>
  <si>
    <t>KB148.2.5</t>
  </si>
  <si>
    <t>Vít khóa (Ti) Ø 5.0mm, dài 38mm</t>
  </si>
  <si>
    <t>KB149</t>
  </si>
  <si>
    <t xml:space="preserve">Bộ nẹp vít khóa titan đầu trên xương đùi  4-15 lỗ trái, phải </t>
  </si>
  <si>
    <t>KB149.1</t>
  </si>
  <si>
    <t>Nẹp khoá đầu trên xương đùi các loại. Titan</t>
  </si>
  <si>
    <t xml:space="preserve">rộng 17.3mm; dày 5.4mm; chiều dài của nẹp từ 120mm - 318mm
- Số lỗ trên thân nẹp: 6 lỗ trái; 8 lỗ phải
- chất liệu Titan, Ti6Al4V 
</t>
  </si>
  <si>
    <t>KB149.1.1</t>
  </si>
  <si>
    <t>Nẹp khóa đầu trên xương đùi (Ti) trái 6 lỗ</t>
  </si>
  <si>
    <t>KB149.1.2</t>
  </si>
  <si>
    <t>Nẹp khóa đầu trên xương đùi (Ti) phải 8 lỗ</t>
  </si>
  <si>
    <t>KB149.2</t>
  </si>
  <si>
    <t>kiểu vít tự taro 
- đường kính ren 5.0mm; ren toàn phần
- chiều dài: 36mm; 38mm; 65mm; 70mm
- chất liệu Titan, Ti6Al4V</t>
  </si>
  <si>
    <t>KB149.2.1</t>
  </si>
  <si>
    <t>KB149.2.2</t>
  </si>
  <si>
    <t>KB149.2.3</t>
  </si>
  <si>
    <t>Vít khóa (Ti) Ø 5.0mm, dài 65mm</t>
  </si>
  <si>
    <t>KB149.2.4</t>
  </si>
  <si>
    <t>Vít khóa (Ti) Ø 5.0mm, dài 70mm</t>
  </si>
  <si>
    <t>KB150</t>
  </si>
  <si>
    <t xml:space="preserve">Bộ nẹp vít khóa titan đầu dưới xương chày 6-16 lỗ trái, phải </t>
  </si>
  <si>
    <t>KB150.1</t>
  </si>
  <si>
    <t>Nẹp khóa đầu dưới xương chày 6-16 lỗ trái, phải. Titan</t>
  </si>
  <si>
    <t xml:space="preserve"> rộng 11.5mm; dày 3.7mm; chiều dài của nẹp từ 140.5mm - 270.5mm.
- Số lỗ trên thân nẹp: 8 lỗ trái/phải
- chất liệu Titan, Ti6Al4V</t>
  </si>
  <si>
    <t>KB150.1.1</t>
  </si>
  <si>
    <t>Nẹp khóa đầu dưới mặt trong xương chày (Ti) trái 8 lỗ</t>
  </si>
  <si>
    <t>KB150.1.2</t>
  </si>
  <si>
    <t>Nẹp khóa đầu dưới mặt trong xương chày (Ti) phải 8 lỗ</t>
  </si>
  <si>
    <t>KB150.2</t>
  </si>
  <si>
    <t xml:space="preserve">kiểu vít tự taro 
- đường kính ren 5.0mm; ren toàn phần
- chiều dài 28mm; 30mm; 32mm; 38mm; 40mm
- chất liệu Titan, Ti6Al4V </t>
  </si>
  <si>
    <t>KB150.2.1</t>
  </si>
  <si>
    <t>KB150.2.2</t>
  </si>
  <si>
    <t>KB150.2.3</t>
  </si>
  <si>
    <t>KB150.2.4</t>
  </si>
  <si>
    <t>Vít khóa (Ti) Ø 3.5mm, dài 38mm</t>
  </si>
  <si>
    <t>KB150.2.5</t>
  </si>
  <si>
    <t>Vít khóa (Ti) Ø 3.5mm, dài 40mm</t>
  </si>
  <si>
    <t>KB151</t>
  </si>
  <si>
    <t xml:space="preserve">Bộ nẹp vít khóa titan đầu trên xương chày 4-13 lỗ trái, phải </t>
  </si>
  <si>
    <t>KB151.1</t>
  </si>
  <si>
    <t>Nẹp khóa đầu trên xương chày trái, phải. Titan</t>
  </si>
  <si>
    <t xml:space="preserve"> rộng 16mm; dày 3mm; chiều dài của nẹp từ 104mm - 266mm.
- Số lỗ trên thân nẹp: 7; 9 lỗ trái/ phải
- chất liệu Titan, Ti6Al4V</t>
  </si>
  <si>
    <t>KB151.1.1</t>
  </si>
  <si>
    <t>Nẹp khóa đầu trên (mặt ngoài) xương chày (Ti) trái 7 lỗ</t>
  </si>
  <si>
    <t>KB151.1.2</t>
  </si>
  <si>
    <t>Nẹp khóa đầu trên (mặt ngoài) xương chày (Ti) trái 9 lỗ</t>
  </si>
  <si>
    <t>KB151.1.3</t>
  </si>
  <si>
    <t>Nẹp khóa đầu trên (mặt ngoài) xương chày (Ti) phải 7 lỗ</t>
  </si>
  <si>
    <t>KB151.1.4</t>
  </si>
  <si>
    <t>Nẹp khóa đầu trên (mặt ngoài) xương chày (Ti) phải 9 lỗ</t>
  </si>
  <si>
    <t>KB151.2</t>
  </si>
  <si>
    <t>kiểu vít tự taro 
- đường kính ren 5.0mm; ren toàn phần
- chiều dài 28mm; 30mm
- chất liệu Titan, Ti6Al4V</t>
  </si>
  <si>
    <t>KB151.2.1</t>
  </si>
  <si>
    <t>Vít khóa (Ti) Ø 5.0mm, dài 28mm</t>
  </si>
  <si>
    <t>KB151.2.2</t>
  </si>
  <si>
    <t>KB152</t>
  </si>
  <si>
    <t>Bộ Nẹp khóa titanium bản nhỏ các cỡ đồng bộ với vít khóa 3.5 các cỡ</t>
  </si>
  <si>
    <t>KB152.1</t>
  </si>
  <si>
    <t>Nẹp khóa titanium bản nhỏ các cỡ</t>
  </si>
  <si>
    <t xml:space="preserve">Nẹp dày 4mm, rộng 12mm, có 6; 8 lỗ, dài từ 87 đến 219mm, sử dụng vít khóa đường kính 3.5mm. Lỗ bắt vít hình oval đối xứng nhau qua điểm giữa thân nẹp. Mặt dưới thân nẹp được tạo hình những khoảng lõm đối xứng nhau. Chất liệu titanium, </t>
  </si>
  <si>
    <t>KB152.1.1</t>
  </si>
  <si>
    <t>Nẹp khóa titanium bản nhỏ 6 lỗ</t>
  </si>
  <si>
    <t>KB152.1.2</t>
  </si>
  <si>
    <t>Nẹp khóa titanium bản nhỏ 8 lỗ</t>
  </si>
  <si>
    <t>KB152.2</t>
  </si>
  <si>
    <t>Vít khóa titanium 3.5 các cỡ</t>
  </si>
  <si>
    <t xml:space="preserve">Đối với vít khóa đường kính 3.5mm: Đường kính mũ vít là 6mm, đường kính lỗ bắt tuốc nơ vít trên đầu mũ vít là 2.5mm, đường kính thân vít 3.5mm, dài 18mm; 20mm; 22mm. Cổ mũ vít có ren.Chất liệu titanium. Tương thích đồng bộ với nẹp titanium, </t>
  </si>
  <si>
    <t>KB152.2.1</t>
  </si>
  <si>
    <t>Vít khóa titanium 3.5mm dài 18mm</t>
  </si>
  <si>
    <t>KB152.2.2</t>
  </si>
  <si>
    <t>Vít khóa titanium 3.5mm dài 20mm</t>
  </si>
  <si>
    <t>KB152.2.3</t>
  </si>
  <si>
    <t>Vít khóa titanium 3.5mm dài 22mm</t>
  </si>
  <si>
    <t>KB153</t>
  </si>
  <si>
    <t>Bộ nẹp vít bản hẹp cẳng chân</t>
  </si>
  <si>
    <t>KB153.1</t>
  </si>
  <si>
    <t>Nẹp bản hẹp cẳng chân</t>
  </si>
  <si>
    <t xml:space="preserve">  Thép không rỉ
 + Dùng vít 4.5mm, lỗ vít hình giọt nước tạo chức năng nén ép
 + Rộng 11mm, dày 3.5mm, dài 39-263mm, các cỡ 6;7;8;9;10;12;14;16 lỗ</t>
  </si>
  <si>
    <t>KB153.1.1</t>
  </si>
  <si>
    <t>Nẹp bản hẹp cẳng chân 6 lỗ</t>
  </si>
  <si>
    <t>KB153.1.2</t>
  </si>
  <si>
    <t>Nẹp bản hẹp cẳng chân 7 lỗ</t>
  </si>
  <si>
    <t>KB153.1.3</t>
  </si>
  <si>
    <t>Nẹp bản hẹp cẳng chân 8 lỗ</t>
  </si>
  <si>
    <t>KB153.1.4</t>
  </si>
  <si>
    <t>Nẹp bản hẹp cẳng chân 9 lỗ</t>
  </si>
  <si>
    <t>KB153.1.5</t>
  </si>
  <si>
    <t>Nẹp bản hẹp cẳng chân 10 lỗ</t>
  </si>
  <si>
    <t>KB153.1.6</t>
  </si>
  <si>
    <t>Nẹp bản hẹp cẳng chân 12 lỗ</t>
  </si>
  <si>
    <t>KB153.1.7</t>
  </si>
  <si>
    <t>Nẹp bản hẹp cẳng chân 14 lỗ</t>
  </si>
  <si>
    <t>KB153.1.8</t>
  </si>
  <si>
    <t>Nẹp bản hẹp cẳng chân 16 lỗ</t>
  </si>
  <si>
    <t>KB153.2</t>
  </si>
  <si>
    <t>Vít xốp đk 4.5 mm các loại</t>
  </si>
  <si>
    <t>Đường kính mũ vít 6mm, đường kính lõi vis 1.9mm, đường kính thân vis có ren 4.5mm, chiều dài đoạn vis có ren từ 7 đến 15mm, chiều dài:14; 16; 18;20;22;24;26;28;30;32;34;36;38;40;42;44;46;48;50;52;54;56;58;60;62;64;66;68;70mm</t>
  </si>
  <si>
    <t>KB153.2.1</t>
  </si>
  <si>
    <t>Vít xốp đk 4.5 dài 14mm</t>
  </si>
  <si>
    <t>KB153.2.2</t>
  </si>
  <si>
    <t>Vít xốp đk 4.5 dài 16mm</t>
  </si>
  <si>
    <t>KB153.2.3</t>
  </si>
  <si>
    <t>Vít xốp đk 4.5 dài 18mm</t>
  </si>
  <si>
    <t>KB153.2.4</t>
  </si>
  <si>
    <t>Vít xốp đk 4.5 dài 20mm</t>
  </si>
  <si>
    <t>KB153.2.5</t>
  </si>
  <si>
    <t>Vít xốp đk 4.5 dài 22mm</t>
  </si>
  <si>
    <t>KB153.2.6</t>
  </si>
  <si>
    <t>Vít xốp đk 4.5 dài 24mm</t>
  </si>
  <si>
    <t>KB153.2.7</t>
  </si>
  <si>
    <t>Vít xốp đk 4.5 dài 26mm</t>
  </si>
  <si>
    <t>KB153.2.8</t>
  </si>
  <si>
    <t>Vít xốp đk 4.5 dài 28mm</t>
  </si>
  <si>
    <t>KB153.2.9</t>
  </si>
  <si>
    <t>Vít xốp đk 4.5 dài 30mm</t>
  </si>
  <si>
    <t>KB153.2.10</t>
  </si>
  <si>
    <t>Vít xốp đk 4.5 dài 32mm</t>
  </si>
  <si>
    <t>KB153.2.11</t>
  </si>
  <si>
    <t>Vít xốp đk 4.5 dài 34mm</t>
  </si>
  <si>
    <t>KB153.2.12</t>
  </si>
  <si>
    <t>Vít xốp đk 4.5 dài 36mm</t>
  </si>
  <si>
    <t>KB153.2.13</t>
  </si>
  <si>
    <t>Vít xốp đk 4.5 dài 38mm</t>
  </si>
  <si>
    <t>KB153.2.14</t>
  </si>
  <si>
    <t>Vít xốp đk 4.5 dài 40mm</t>
  </si>
  <si>
    <t>KB153.2.15</t>
  </si>
  <si>
    <t>Vít xốp đk 4.5 dài 42mm</t>
  </si>
  <si>
    <t>KB153.2.16</t>
  </si>
  <si>
    <t>Vít xốp đk 4.5 dài 44mm</t>
  </si>
  <si>
    <t>KB153.2.17</t>
  </si>
  <si>
    <t>Vít xốp đk 4.5 dài 46mm</t>
  </si>
  <si>
    <t>KB153.2.18</t>
  </si>
  <si>
    <t>Vít xốp đk 4.5 dài 48mm</t>
  </si>
  <si>
    <t>KB153.2.19</t>
  </si>
  <si>
    <t>Vít xốp đk 4.5 dài 50mm</t>
  </si>
  <si>
    <t>KB153.2.20</t>
  </si>
  <si>
    <t>Vít xốp đk 4.5 dài 52mm</t>
  </si>
  <si>
    <t>KB153.2.21</t>
  </si>
  <si>
    <t>Vít xốp đk 4.5 dài 54mm</t>
  </si>
  <si>
    <t>KB153.2.22</t>
  </si>
  <si>
    <t>Vít xốp đk 4.5 dài 56mm</t>
  </si>
  <si>
    <t>KB153.2.23</t>
  </si>
  <si>
    <t>Vít xốp đk 4.5 dài 58mm</t>
  </si>
  <si>
    <t>KB153.2.24</t>
  </si>
  <si>
    <t>Vít xốp đk 4.5 dài 60mm</t>
  </si>
  <si>
    <t>KB153.2.25</t>
  </si>
  <si>
    <t>Vít xốp đk 4.5 dài 62mm</t>
  </si>
  <si>
    <t>KB153.2.26</t>
  </si>
  <si>
    <t>Vít xốp đk 4.5 dài 64mm</t>
  </si>
  <si>
    <t>KB153.2.27</t>
  </si>
  <si>
    <t>Vít xốp đk 4.5 dài 66mm</t>
  </si>
  <si>
    <t>KB153.2.28</t>
  </si>
  <si>
    <t>Vít xốp đk 4.5 dài 68mm</t>
  </si>
  <si>
    <t>KB153.2.29</t>
  </si>
  <si>
    <t>Vít xốp đk 4.5 dài 70mm</t>
  </si>
  <si>
    <t>KB154</t>
  </si>
  <si>
    <t xml:space="preserve">Bộ Nẹp vit bàn tay chữ L </t>
  </si>
  <si>
    <t>KB154.1</t>
  </si>
  <si>
    <t>Nẹp bàn tay chữ L (trái, phải)</t>
  </si>
  <si>
    <t>Chất liệu: Bằng thép không gỉ.. Các cỡ: 3; 4;5;6 lỗ trái/phải</t>
  </si>
  <si>
    <t>KB154.1.1</t>
  </si>
  <si>
    <t>Nẹp bàn tay chữ L 3 lỗ trái</t>
  </si>
  <si>
    <t>KB154.1.2</t>
  </si>
  <si>
    <t>Nẹp bàn tay chữ L 3 lỗ phải</t>
  </si>
  <si>
    <t>KB154.1.3</t>
  </si>
  <si>
    <t>Nẹp bàn tay chữ L 4 lỗ trái</t>
  </si>
  <si>
    <t>KB154.1.4</t>
  </si>
  <si>
    <t>Nẹp bàn tay chữ L 4 lỗ phải</t>
  </si>
  <si>
    <t>KB154.1.5</t>
  </si>
  <si>
    <t>Nẹp bàn tay chữ L 5 lỗ trái</t>
  </si>
  <si>
    <t>KB154.1.6</t>
  </si>
  <si>
    <t>Nẹp bàn tay chữ L 6 lỗ trái</t>
  </si>
  <si>
    <t>KB154.1.7</t>
  </si>
  <si>
    <t>Nẹp bàn tay chữ L 6 lỗ phải</t>
  </si>
  <si>
    <t>KB154.2</t>
  </si>
  <si>
    <t>Vít xốp đường kính 3.5 mm các cỡ</t>
  </si>
  <si>
    <t>Chất liệu: Bằng thép không gỉ. Chiều dài: 10; 12;14;16;18;20;22;24;26;28;30;32;34;36;38;40;42;44;46;48;50mm</t>
  </si>
  <si>
    <t>KB154.2.1</t>
  </si>
  <si>
    <t>Vít xốp đk 3.5 dài 10mm</t>
  </si>
  <si>
    <t>KB154.2.2</t>
  </si>
  <si>
    <t>Vít xốp đk 3.5 dài 12mm</t>
  </si>
  <si>
    <t>KB154.2.3</t>
  </si>
  <si>
    <t>Vít xốp đk 3.5 dài 14mm</t>
  </si>
  <si>
    <t>KB154.2.4</t>
  </si>
  <si>
    <t>Vít xốp đk 3.5 dài 16mm</t>
  </si>
  <si>
    <t>KB154.2.5</t>
  </si>
  <si>
    <t>Vít xốp đk 3.5 dài 18mm</t>
  </si>
  <si>
    <t>KB154.2.6</t>
  </si>
  <si>
    <t>Vít xốp đk 3.5 dài 20mm</t>
  </si>
  <si>
    <t>KB154.2.7</t>
  </si>
  <si>
    <t>Vít xốp đk 3.5 dài 22mm</t>
  </si>
  <si>
    <t>KB154.2.8</t>
  </si>
  <si>
    <t>Vít xốp đk 3.5 dài 24mm</t>
  </si>
  <si>
    <t>KB154.2.9</t>
  </si>
  <si>
    <t>Vít xốp đk 3.5 dài 26mm</t>
  </si>
  <si>
    <t>KB154.2.10</t>
  </si>
  <si>
    <t>Vít xốp đk 3.5 dài 28mm</t>
  </si>
  <si>
    <t>KB154.2.11</t>
  </si>
  <si>
    <t>Vít xốp đk 3.5 dài 30mm</t>
  </si>
  <si>
    <t>KB154.2.12</t>
  </si>
  <si>
    <t>Vít xốp đk 3.5 dài 32mm</t>
  </si>
  <si>
    <t>KB154.2.13</t>
  </si>
  <si>
    <t>Vít xốp đk 3.5 dài 34mm</t>
  </si>
  <si>
    <t>KB154.2.14</t>
  </si>
  <si>
    <t>Vít xốp đk 3.5 dài 36mm</t>
  </si>
  <si>
    <t>KB154.2.15</t>
  </si>
  <si>
    <t>Vít xốp đk 3.5 dài 38mm</t>
  </si>
  <si>
    <t>KB154.2.16</t>
  </si>
  <si>
    <t>Vít xốp đk 3.5 dài 40mm</t>
  </si>
  <si>
    <t>KB154.2.17</t>
  </si>
  <si>
    <t>Vít xốp đk 3.5 dài 42mm</t>
  </si>
  <si>
    <t>KB154.2.18</t>
  </si>
  <si>
    <t>Vít xốp đk 3.5 dài 44mm</t>
  </si>
  <si>
    <t>KB154.2.19</t>
  </si>
  <si>
    <t>Vít xốp đk 3.5 dài 46mm</t>
  </si>
  <si>
    <t>KB154.2.20</t>
  </si>
  <si>
    <t>Vít xốp đk 3.5 dài 48mm</t>
  </si>
  <si>
    <t>KB154.2.21</t>
  </si>
  <si>
    <t>Vít xốp đk 3.5 dài 50mm</t>
  </si>
  <si>
    <t>KB155</t>
  </si>
  <si>
    <t xml:space="preserve">Bộ Nẹp vít chữ T </t>
  </si>
  <si>
    <t>KB155.1</t>
  </si>
  <si>
    <t xml:space="preserve">Nẹp chữ T </t>
  </si>
  <si>
    <t xml:space="preserve">Thép không rỉ +Dày 2mm , rộng 17mm đến 34mm có các lỗ 5,6,8,10 lỗ , dài từ 84 -148mm. </t>
  </si>
  <si>
    <t>KB155.1.1</t>
  </si>
  <si>
    <t>Nẹp chữ T 5 lỗ</t>
  </si>
  <si>
    <t>KB155.1.2</t>
  </si>
  <si>
    <t>Nẹp chữ T 6 lỗ</t>
  </si>
  <si>
    <t>KB155.1.3</t>
  </si>
  <si>
    <t>Nẹp chữ T 8 lỗ</t>
  </si>
  <si>
    <t>KB155.1.4</t>
  </si>
  <si>
    <t>Nẹp chữ T 10 lỗ</t>
  </si>
  <si>
    <t>KB155.2</t>
  </si>
  <si>
    <t>Chất liệu: Bằng thép không gỉ. Đường kính 3.5; chiều dài 20,24,26,28,30,44mm</t>
  </si>
  <si>
    <t>KB155.2.1</t>
  </si>
  <si>
    <t>KB155.2.2</t>
  </si>
  <si>
    <t>KB155.2.3</t>
  </si>
  <si>
    <t>KB155.2.4</t>
  </si>
  <si>
    <t>KB155.2.5</t>
  </si>
  <si>
    <t>KB155.2.6</t>
  </si>
  <si>
    <t>KB156</t>
  </si>
  <si>
    <t xml:space="preserve">Bộ Nẹp khóa bản nhỏ các cỡ đồng bộ với vít xương cứng, vít khóa 3.5mm các cỡ  </t>
  </si>
  <si>
    <t>KB156.1</t>
  </si>
  <si>
    <t>Nẹp khóa bản nhỏ các cỡ</t>
  </si>
  <si>
    <t>Nẹp dày 3,5mm, rộng 10mm, dài từ 59mm đến 163mm; số lỗ 6,8,10 lỗ . Sử dụng lỗ vít kết hợp đường kính 3.5 mm. khoảng cách giữa các lỗ vít: 12,75mm. Lỗ bắt vít hình oval đối xứng nhau qua điểm giữa thân nẹp. Mặt dưới thân nẹp được tạo hình những khoảng lõm đối xứng nhau. Chất liệu titanium</t>
  </si>
  <si>
    <t>KB156.1.1</t>
  </si>
  <si>
    <t xml:space="preserve">Nẹp khóa bản nhỏ dùng vít 3.5 mm - 10 lỗ </t>
  </si>
  <si>
    <t>KB156.1.2</t>
  </si>
  <si>
    <t xml:space="preserve">Nẹp khóa bản nhỏ dùng vít 3.5 mm - 6 lỗ </t>
  </si>
  <si>
    <t>KB156.1.3</t>
  </si>
  <si>
    <t>Nẹp khóa bản nhỏ dùng vít 3.5 mm - 8 lỗ</t>
  </si>
  <si>
    <t>KB156.2</t>
  </si>
  <si>
    <t>Vít khóa 2.7, 3.5 các cỡ</t>
  </si>
  <si>
    <t>Vít khóa đường kính 2.7 mm.  Đường kính thân vít 2.7mm chiều dài 10mm. Đối với Vít khóa đường kính 3.5 mm.  Đường kính thân vít 3,5mm chiều dài 18mm; 20mm; 22mm; 32mm. Cổ vít có ren, chất liệu titanium Tương thích đồng bộ với nẹp khóa.</t>
  </si>
  <si>
    <t>KB156.2.1</t>
  </si>
  <si>
    <t xml:space="preserve">Vít khóa 2.7mm, tự ta-rô, chiều dài 10mm </t>
  </si>
  <si>
    <t>KB156.2.2</t>
  </si>
  <si>
    <t xml:space="preserve">Vít khóa 3.5mm, tự ta-rô, chiều dài 18mm </t>
  </si>
  <si>
    <t>KB156.2.3</t>
  </si>
  <si>
    <t xml:space="preserve">Vít khóa 3.5mm, tự ta-rô, chiều dài 20mm </t>
  </si>
  <si>
    <t>KB156.2.4</t>
  </si>
  <si>
    <t xml:space="preserve">Vít khóa 3.5mm, tự ta-rô, chiều dài 22mm </t>
  </si>
  <si>
    <t>KB156.2.5</t>
  </si>
  <si>
    <t>Vít khóa 3.5mm, tự ta-rô, chiều dài 32mm</t>
  </si>
  <si>
    <t>KB156.3</t>
  </si>
  <si>
    <t>Vít xương cứng 3.5 mm tự taro</t>
  </si>
  <si>
    <t>Đối với vít xương cứng 3.5 mm. Vít tự taro, chất liệu titanium. Đường kính đầu vít 6.0mm, đường kính thân vít 3.5mm. Chiều dài vít 10,18,20,22,24,26,28,32,40mm</t>
  </si>
  <si>
    <t>KB156.3.1</t>
  </si>
  <si>
    <t>Vít xương cứng 3.5mm, dài 10mm</t>
  </si>
  <si>
    <t>KB156.3.2</t>
  </si>
  <si>
    <t xml:space="preserve">Vít xương cứng 3.5mm, dài 18mm </t>
  </si>
  <si>
    <t>KB156.3.3</t>
  </si>
  <si>
    <t xml:space="preserve">Vít xương cứng 3.5mm, dài 20mm </t>
  </si>
  <si>
    <t>KB156.3.4</t>
  </si>
  <si>
    <t xml:space="preserve">Vít xương cứng 3.5mm, dài 22mm </t>
  </si>
  <si>
    <t>KB156.3.5</t>
  </si>
  <si>
    <t xml:space="preserve">Vít xương cứng 3.5mm, dài 24mm </t>
  </si>
  <si>
    <t>KB156.3.6</t>
  </si>
  <si>
    <t>KB156.3.7</t>
  </si>
  <si>
    <t xml:space="preserve">Vít xương cứng 3.5mm, dài 28mm </t>
  </si>
  <si>
    <t>KB156.3.8</t>
  </si>
  <si>
    <t xml:space="preserve">Vít xương cứng 3.5mm, dài 32mm </t>
  </si>
  <si>
    <t>KB156.3.9</t>
  </si>
  <si>
    <t xml:space="preserve">Vít xương cứng 3.5mm, dài 40mm </t>
  </si>
  <si>
    <t>KB157</t>
  </si>
  <si>
    <t xml:space="preserve">Bộ Nẹp khóa mắt xích các cỡ đồng bộ với vít xương cứng, vít khóa 3.5mm các cỡ </t>
  </si>
  <si>
    <t>KB157.1</t>
  </si>
  <si>
    <t>Nẹp sử dụng vít khóa đường kính 3.5 mm. Nẹp dày 3.5 mm, rộng 10 mm, có 6,7,8,10 lỗ chiều dài từ 70 mm đến 228 mm. Lỗ vít khóa kết hợp, khoảng cách giữa các lỗ 14.15mm. Lỗ bắt vít hình oval đối xứng nhau qua điểm giữa thân nẹp. Chất liệu titanium</t>
  </si>
  <si>
    <t>KB157.1.1</t>
  </si>
  <si>
    <t xml:space="preserve">Nẹp khóa mắt xích, 10 lỗ </t>
  </si>
  <si>
    <t>KB157.1.2</t>
  </si>
  <si>
    <t xml:space="preserve">Nẹp khóa mắt xích, 6 lỗ </t>
  </si>
  <si>
    <t>KB157.1.3</t>
  </si>
  <si>
    <t xml:space="preserve">Nẹp khóa mắt xích, 7 lỗ </t>
  </si>
  <si>
    <t>KB157.1.4</t>
  </si>
  <si>
    <t xml:space="preserve">Nẹp khóa mắt xích, 8 lỗ </t>
  </si>
  <si>
    <t>KB157.2</t>
  </si>
  <si>
    <t>Vít khóa  3.5 các cỡ</t>
  </si>
  <si>
    <t>Đỗi với vít khóa đường kính 3.5 mm.  Đường kính thân vít 3,5mm ứng với chiều dài 18;20;22mm Cổ vít có ren, chất liệu titanium Tương thích đồng bộ với nẹp khóa.</t>
  </si>
  <si>
    <t>KB157.2.1</t>
  </si>
  <si>
    <t>KB157.2.2</t>
  </si>
  <si>
    <t>Vít khóa 3.5mm, tự ta-rô, chiều dài 20mm</t>
  </si>
  <si>
    <t>KB157.2.3</t>
  </si>
  <si>
    <t>Vít khóa 3.5mm, tự ta-rô, chiều dài 22mm</t>
  </si>
  <si>
    <t>KB157.3</t>
  </si>
  <si>
    <t>Đối với vít xương cứng 3.5 mm. Vít tự taro, chất liệu titanium. Đường kính đầu vít 6.0mm, đường kính thân vít 3.5mm. Chiều dài vít 18;20;22mm</t>
  </si>
  <si>
    <t>KB157.3.1</t>
  </si>
  <si>
    <t>KB157.3.2</t>
  </si>
  <si>
    <t>KB157.3.3</t>
  </si>
  <si>
    <t>KB158</t>
  </si>
  <si>
    <t xml:space="preserve">Bộ nẹp khóa đầu dưới xương chày trái, phải đồng bộ với vít xương cứng 3.5mm, vít khóa 3.5 mm các cỡ </t>
  </si>
  <si>
    <t>KB158.1</t>
  </si>
  <si>
    <t>Nẹp khóa đầu dưới xương chày trái, phải các cỡ</t>
  </si>
  <si>
    <t>Nẹp khóa đầu dưới xương chày có 8;10;12 lỗ trái/phải, dài từ 117 mm đến 252 mm, cổ nẹp có 01 lỗ bắt vít dộng, nẹp dùng vít khóa 3.5/4.0 mm. Chất liệu titaniumKhoảng cách giữa các lỗ: 13.5 mm. Cấu trúc đầu nẹp hơi uốn cong. Cổ nẹp có lỗ bắt vít động</t>
  </si>
  <si>
    <t>KB158.1.1</t>
  </si>
  <si>
    <t xml:space="preserve">Nẹp khóa đầu dưới xương chày, 10 lỗ phải </t>
  </si>
  <si>
    <t>KB158.1.2</t>
  </si>
  <si>
    <t xml:space="preserve">Nẹp khóa đầu dưới xương chày, 10 lỗ trái </t>
  </si>
  <si>
    <t>KB158.1.3</t>
  </si>
  <si>
    <t xml:space="preserve">Nẹp khóa đầu dưới xương chày, 12 lỗ phải </t>
  </si>
  <si>
    <t>KB158.1.4</t>
  </si>
  <si>
    <t>Nẹp khóa đầu dưới xương chày, 12 lỗ trái</t>
  </si>
  <si>
    <t>KB158.1.5</t>
  </si>
  <si>
    <t>Nẹp khóa đầu dưới xương chày, 8 lỗ phải</t>
  </si>
  <si>
    <t>KB158.1.6</t>
  </si>
  <si>
    <t>Nẹp khóa đầu dưới xương chày, 8 lỗ trái</t>
  </si>
  <si>
    <t>KB158.2</t>
  </si>
  <si>
    <t>Đỗi với vít khóa đường kính 3.5 mm.  Đường kính thân vít 3,5mm ứng với chiều dài 30; 32; 36; 38; 40; 45mm Cổ vít có ren, chất liệu titanium Tương thích đồng bộ với nẹp khóa.</t>
  </si>
  <si>
    <t>KB158.2.1</t>
  </si>
  <si>
    <t xml:space="preserve">Vít khóa 3.5mm, tự ta-rô, chiều dài 30mm </t>
  </si>
  <si>
    <t>KB158.2.2</t>
  </si>
  <si>
    <t>KB158.2.3</t>
  </si>
  <si>
    <t xml:space="preserve">Vít khóa 3.5mm, tự ta-rô, chiều dài 34mm </t>
  </si>
  <si>
    <t>KB158.2.4</t>
  </si>
  <si>
    <t xml:space="preserve">Vít khóa 3.5mm, tự ta-rô, chiều dài 36mm </t>
  </si>
  <si>
    <t>KB158.2.5</t>
  </si>
  <si>
    <t>Vít khóa 3.5mm, tự ta-rô, chiều dài 38mm</t>
  </si>
  <si>
    <t>KB158.2.6</t>
  </si>
  <si>
    <t xml:space="preserve">Vít khóa 3.5mm, tự ta-rô, chiều dài 40mm </t>
  </si>
  <si>
    <t>KB158.2.7</t>
  </si>
  <si>
    <t xml:space="preserve">Vít khóa 3.5mm, tự ta-rô, chiều dài 45mm </t>
  </si>
  <si>
    <t>KB158.3</t>
  </si>
  <si>
    <t>Đối với vít xương cứng 3.5 mm. Vít tự taro, chất liệu titanium. Đường kính đầu vít 6.0mm, đường kính thân vít 3.5mm. Chiều dài vít 10,12,16,20,30,32,34,36,38,40mm</t>
  </si>
  <si>
    <t>KB158.3.1</t>
  </si>
  <si>
    <t xml:space="preserve">Vít xương cứng 3.5mm, dài 10mm </t>
  </si>
  <si>
    <t>KB158.3.2</t>
  </si>
  <si>
    <t>KB158.3.3</t>
  </si>
  <si>
    <t>KB158.3.4</t>
  </si>
  <si>
    <t>KB158.3.5</t>
  </si>
  <si>
    <t xml:space="preserve">Vít xương cứng 3.5mm, dài 30mm </t>
  </si>
  <si>
    <t>KB158.3.6</t>
  </si>
  <si>
    <t>KB158.3.7</t>
  </si>
  <si>
    <t xml:space="preserve">Vít xương cứng 3.5mm, dài 34mm </t>
  </si>
  <si>
    <t>KB158.3.8</t>
  </si>
  <si>
    <t>KB158.3.9</t>
  </si>
  <si>
    <t xml:space="preserve">Vít xương cứng 3.5mm, dài 38mm </t>
  </si>
  <si>
    <t>KB158.3.10</t>
  </si>
  <si>
    <t>KB159</t>
  </si>
  <si>
    <t xml:space="preserve">Bộ Nẹp vít mắt xích </t>
  </si>
  <si>
    <t>KB159.1</t>
  </si>
  <si>
    <t xml:space="preserve">Nẹp mắt xích </t>
  </si>
  <si>
    <t xml:space="preserve"> + Thép không rỉ
 + Dùng vít 3.5mm , Nẹp dày 2.8mm, rộng 10mm, 4,5,6,7,8,10,12 lỗ
 + Nẹp hình các mắt xích nối liền nhau, </t>
  </si>
  <si>
    <t>KB159.1.1</t>
  </si>
  <si>
    <t>Nẹp mắt xích 4 lỗ</t>
  </si>
  <si>
    <t>KB159.1.2</t>
  </si>
  <si>
    <t>Nẹp mắt xích 5 lỗ</t>
  </si>
  <si>
    <t>KB159.1.3</t>
  </si>
  <si>
    <t>Nẹp mắt xích 6 lỗ</t>
  </si>
  <si>
    <t>KB159.1.4</t>
  </si>
  <si>
    <t>Nẹp mắt xích 7 lỗ</t>
  </si>
  <si>
    <t>KB159.1.5</t>
  </si>
  <si>
    <t>Nẹp mắt xích 8 lỗ</t>
  </si>
  <si>
    <t>KB159.1.6</t>
  </si>
  <si>
    <t>Nẹp mắt xích 10 lỗ</t>
  </si>
  <si>
    <t>KB159.1.7</t>
  </si>
  <si>
    <t>Nẹp mắt xích 12 lỗ</t>
  </si>
  <si>
    <t>KB159.2</t>
  </si>
  <si>
    <t>Chất liệu: Bằng thép không gỉ. Đường kính 3.5; chiều dài 10,12,20,22mm</t>
  </si>
  <si>
    <t>KB159.2.1</t>
  </si>
  <si>
    <t>KB159.2.2</t>
  </si>
  <si>
    <t>KB159.2.3</t>
  </si>
  <si>
    <t>KB159.2.4</t>
  </si>
  <si>
    <t>KB160</t>
  </si>
  <si>
    <t xml:space="preserve">Bộ Nẹp vít nhỏ chữ T </t>
  </si>
  <si>
    <t>KB160.1</t>
  </si>
  <si>
    <t>Nẹp nhỏ chữ T</t>
  </si>
  <si>
    <t>Nẹp nhỏ chữ T. Chất liệu: Bằng thép không gỉ. Có 3,4,5,6,7 lỗ</t>
  </si>
  <si>
    <t>KB160.1.1</t>
  </si>
  <si>
    <t>Nẹp đầu dưới xương quay 3 lỗ</t>
  </si>
  <si>
    <t>KB160.1.2</t>
  </si>
  <si>
    <t>Nẹp đầu dưới xương quay 4 lỗ</t>
  </si>
  <si>
    <t>KB160.1.3</t>
  </si>
  <si>
    <t>Nẹp đầu dưới xương quay 5 lỗ</t>
  </si>
  <si>
    <t>KB160.1.4</t>
  </si>
  <si>
    <t>Nẹp đầu dưới xương quay 6 lỗ</t>
  </si>
  <si>
    <t>KB160.1.5</t>
  </si>
  <si>
    <t>Nẹp đầu dưới xương quay 7 lỗ</t>
  </si>
  <si>
    <t>KB160.2</t>
  </si>
  <si>
    <t>Chất liệu: Bằng thép không gỉ. Đường kính 3.5mm; Chiều dài: 10,12,14,16,18,20,22,24,26,28,30,32,34,36,38,40,42,44,46,48,50mm</t>
  </si>
  <si>
    <t>KB160.2.1</t>
  </si>
  <si>
    <t>KB160.2.2</t>
  </si>
  <si>
    <t>KB160.2.3</t>
  </si>
  <si>
    <t>KB160.2.4</t>
  </si>
  <si>
    <t>KB160.2.5</t>
  </si>
  <si>
    <t>KB160.2.6</t>
  </si>
  <si>
    <t>KB160.2.7</t>
  </si>
  <si>
    <t>KB160.2.8</t>
  </si>
  <si>
    <t>KB160.2.9</t>
  </si>
  <si>
    <t>KB160.2.10</t>
  </si>
  <si>
    <t>KB160.2.11</t>
  </si>
  <si>
    <t>KB160.2.12</t>
  </si>
  <si>
    <t>KB160.2.13</t>
  </si>
  <si>
    <t>KB160.2.14</t>
  </si>
  <si>
    <t>KB160.2.15</t>
  </si>
  <si>
    <t>KB160.2.16</t>
  </si>
  <si>
    <t>KB160.2.17</t>
  </si>
  <si>
    <t>KB160.2.18</t>
  </si>
  <si>
    <t>KB160.2.19</t>
  </si>
  <si>
    <t>KB160.2.20</t>
  </si>
  <si>
    <t>KB160.2.21</t>
  </si>
  <si>
    <t>KB161</t>
  </si>
  <si>
    <t>Bộ Nẹp vít bản nhỏ cánh tay</t>
  </si>
  <si>
    <t>KB161.1</t>
  </si>
  <si>
    <t>Nẹp bản nhỏ cánh tay</t>
  </si>
  <si>
    <t>Nẹp bản nhỏ cánh tay. Chất liệu: Bằng thép không gỉ. Các lỗ: 3;4;5;6;7;8;9;10;12 lỗ</t>
  </si>
  <si>
    <t>KB161.1.1</t>
  </si>
  <si>
    <t>Nẹp  bản nhỏ 3 lỗ</t>
  </si>
  <si>
    <t>KB161.1.2</t>
  </si>
  <si>
    <t>Nẹp  bản nhỏ 4 lỗ</t>
  </si>
  <si>
    <t>KB161.1.3</t>
  </si>
  <si>
    <t>Nẹp  bản nhỏ 5 lỗ</t>
  </si>
  <si>
    <t>KB161.1.4</t>
  </si>
  <si>
    <t>Nẹp  bản nhỏ 6 lỗ</t>
  </si>
  <si>
    <t>KB161.1.5</t>
  </si>
  <si>
    <t>Nẹp  bản nhỏ 7 lỗ</t>
  </si>
  <si>
    <t>KB161.1.6</t>
  </si>
  <si>
    <t>Nẹp  bản nhỏ 8 lỗ</t>
  </si>
  <si>
    <t>KB161.1.7</t>
  </si>
  <si>
    <t>Nẹp  bản nhỏ 9 lỗ</t>
  </si>
  <si>
    <t>KB161.1.8</t>
  </si>
  <si>
    <t>Nẹp  bản nhỏ 10 lỗ</t>
  </si>
  <si>
    <t>KB161.1.9</t>
  </si>
  <si>
    <t>Nẹp  bản nhỏ 12 lỗ</t>
  </si>
  <si>
    <t>KB161.2</t>
  </si>
  <si>
    <t>Chất liệu: Bằng thép không gỉ. Chiều dài: 10; 12;14;16;18;20;24;26;28;30;40mm</t>
  </si>
  <si>
    <t>KB161.2.1</t>
  </si>
  <si>
    <t>KB161.2.2</t>
  </si>
  <si>
    <t>KB161.2.3</t>
  </si>
  <si>
    <t>KB161.2.4</t>
  </si>
  <si>
    <t>KB161.2.5</t>
  </si>
  <si>
    <t>KB161.2.6</t>
  </si>
  <si>
    <t>KB161.2.7</t>
  </si>
  <si>
    <t>KB161.2.8</t>
  </si>
  <si>
    <t>KB161.2.9</t>
  </si>
  <si>
    <t>KB161.2.10</t>
  </si>
  <si>
    <t>KB161.2.11</t>
  </si>
  <si>
    <t>KB162</t>
  </si>
  <si>
    <t xml:space="preserve">Bộ nẹp vít khóa mắt xích , chất liệu titan </t>
  </si>
  <si>
    <t>KB162.1</t>
  </si>
  <si>
    <t>Nẹp khóa mắt xích, chất liệu titan</t>
  </si>
  <si>
    <t>Chất liệu titanium nguyên chất
 6/ 8 lỗ 
- Chiều dày nẹp 3.0 mm, chiều rộng 10 mm,
- Chiều dài nẹp tương ứng:  77/103mm</t>
  </si>
  <si>
    <t>KB162.1.1</t>
  </si>
  <si>
    <t>Nẹp khóa mắt xích 6 lỗ , chất liệu titan</t>
  </si>
  <si>
    <t>KB162.1.2</t>
  </si>
  <si>
    <t>Nẹp khóa mắt xích 8 lỗ , chất liệu titan</t>
  </si>
  <si>
    <t>KB162.2</t>
  </si>
  <si>
    <t>Vít khóa đường kính 3.5mm</t>
  </si>
  <si>
    <t xml:space="preserve">Chất liệu titanium, toàn ren, tự taro,
 - Đường kính lõi 2.4mm
- Chiều dài 18mm và 20mm </t>
  </si>
  <si>
    <t>KB162.2.1</t>
  </si>
  <si>
    <t>Vít khóa đường kính 3.5mm, dài 18mm</t>
  </si>
  <si>
    <t>KB162.2.2</t>
  </si>
  <si>
    <t>Vít khóa đường kính 3.5mm, dài 20mm</t>
  </si>
  <si>
    <t>KB163</t>
  </si>
  <si>
    <t>Bộ nẹp khóa titan xương đòn trái/ phải các cỡ ( gồm 1 nẹp khóa + 8 vít khóa titan 3.5mm  )</t>
  </si>
  <si>
    <t>KB163.1</t>
  </si>
  <si>
    <t>Nẹp khóa titan xương đòn, trái/phải các cỡ</t>
  </si>
  <si>
    <t xml:space="preserve"> rộng 10.5mm; dày 3.2mm; chỉ định dùng cho các trường hợp gãy xương, không liền xương ở vị trí xương đòn.
- - Số lỗ: 6,7,8,9,10 dài 88,5/101/113,5/126/136,5mm
- chất liệu hợp kim Titan (0,01% Carbon, 4,37% Vanadium; 6,02 Aluminium; 0,18 Fe)
- dùng kết hợp với:
  + vít khóa Ø 3.5 mm 
  + vít cứng Ø 3.5 mm 
  + Vít khóa xốp Ø 3.5 mm
  + Vít xốp Ø 4.0 mm</t>
  </si>
  <si>
    <t>Nẹp khóa titan xương đòn trái 6  lỗ</t>
  </si>
  <si>
    <t>Nẹp khóa titan xương đòn trái 7 lỗ</t>
  </si>
  <si>
    <t>Nẹp khóa titan xương đòn trái 8 lỗ</t>
  </si>
  <si>
    <t>Nẹp khóa titan xương đòn trái 9 lỗ</t>
  </si>
  <si>
    <t>Nẹp khóa titan xương đòn trái 10 lỗ</t>
  </si>
  <si>
    <t>Nẹp khóa titan xương đòn phải 6  lỗ</t>
  </si>
  <si>
    <t>Nẹp khóa titan xương đòn phải 7 lỗ</t>
  </si>
  <si>
    <t>Nẹp khóa titan xương đòn phải 8 lỗ</t>
  </si>
  <si>
    <t>Nẹp khóa titan xương đòn phải 9 lỗ</t>
  </si>
  <si>
    <t>Nẹp khóa titan xương đòn phải 10 lỗ</t>
  </si>
  <si>
    <t>KB163.2</t>
  </si>
  <si>
    <t>Vít khóa Titan đk 3.5mm, các cỡ</t>
  </si>
  <si>
    <t>- mũ vít khóa bên trong hình ngôi sao 6 cạnh
- đường kính ren 3.5mm; dài từ 10mm đến 70mm
- chất liệu hợp kim Titan, (0,01% Carbon, 4,37% Vanadium; 6,02 Aluminium; 0,18 Fe)</t>
  </si>
  <si>
    <t>Vít khóa Titan đk 3.5mm, dài 10mm</t>
  </si>
  <si>
    <t>Vít khóa Titan đk 3.5mm, dài 12mm</t>
  </si>
  <si>
    <t>Vít khóa Titan đk 3.5mm, dài 14mm</t>
  </si>
  <si>
    <t>Vít khóa Titan đk 3.5mm, dài 16mm</t>
  </si>
  <si>
    <t>Vít khóa Titan đk 3.5mm, dài 18mm</t>
  </si>
  <si>
    <t>Vít khóa Titan đk 3.5mm, dài 20mm</t>
  </si>
  <si>
    <t>Vít khóa Titan đk 3.5mm, dài 22mm</t>
  </si>
  <si>
    <t>Vít khóa Titan đk 3.5mm, dài 24mm</t>
  </si>
  <si>
    <t>Vít khóa Titan đk 3.5mm, dài 26mm</t>
  </si>
  <si>
    <t>Vít khóa Titan đk 3.5mm, dài 28mm</t>
  </si>
  <si>
    <t>Vít khóa Titan đk 3.5mm, dài 30mm</t>
  </si>
  <si>
    <t>Vít khóa Titan đk 3.5mm, dài 32mm</t>
  </si>
  <si>
    <t>Vít khóa Titan đk 3.5mm, dài 34mm</t>
  </si>
  <si>
    <t>Vít khóa Titan đk 3.5mm, dài 36mm</t>
  </si>
  <si>
    <t>Vít khóa Titan đk 3.5mm, dài 38mm</t>
  </si>
  <si>
    <t>Vít khóa Titan đk 3.5mm, dài 40mm</t>
  </si>
  <si>
    <t>Vít khóa Titan đk 3.5mm, dài 42mm</t>
  </si>
  <si>
    <t>Vít khóa Titan đk 3.5mm, dài 44mm</t>
  </si>
  <si>
    <t>Vít khóa Titan đk 3.5mm, dài 46mm</t>
  </si>
  <si>
    <t>Vít khóa Titan đk 3.5mm, dài 48mm</t>
  </si>
  <si>
    <t>Vít khóa Titan đk 3.5mm, dài 50mm</t>
  </si>
  <si>
    <t>Vít khóa Titan đk 3.5mm, dài 52mm</t>
  </si>
  <si>
    <t>Vít khóa Titan đk 3.5mm, dài 54mm</t>
  </si>
  <si>
    <t>Vít khóa Titan đk 3.5mm, dài 56mm</t>
  </si>
  <si>
    <t>Vít khóa Titan đk 3.5mm, dài 58mm</t>
  </si>
  <si>
    <t>Vít khóa Titan đk 3.5mm, dài 60mm</t>
  </si>
  <si>
    <t>Vít khóa Titan đk 3.5mm, dài 62mm</t>
  </si>
  <si>
    <t>Vít khóa Titan đk 3.5mm, dài 64mm</t>
  </si>
  <si>
    <t>Vít khóa Titan đk 3.5mm, dài 66mm</t>
  </si>
  <si>
    <t>Vít khóa Titan đk 3.5mm, dài 68mm</t>
  </si>
  <si>
    <t>Vít khóa Titan đk 3.5mm, dài 70mm</t>
  </si>
  <si>
    <t>KB164</t>
  </si>
  <si>
    <t>Bộ nẹp khóa titan  đầu dưới xương đùi trái/phải các cỡ ( gồm 1 nẹp khóa + 10 vít khóa titan 5.0mm )</t>
  </si>
  <si>
    <t>KB164.1</t>
  </si>
  <si>
    <t>Nẹp khóa titan đầu dưới xương đùi trái/phải, các cỡ</t>
  </si>
  <si>
    <t>- rộng 16.2mm; dày 5.5mm; chỉ định dùng cho các trường hợp gãy xương ở vị trí đầu dưới xương đùi; gãy xương liên mấu chuyển xương đùi, không liền xương và loãng xương ở vị trí xương đùi
- Số lỗ: 4,5,6,7,8,9,10,11,12,13 dài 141/161/181/201/221/241/261/281/301/321mm
- chất liệu hợp kim Titan,  (0,01% Carbon, 4,37% Vanadium; 6,02 Aluminium; 0,18 Fe)
- dùng kết hợp với:
  + Vít khóa Ø 5.0 mm 
  + Vít cứng Ø 4.5 mm 
  + Vít khóa xốp Ø 5.0 mm</t>
  </si>
  <si>
    <t>KB164.1.1</t>
  </si>
  <si>
    <t>Nẹp khóa titan đầu dưới xương đùi trái 4 lỗ</t>
  </si>
  <si>
    <t>KB164.1.2</t>
  </si>
  <si>
    <t>Nẹp khóa titan đầu dưới xương đùi trái 5 lỗ</t>
  </si>
  <si>
    <t>KB164.1.3</t>
  </si>
  <si>
    <t>Nẹp khóa titan đầu dưới xương đùi trái 6 lỗ</t>
  </si>
  <si>
    <t>KB164.1.4</t>
  </si>
  <si>
    <t>Nẹp khóa titan đầu dưới xương đùi trái 7 lỗ</t>
  </si>
  <si>
    <t>KB164.1.5</t>
  </si>
  <si>
    <t>Nẹp khóa titan đầu dưới xương đùi trái 8 lỗ</t>
  </si>
  <si>
    <t>KB164.1.6</t>
  </si>
  <si>
    <t>Nẹp khóa titan đầu dưới xương đùi trái 9 lỗ</t>
  </si>
  <si>
    <t>KB164.1.7</t>
  </si>
  <si>
    <t>Nẹp khóa titan đầu dưới xương đùi trái 10 lỗ</t>
  </si>
  <si>
    <t>KB164.1.8</t>
  </si>
  <si>
    <t>Nẹp khóa titan đầu dưới xương đùi trái 11 lỗ</t>
  </si>
  <si>
    <t>KB164.1.9</t>
  </si>
  <si>
    <t>Nẹp khóa titan đầu dưới xương đùi trái 12 lỗ</t>
  </si>
  <si>
    <t>KB164.1.10</t>
  </si>
  <si>
    <t>Nẹp khóa titan đầu dưới xương đùi trái 13 lỗ</t>
  </si>
  <si>
    <t>KB164.1.11</t>
  </si>
  <si>
    <t>Nẹp khóa titan đầu dưới xương đùi phải 4 lỗ</t>
  </si>
  <si>
    <t>KB164.1.12</t>
  </si>
  <si>
    <t>Nẹp khóa titan đầu dưới xương đùi phải 5 lỗ</t>
  </si>
  <si>
    <t>KB164.1.13</t>
  </si>
  <si>
    <t>Nẹp khóa titan đầu dưới xương đùi phải 6 lỗ</t>
  </si>
  <si>
    <t>KB164.1.14</t>
  </si>
  <si>
    <t>Nẹp khóa titan đầu dưới xương đùi phải 7 lỗ</t>
  </si>
  <si>
    <t>KB164.1.15</t>
  </si>
  <si>
    <t>Nẹp khóa titan đầu dưới xương đùi phải 8 lỗ</t>
  </si>
  <si>
    <t>KB164.1.16</t>
  </si>
  <si>
    <t>Nẹp khóa titan đầu dưới xương đùi phải 9 lỗ</t>
  </si>
  <si>
    <t>KB164.1.17</t>
  </si>
  <si>
    <t>Nẹp khóa titan đầu dưới xương đùi phải 10 lỗ</t>
  </si>
  <si>
    <t>KB164.1.18</t>
  </si>
  <si>
    <t>Nẹp khóa titan đầu dưới xương đùi phải 11 lỗ</t>
  </si>
  <si>
    <t>KB164.1.19</t>
  </si>
  <si>
    <t>Nẹp khóa titan đầu dưới xương đùi phải 12 lỗ</t>
  </si>
  <si>
    <t>KB164.1.20</t>
  </si>
  <si>
    <t>Nẹp khóa titan đầu dưới xương đùi phải 13 lỗ</t>
  </si>
  <si>
    <t>KB164.2</t>
  </si>
  <si>
    <t>- mũ vít khóa bên trong hình ngôi sao 6 cạnh
- đường kính ren 5.0mm; dài từ 14mm đến 110mm
- chất liệu hợp kim Titan,  (0,01% Carbon, 4,37% Vanadium; 6,02 Aluminium; 0,18 Fe)</t>
  </si>
  <si>
    <t>KB164.2.1</t>
  </si>
  <si>
    <t>Vít khóa Titan đk 5.0mm dài 14mm</t>
  </si>
  <si>
    <t>KB164.2.2</t>
  </si>
  <si>
    <t>Vít khóa Titan đk 5.0mm dài 16mm</t>
  </si>
  <si>
    <t>KB164.2.3</t>
  </si>
  <si>
    <t>Vít khóa Titan đk 5.0mm dài 18mm</t>
  </si>
  <si>
    <t>KB164.2.4</t>
  </si>
  <si>
    <t>Vít khóa Titan đk 5.0mm dài 20mm</t>
  </si>
  <si>
    <t>KB164.2.5</t>
  </si>
  <si>
    <t>Vít khóa Titan đk 5.0mm dài 22mm</t>
  </si>
  <si>
    <t>KB164.2.6</t>
  </si>
  <si>
    <t>Vít khóa Titan đk 5.0mm dài 24mm</t>
  </si>
  <si>
    <t>KB164.2.7</t>
  </si>
  <si>
    <t>Vít khóa Titan đk 5.0mm dài 26mm</t>
  </si>
  <si>
    <t>KB164.2.8</t>
  </si>
  <si>
    <t>Vít khóa Titan đk 5.0mm dài 28mm</t>
  </si>
  <si>
    <t>KB164.2.9</t>
  </si>
  <si>
    <t>Vít khóa Titan đk 5.0mm dài 30mm</t>
  </si>
  <si>
    <t>KB164.2.10</t>
  </si>
  <si>
    <t>Vít khóa Titan đk 5.0mm dài 32mm</t>
  </si>
  <si>
    <t>KB164.2.11</t>
  </si>
  <si>
    <t>Vít khóa Titan đk 5.0mm dài 34mm</t>
  </si>
  <si>
    <t>KB164.2.12</t>
  </si>
  <si>
    <t>Vít khóa Titan đk 5.0mm dài 36mm</t>
  </si>
  <si>
    <t>KB164.2.13</t>
  </si>
  <si>
    <t>Vít khóa Titan đk 5.0mm dài 38mm</t>
  </si>
  <si>
    <t>KB164.2.14</t>
  </si>
  <si>
    <t>Vít khóa Titan đk 5.0mm dài 40mm</t>
  </si>
  <si>
    <t>KB164.2.15</t>
  </si>
  <si>
    <t>Vít khóa Titan đk 5.0mm dài 42mm</t>
  </si>
  <si>
    <t>KB164.2.16</t>
  </si>
  <si>
    <t>Vít khóa Titan đk 5.0mm dài 44mm</t>
  </si>
  <si>
    <t>KB164.2.17</t>
  </si>
  <si>
    <t>Vít khóa Titan đk 5.0mm dài 46mm</t>
  </si>
  <si>
    <t>KB164.2.18</t>
  </si>
  <si>
    <t>Vít khóa Titan đk 5.0mm dài 48mm</t>
  </si>
  <si>
    <t>KB164.2.19</t>
  </si>
  <si>
    <t>Vít khóa Titan đk 5.0mm dài 50mm</t>
  </si>
  <si>
    <t>KB164.2.20</t>
  </si>
  <si>
    <t>Vít khóa Titan đk 5.0mm dài 52mm</t>
  </si>
  <si>
    <t>KB164.2.21</t>
  </si>
  <si>
    <t>Vít khóa Titan đk 5.0mm dài 54mm</t>
  </si>
  <si>
    <t>KB164.2.22</t>
  </si>
  <si>
    <t>Vít khóa Titan đk 5.0mm dài 56mm</t>
  </si>
  <si>
    <t>KB164.2.23</t>
  </si>
  <si>
    <t>Vít khóa Titan đk 5.0mm dài 58mm</t>
  </si>
  <si>
    <t>KB164.2.24</t>
  </si>
  <si>
    <t>Vít khóa Titan đk 5.0mm dài 60mm</t>
  </si>
  <si>
    <t>KB164.2.25</t>
  </si>
  <si>
    <t>Vít khóa Titan đk 5.0mm dài 62mm</t>
  </si>
  <si>
    <t>KB164.2.26</t>
  </si>
  <si>
    <t>Vít khóa Titan đk 5.0mm dài 64mm</t>
  </si>
  <si>
    <t>KB164.2.27</t>
  </si>
  <si>
    <t>Vít khóa Titan đk 5.0mm dài 66mm</t>
  </si>
  <si>
    <t>KB164.2.28</t>
  </si>
  <si>
    <t>Vít khóa Titan đk 5.0mm dài 68mm</t>
  </si>
  <si>
    <t>KB164.2.29</t>
  </si>
  <si>
    <t>Vít khóa Titan đk 5.0mm dài 70mm</t>
  </si>
  <si>
    <t>KB164.2.30</t>
  </si>
  <si>
    <t>Vít khóa Titan đk 5.0mm dài 72mm</t>
  </si>
  <si>
    <t>KB164.2.31</t>
  </si>
  <si>
    <t>Vít khóa Titan đk 5.0mm dài 74mm</t>
  </si>
  <si>
    <t>KB164.2.32</t>
  </si>
  <si>
    <t>Vít khóa Titan đk 5.0mm dài 76mm</t>
  </si>
  <si>
    <t>KB164.2.33</t>
  </si>
  <si>
    <t>Vít khóa Titan đk 5.0mm dài 78mm</t>
  </si>
  <si>
    <t>KB164.2.34</t>
  </si>
  <si>
    <t>Vít khóa Titan đk 5.0mm dài 80mm</t>
  </si>
  <si>
    <t>KB164.2.35</t>
  </si>
  <si>
    <t>Vít khóa Titan đk 5.0mm dài 82mm</t>
  </si>
  <si>
    <t>KB164.2.36</t>
  </si>
  <si>
    <t>Vít khóa Titan đk 5.0mm dài 84mm</t>
  </si>
  <si>
    <t>KB164.2.37</t>
  </si>
  <si>
    <t>Vít khóa Titan đk 5.0mm dài 86mm</t>
  </si>
  <si>
    <t>KB164.2.38</t>
  </si>
  <si>
    <t>Vít khóa Titan đk 5.0mm dài 88mm</t>
  </si>
  <si>
    <t>KB164.2.39</t>
  </si>
  <si>
    <t>Vít khóa Titan đk 5.0mm dài 90mm</t>
  </si>
  <si>
    <t>KB164.2.40</t>
  </si>
  <si>
    <t>Vít khóa Titan đk 5.0mm dài 92mm</t>
  </si>
  <si>
    <t>KB164.2.41</t>
  </si>
  <si>
    <t>Vít khóa Titan đk 5.0mm dài 94mm</t>
  </si>
  <si>
    <t>KB164.2.42</t>
  </si>
  <si>
    <t>Vít khóa Titan đk 5.0mm dài 96mm</t>
  </si>
  <si>
    <t>KB164.2.43</t>
  </si>
  <si>
    <t>Vít khóa Titan đk 5.0mm dài 98mm</t>
  </si>
  <si>
    <t>KB164.2.44</t>
  </si>
  <si>
    <t>Vít khóa Titan đk 5.0mm dài 100mm</t>
  </si>
  <si>
    <t>KB164.2.45</t>
  </si>
  <si>
    <t>Vít khóa Titan đk 5.0mm dài 102mm</t>
  </si>
  <si>
    <t>KB164.2.46</t>
  </si>
  <si>
    <t>Vít khóa Titan đk 5.0mm dài 104mm</t>
  </si>
  <si>
    <t>KB164.2.47</t>
  </si>
  <si>
    <t>Vít khóa Titan đk 5.0mm dài 106mm</t>
  </si>
  <si>
    <t>KB164.2.48</t>
  </si>
  <si>
    <t>Vít khóa Titan đk 5.0mm dài 108mm</t>
  </si>
  <si>
    <t>KB164.2.49</t>
  </si>
  <si>
    <t>Vít khóa Titan đk 5.0mm dài 110mm</t>
  </si>
  <si>
    <t>KB165</t>
  </si>
  <si>
    <t>Bộ cố định cột sống kháng khuẩn</t>
  </si>
  <si>
    <t>KB165.1</t>
  </si>
  <si>
    <t>Vít đa trục phủ bạc các cỡ</t>
  </si>
  <si>
    <t>Vít đốt sống lưng đa trục xoay 57 độ, kháng khuẩn cao, thân vít hình trụ, bước ren đều
- đường kính của trục ren vít: 
 Ø5.0mm dài 40mm; 45mm; 50mm; Ø5.5mm dài 30mm; 35mm; 40mm; 45mm; 
- sử dụng kết hợp đồng bộ với Vít khóa trong đốt sống lưng có hình trụ tròn gồm 3 bước ren đều để cố định nẹp dọc, đầu vít khóa bên trong hình ngôi sao 6 cạnh 
- Chất liệu hợp kim Titanium - Ti6AL4V, công nghệ nano Bạc, với mật độ 2mgr - 5 mgr</t>
  </si>
  <si>
    <t>KB165.1.1</t>
  </si>
  <si>
    <t>Vít đa trục phủ bạc Ø5.0mm dài 40mm</t>
  </si>
  <si>
    <t>KB165.1.2</t>
  </si>
  <si>
    <t>Vít đa trục phủ bạc Ø5.0mm dài 45mm</t>
  </si>
  <si>
    <t>KB165.1.3</t>
  </si>
  <si>
    <t>Vít đa trục phủ bạc Ø5.0mm dài 50mm</t>
  </si>
  <si>
    <t>KB165.1.4</t>
  </si>
  <si>
    <t>Vít đa trục phủ bạc Ø5.5mm dài 30mm</t>
  </si>
  <si>
    <t>KB165.1.5</t>
  </si>
  <si>
    <t>Vít đa trục phủ bạc Ø5.5mm dài 35mm</t>
  </si>
  <si>
    <t>KB165.1.6</t>
  </si>
  <si>
    <t>Vít đa trục phủ bạc Ø5.5mm dài 40mm</t>
  </si>
  <si>
    <t>KB165.1.7</t>
  </si>
  <si>
    <t>Vít đa trục phủ bạc Ø5.5mm dài 45mm</t>
  </si>
  <si>
    <t>KB165.2</t>
  </si>
  <si>
    <t xml:space="preserve">Vít khóa trong đốt sống lưng. </t>
  </si>
  <si>
    <t xml:space="preserve">Hình trụ tròn có 3 bước ren đều để cố định nẹp dọc. Đầu vít khóa bên trong hình ngôi sao 6 cạnh, sử dụng kết hợp đồng bộ với vít cột sống đơn trục và đa trục; khả năng tương thích sinh học hiệu quả
- Chất liệu hợp kim Titanium - Ti6AL4V, công nghệ nano Bạc, với mật độ 2mgr - 5 mgr
</t>
  </si>
  <si>
    <t>KB165.3</t>
  </si>
  <si>
    <t>Nẹp dọc đốt sống lưng, thắt lưng lối sau (Rod) phủ bạc</t>
  </si>
  <si>
    <t>Nẹp (thanh) dọc (rod) nâng đỡ đốt sống  kháng khuẩn cao, hình trụ tròn đều có đường kẻ nét đứt trên thân, đường kính Ø6.0 mm, dài 40mm; 50mm; 60mm; 100mm; 300mm; sử dụng đồng bộ với vít cột sống và ốc khóa trong, khả năng tương thích sinh học hiệu quả.
- Chất liệu hợp kim Titanium - Ti6AL4V, công nghệ nano Bạc với mật độ 2mgr - 5 mgr</t>
  </si>
  <si>
    <t>KB165.3.1</t>
  </si>
  <si>
    <t>Nẹp dọc đốt sống lưng, thắt lưng lối sau (Rod) phủ bạc dài 40mm</t>
  </si>
  <si>
    <t>KB165.3.2</t>
  </si>
  <si>
    <t>Nẹp dọc đốt sống lưng, thắt lưng lối sau (Rod) phủ bạc dài 50mm</t>
  </si>
  <si>
    <t>KB165.3.3</t>
  </si>
  <si>
    <t>Nẹp dọc đốt sống lưng, thắt lưng lối sau (Rod) phủ bạc dài 60mm</t>
  </si>
  <si>
    <t>KB165.3.4</t>
  </si>
  <si>
    <t>Nẹp dọc đốt sống lưng, thắt lưng lối sau (Rod) phủ bạc dài 100mm</t>
  </si>
  <si>
    <t>KB165.3.5</t>
  </si>
  <si>
    <t>Nẹp dọc đốt sống lưng, thắt lưng lối sau (Rod) phủ bạc dài 300mm</t>
  </si>
  <si>
    <t>KB165.4</t>
  </si>
  <si>
    <t>Đĩa đệm nhân tạo cột sống thắt lưng.</t>
  </si>
  <si>
    <t>Hình cong, có răng hai bề mặt. Số điểm đánh dấu cản quang: 2 điểm
Miếng ghép có 1 khoang để nhồi xương
- Kích thước: dài 28mm, rộng 10mm, cao từ 7, 8, 9, 10, 11, 12, 13mm, độ ưỡn: 8° (độ) 
- Chất liệu PEEK
- Có trợ cụ hỗ trợ tương thích.</t>
  </si>
  <si>
    <t>KB165.4.1</t>
  </si>
  <si>
    <t>Đĩa đệm nhân tạo cột sống thắt lưng cao 7mm</t>
  </si>
  <si>
    <t>KB165.4.2</t>
  </si>
  <si>
    <t>Đĩa đệm nhân tạo cột sống thắt lưng cao 8mm</t>
  </si>
  <si>
    <t>KB165.4.3</t>
  </si>
  <si>
    <t>Đĩa đệm nhân tạo cột sống thắt lưng cao 9mm</t>
  </si>
  <si>
    <t>KB165.4.4</t>
  </si>
  <si>
    <t>Đĩa đệm nhân tạo cột sống thắt lưng cao 10mm</t>
  </si>
  <si>
    <t>KB165.4.5</t>
  </si>
  <si>
    <t>Đĩa đệm nhân tạo cột sống thắt lưng cao 11mm</t>
  </si>
  <si>
    <t>KB165.4.6</t>
  </si>
  <si>
    <t>Đĩa đệm nhân tạo cột sống thắt lưng cao 12mm</t>
  </si>
  <si>
    <t>KB165.4.7</t>
  </si>
  <si>
    <t>Đĩa đệm nhân tạo cột sống thắt lưng cao 13mm</t>
  </si>
  <si>
    <t>Đinh Kirschner đầu vát nhọn các số</t>
  </si>
  <si>
    <t xml:space="preserve">Vật liệu hợp kim không gỉ có độ dẻo độ cứng và độ bền vật liệu cao. Chịu lực sức bền cơ học chống mỏi vật liệu. Trung tính chống ăn mòn, chống ôxy hoá khử. Đẳng điện chống nhiễm từ tính.  phi 2.5 x 250 mm. </t>
  </si>
  <si>
    <t xml:space="preserve">Đinh nội tuỷ xương chày </t>
  </si>
  <si>
    <t>Làm bằng thép không gỉ,  có chốt. Các kích thước 8*280mm; 8*300mm; 8*320mm; 8*340mm; 9*260mm; 9*280mm; 9*300mm; 9*320mm; 9*340mm</t>
  </si>
  <si>
    <t>K168</t>
  </si>
  <si>
    <t>N08.00.150</t>
  </si>
  <si>
    <t xml:space="preserve">Buồng tiêm truyền cấy dưới da </t>
  </si>
  <si>
    <t>Buồng tiêm truyền cấy dưới da hình trụ cải tiến. Kích thước khoảng : buồng cao ≤ 12mm,  đường kính khoảng 20mm, đáy có rìa khâu cố định buồng tiêm đường kính 28mm. Chất liệu: Vỏ bằng Titanium. Vách ngăn buồng tiêm bằng Silicone, đường kính 12mm. Trọng lượng buồng: ≤7,5g, tương thích với cộng hưởng từ và không bị đào thải khi ghép, khoang trong buồng tiêm không góc chết gây lắng dòng chảy. Ống thông- catheter silicone: chiều dài 600mm, đường kính trong 1mm, đường kính ngoài 2,4 mm hoặc 1,8mm, có cản quang, có vạch đo độ dài và vạch mức chuẩn đề nghị. Dụng cụ phụ kiện: 01 que tạo đường hầm bằng plastic và phụ kiện tạo dẫn hướng. 01 bộ dây dẫn đường ống thông - Catheter. 01 huber set 21-G gồm 01 kim đầu tù, 01 ống tiêm 10ml , 01 kim Huber 21G. 02 kẹp khóa an toàn. 1  kim chọc dò mạch. 1 CD hướng dẫn thao tác thủ thuật. Tiêu chuẩn: ISO, CE.</t>
  </si>
  <si>
    <t>K169</t>
  </si>
  <si>
    <t>Kim truyền buồng tiêm truyền cấy dưới da (loại tiêu chuẩn)</t>
  </si>
  <si>
    <t xml:space="preserve">Tương thích với Buồng tiêm truyền cấy Titanium-Port.
</t>
  </si>
  <si>
    <t>K170</t>
  </si>
  <si>
    <t>N08.00.230</t>
  </si>
  <si>
    <t xml:space="preserve">Bộ theo dõi huyết áp động mạch liên tục một kênh (một kênh) người lớn, trẻ em </t>
  </si>
  <si>
    <t>*Bộ đo huyết áp 1 đường người lớn, trẻ em.  Dây chính gồm 2 đoạn dài 6 inch và 60 inch : OD 2.8mm, ID 0.975mm, có 3 khóa 4 ngã. Kèm thêm dây đo CVP. Transducer DPT 3cc, dễ dàng set về Zero. Lấy máu kín qua khóa 4 ngã được thiết kế với van tự động đóng kín lại.
* Thông số kỹ thuật: Độ nhạy: 5,0µ V/V/mmHg ± 1%. Trở kháng đầu vào: 350 mmHg. Trở kháng đầu ra: 300 mmHg. Nhiệt độ hoạt động: 150C-400C.  Áp lực hoạt động: -30 đến 300mmHg.</t>
  </si>
  <si>
    <t>K171</t>
  </si>
  <si>
    <t>Kim 18G , đầu cong, chiều dài 80mm; 
Catheter 20G, có đặc tính cản quang. Thiết kế 3 lỗ thoát thuốc nằm ở các vị trí 3mm, 7mm và 11mm so với đầu cathter – cho phép góc bơm thuốc tối đa 120 độ. 
Bơm kháng lực dung tích10 ml; 
Thiết bị lọc với lỗ lọc micro , kích thước 0.2 micron.</t>
  </si>
  <si>
    <t>K172</t>
  </si>
  <si>
    <t>Kẹp Clip mạch máu, chất liệu Polymer không tự tiêu. Các cỡ: 
Cỡ M: 2 mm - 7 mm
Cỡ ML: 3 mm - 10 mm
Cỡ L: 5 mm - 13 mm
Cỡ XL: 7 mm - 16 mm
Kẹp clip được mã hóa bằng màu sắc. Tương thích với các Kìm kẹp clip cùng loại.</t>
  </si>
  <si>
    <t>Clip Polymer kẹp mạch máu cỡ L</t>
  </si>
  <si>
    <t>Clip Polymer kẹp mạch máu cỡ M</t>
  </si>
  <si>
    <t>Clip Polymer kẹp mạch máu cỡ ML</t>
  </si>
  <si>
    <t>Clip Polymer kẹp mạch máu cỡ XL</t>
  </si>
  <si>
    <t>K173</t>
  </si>
  <si>
    <t xml:space="preserve">Clip titan kẹp mạch máu các cỡ </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</si>
  <si>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chiều cao clip khi đóng: 3.7mm, chiều cao clip khi mở: 3.5mm, đường kính clip: 4.0mm.
* cỡ M:  Chiều cao clip khi đóng: 6.0mm, chiều cao clip khi mở: 5.0mm, đường kính clip: 6.2mm.
* cỡ ML: Chiều cao clip khi đóng: 9.0mm, chiều cao clip khi mở: 8.0mm, đường kính clip: 8.5mm.
* cỡ L): Chiều cao clip khi đóng: 12.4mm, chiều cao clip khi mở: 9.8mm, đường kính clip: 11.6mm.</t>
  </si>
  <si>
    <t>K174</t>
  </si>
  <si>
    <t>N08.00.350</t>
  </si>
  <si>
    <t>Filter lọc khuẩn và làm ẩm cho người lớn</t>
  </si>
  <si>
    <t xml:space="preserve">Có cổng luer xoay và nắp lọc tĩnh điện
Sự kháng (tại 30LPM): 60PA
Không gian chết: 32ml 
Thể tích: 250-1500ml
Hiệu quả lọc vi khuẩn (BFE): 99,9%
Hiệu quả lọc virus (VFE): 99,9%
Trọng lượng: 27.9g 
Tiệt trùng bằng khí EO. </t>
  </si>
  <si>
    <t>K175</t>
  </si>
  <si>
    <t>Đầu típ có lọc 200µl</t>
  </si>
  <si>
    <t xml:space="preserve">Đầu típ có lọc 200µl
- Vật liệu: Polypropylene, màu trắng, đóng rack
- Tiệt trùng, , không chứa nội độc tố gây sốt
- Không bám dính hóa chất khi hút
- Loại nhựa trong, có vạch chia thể tích, thể tích hút từ 1-200 µl </t>
  </si>
  <si>
    <t>K176</t>
  </si>
  <si>
    <t>Kẹp rốn sơ sinh</t>
  </si>
  <si>
    <t xml:space="preserve">Kẹp rốn sơ sinh vô trùng sử dụng 1 lần. Sản xuất từ nguyên liệu nhựa PP nguyên sinh. </t>
  </si>
  <si>
    <t>K177</t>
  </si>
  <si>
    <t>Lam kính xét nghiệm</t>
  </si>
  <si>
    <t xml:space="preserve">Chất liệu thủy tinh trung tính. Trong suốt. Kích thước 25,4*76,2mm </t>
  </si>
  <si>
    <t>K178</t>
  </si>
  <si>
    <t>N08.00.310</t>
  </si>
  <si>
    <t>Mask thở oxy kèm dây</t>
  </si>
  <si>
    <t>Các cỡ M, L, XL gồm dây nối và mặt nạ dùng cho người lớn, trẻ em và trẻ sơ sinh.  Dây dẫn có chiều dài 2m làm bằng nhựa PVC mềm mại và chịu xoắn</t>
  </si>
  <si>
    <t>K179</t>
  </si>
  <si>
    <t>Mũi khoan đường kính các loại</t>
  </si>
  <si>
    <t xml:space="preserve">Đường kính từ 2.5 đến 4.5mm, dài từ 90mm đến 300mm. </t>
  </si>
  <si>
    <t>K180</t>
  </si>
  <si>
    <t xml:space="preserve">Ống Nghiệm Chân Không Trisodium Citrate </t>
  </si>
  <si>
    <t>Nắp nhựa PVC, nút cao su và thân bằng nhựa PET kích thước 13 x 75mm
- Thể tích lấy máu: 1.8ml
- Thể tích ống: 6ml
- Hóa chất bên trong: Sodium Citrate 3.2%
- Có vạch thể tích trên thân ống cho dung tích lấy máu chính xác
- Với công nghệ phun hóa chất đều trên thành ống.</t>
  </si>
  <si>
    <t>K181</t>
  </si>
  <si>
    <t>N03.07.070</t>
  </si>
  <si>
    <t>Ống Nghiệm Chân Không EDTA</t>
  </si>
  <si>
    <t>"- Ống nghiệm nhựa PET. Kích thước 13*75 mm. Ống nghiệm đã được hút chân không với thể tích mẫu đến 4.0 ml.
- Hóa chất bên trong là Ethylenediaminetetra Acid Dipotasium (EDTA)
- Nắp đậy ống nghiệm: nắp nhựa  bọc cao su. Màu nắp thay đổi tùy theo nhu cầu.</t>
  </si>
  <si>
    <t>K182</t>
  </si>
  <si>
    <t>Ống Nghiệm Chân Không Lithium Heparin</t>
  </si>
  <si>
    <t>Nắp nhựa PVC, nút cao su và thân bằng nhựa PET kích thước 13 x 75mm
- Thể tích lấy máu: 2ml; 4ml
- Thể tích ống: 6ml
- Hóa chất bên trong: Lithium Heparin
- Có vạch thể tích trên thân ống cho dung tích lấy máu chính xác
- Với công nghệ phun hóa chất đều trên thành ống.</t>
  </si>
  <si>
    <t>K183</t>
  </si>
  <si>
    <t>Ống nghiệm lấy máu K2-EDTA nắp kép</t>
  </si>
  <si>
    <t>Nắp nhựa, nút cao su và thân bằng nhựa PP kích thước 12 x 75mm
- Thể tích lấy máu: 2ml
- Thể tích ống: 5ml
- Hóa chất bên trong: EDTA K2
- Có vạch thể tích trên thân ống cho dung tích lấy máu chính xác
- Với công nghệ phun hóa chất đều trên thành ống.</t>
  </si>
  <si>
    <t>K184</t>
  </si>
  <si>
    <t>Ống nghiệm lấy máu K3-EDTA nắp kép</t>
  </si>
  <si>
    <t>Nắp nhựa, nút cao su và thân bằng nhựa PP kích thước 12 x 75mm
- Thể tích lấy máu: 2ml
- Thể tích ống: 5ml
- Hóa chất bên trong: EDTA K3
- Có vạch thể tích trên thân ống cho dung tích lấy máu chính xác
- Với công nghệ phun hóa chất đều trên thành ống.</t>
  </si>
  <si>
    <t>K185</t>
  </si>
  <si>
    <t>Ống nghiệm lấy máu Sodium Citrate 3.8 % nắp kép</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</si>
  <si>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Màu nắp có thể thay đổi tùy theo nhu cầu
- Ống nghiệm được đóng trên đế mous cao hoặc đế mous thấp.</t>
  </si>
  <si>
    <t>K186</t>
  </si>
  <si>
    <t>Ống nghiệm lấy máu Lithium Heparin nắp kép</t>
  </si>
  <si>
    <t>Ống nghiệm nhựa PET. Kích thước 13x100mm, 13 x 75mm, 16x100mm. Ống nghiệm đã được hút chân không với thể tích mẫu từ 2.0ml đến 10ml
- Hóa chất bên trong là chất kháng đông Heparine Lithium.
- Nắp đậy ống nghiệm: nắp nhựa bọc cao su. Màu nắp có thể thay đổi tùy theo nhu cầu
- Ống nghiệm được đóng trên đế mous cao hoặc đế mous thấp.</t>
  </si>
  <si>
    <t>K187</t>
  </si>
  <si>
    <t>Trocar màng phổi</t>
  </si>
  <si>
    <t>*Ống thông phổi kèm nòng sắt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 10F;12F;14F;16F;24F</t>
  </si>
  <si>
    <t>Trocar màng phổi 8F</t>
  </si>
  <si>
    <t>Trocar màng phổi 10F</t>
  </si>
  <si>
    <t>Trocar màng phổi 12F</t>
  </si>
  <si>
    <t>Trocar màng phổi 14F</t>
  </si>
  <si>
    <t>Trocar màng phổi 16F</t>
  </si>
  <si>
    <t>Trocar màng phổi 24F</t>
  </si>
  <si>
    <t>K188</t>
  </si>
  <si>
    <t>N08.00.190</t>
  </si>
  <si>
    <t>Đầu côn vàng</t>
  </si>
  <si>
    <t>Đầu côn vàng dung tích 200 ul, có khía làm từ nhựa PP, không kim loại, không DNAse, RNAse. Thiết kế ôm khít đầu cây pipet, thành trong không dính nước.</t>
  </si>
  <si>
    <t>K189</t>
  </si>
  <si>
    <t>Đầu côn xanh</t>
  </si>
  <si>
    <t>Đầu côn xanh dung tích 1000 ul, có khía làm từ nhựa PP, không kim loại, không DNAse, RNAse. Thiết kế ôm khít đầu cây pipet, thành trong không dính nước.</t>
  </si>
  <si>
    <t>K190</t>
  </si>
  <si>
    <t xml:space="preserve">Giấy in máy Monitor </t>
  </si>
  <si>
    <t>Kích thước 500mm*100m*300sheets, chất liệu bằng giấy in nhiệt và có 1 mặt được in dòng kẻ sẵn đếm nhịp điện tim</t>
  </si>
  <si>
    <t>Tập</t>
  </si>
  <si>
    <t>K191</t>
  </si>
  <si>
    <t>Giấy in siêu âm</t>
  </si>
  <si>
    <t>Dùng cho các dòng máy in của hãng Sony 
- Dung lượng: 215 bản in cho mỗi cuộn.
- Kích thước 110 mm × 20 m</t>
  </si>
  <si>
    <t>K192</t>
  </si>
  <si>
    <t>Giấy điện tim 12 cần</t>
  </si>
  <si>
    <t>Kích thước 2100mm*140m*200 sheets, chất liệu bằng giấy in nhiệt và có 1 mặt được in dòng kẻ sẵn đếm nhịp điện tim</t>
  </si>
  <si>
    <t>K193</t>
  </si>
  <si>
    <t xml:space="preserve">Giấy điện tim 3 cần </t>
  </si>
  <si>
    <t>Kích thước 63mm*30m*17 mm, chất liệu bằng giấy in nhiệt và có 1 mặt được in dòng kẻ sẵn đếm nhịp điện tim</t>
  </si>
  <si>
    <t>K194</t>
  </si>
  <si>
    <t>Kích thước 63mm*100m*300sheets chất liệu bằng giấy in nhiệt và có 1 mặt được in dòng kẻ sẵn đếm nhịp điện tim</t>
  </si>
  <si>
    <t>K195</t>
  </si>
  <si>
    <t>Giấy điện tim 6 cần</t>
  </si>
  <si>
    <t>Kích thước 110mm*140mm*200sheets, chất liệu bằng giấy in nhiệt</t>
  </si>
  <si>
    <t>K196</t>
  </si>
  <si>
    <t>Giấy in nhiệt máy sinh hoá</t>
  </si>
  <si>
    <t>Kích thước 50mm*30m*12mm, chất liệu bằng giấy trắng in nhiệt</t>
  </si>
  <si>
    <t>cuộn</t>
  </si>
  <si>
    <t>K197</t>
  </si>
  <si>
    <t>Giấy siêu âm sản khoa</t>
  </si>
  <si>
    <t>Giấy siêu âm sản khoa 152mm*150mm*200sheets, chất liệu bằng giấy in nhiệt.</t>
  </si>
  <si>
    <t>K198</t>
  </si>
  <si>
    <t xml:space="preserve">Giấy in ảnh </t>
  </si>
  <si>
    <t>Kích thước 90mm*100cm,  chất liệu giấy trắng ảnh, ( 3 tập*80 tờ, 3 băng mực)/Hộp</t>
  </si>
  <si>
    <t>K199</t>
  </si>
  <si>
    <t xml:space="preserve">Giấy in kết quả nội soi màu </t>
  </si>
  <si>
    <t>Dùng cho các dòng máy in Sony; chất liệu giấy trắng ảnh, ( 3tập*80 tờ, 03 băng mực)/Hộp.  Kích thước 90 x 100mm</t>
  </si>
  <si>
    <t>K200</t>
  </si>
  <si>
    <t>Dùng cho các dòng máy in của hãng Sony, Mistubishi
+ Dung lượng: Khoảng 215 bản in cho mỗi cuộn.
+ Kích thước 110 mm × 20 m</t>
  </si>
  <si>
    <t>K201</t>
  </si>
  <si>
    <t>Giấy in nhiệt máy sinh hoá - huyết học - nước tiểu</t>
  </si>
  <si>
    <t>Kích thước 50mm*30m*16mm, chất liệu bằng giấy trắng in nhiệt</t>
  </si>
  <si>
    <t>K202</t>
  </si>
  <si>
    <t>Kích thước 55mm*30m*16mm, chất liệu bằng giấy trắng in nhiệt</t>
  </si>
  <si>
    <t>K203</t>
  </si>
  <si>
    <t>Kích thước 57mm*30m*16mm, chất liệu bằng giấy trắng in nhiệt</t>
  </si>
  <si>
    <t>K204</t>
  </si>
  <si>
    <t>Ống nghiệm máu thuỷ tinh các cỡ</t>
  </si>
  <si>
    <t>Chất liệu thủy tinh trung tính. Dùng để đựng máu xét nghiệm</t>
  </si>
  <si>
    <t>K205</t>
  </si>
  <si>
    <t>Ống nghiệm nước tiểu thuỷ tinh các cỡ</t>
  </si>
  <si>
    <t>Chất liệu thủy tinh trung tính. Dùng để đựng nước tiểu xét nghiệm</t>
  </si>
  <si>
    <t>K206</t>
  </si>
  <si>
    <t>Tấm dán phẫu thuật 28x30 cm</t>
  </si>
  <si>
    <t xml:space="preserve">- Làm từ vật liệu polyurethane, cho phép mồ hôi dưới miếng dán thoát ra ngoài.
- Miếng dán trong suốt, không gây phản quang từ đèn mổ
- Bám dính, đàn hồi tốt, ngăn ngừa vi khuẩn, nước thâm nhập từ bên ngoài.
- Tiệt trùng bằng ethylene oxide
- Kích thước 28x30 hoặc tương đương
</t>
  </si>
  <si>
    <t>K207</t>
  </si>
  <si>
    <t>Tấm dán phẫu thuật 28x45 cm</t>
  </si>
  <si>
    <t>- Làm từ vật liệu polyurethane, cho phép mồ hôi dưới miếng dán thoát ra ngoài.
- Miếng dán trong suốt, không gây phản quang từ đèn mổ
- Bám dính, đàn hồi tốt, ngăn ngừa vi khuẩn, nước thâm nhập từ bên ngoài.
- Tiệt trùng bằng ethylene oxide
- Kích thước 28x45 hoặc tương đương</t>
  </si>
  <si>
    <t>Phân nhóm KT theo TT 14/2020</t>
  </si>
  <si>
    <t xml:space="preserve">Tên vật tư y tế </t>
  </si>
  <si>
    <t>Giải trình nhu cầu bổ sung</t>
  </si>
  <si>
    <t>Mã TT04</t>
  </si>
  <si>
    <t>Tên VTYT</t>
  </si>
  <si>
    <t>Thông số, đặc tính, KT</t>
  </si>
  <si>
    <t>Đơn giá</t>
  </si>
  <si>
    <t>Quy cách đóng gói</t>
  </si>
  <si>
    <t>Hãng/nước SX</t>
  </si>
  <si>
    <t>Tên VTYT kê khai</t>
  </si>
  <si>
    <t>HƯỚNG DẪN ĐIỀN SỐ LIỆU</t>
  </si>
  <si>
    <t>Các nội dung đơn vị cần lưu ý khi xây dựng kế hoạch:</t>
  </si>
  <si>
    <t xml:space="preserve">Đơn vị tính của các mặt hàng dự kiến;
Không đặt công thức dự kiến số lượng đồng loạt tất cả hàng hóa, phải xác định nhu cầu chi tiết, cụ thể từng mặt hàng sát nhu cầu thực tế.
Đơn vị phải chịu trách nhiệm về chủng loại, số lượng dự kiến của mình, tránh trường hợp mặt hàng cần sd thì không có hoặc không đủ, mặt hàng không cần sd thì dự kiến quá nhiều...
</t>
  </si>
  <si>
    <t>Cột (8): Điền số lượng đã mua sử dụng 18 tháng liền kề</t>
  </si>
  <si>
    <t>Đối với danh mục VTYT bổ sung: Trong trường hợp cần thiết, các đơn vị được bổ sung VTYT vào danh mục đấu tập trung tại Sở Y tế nếu đáp ứng các yêu cầu sau: Danh mục VTYT bổ sung phải được chia thành các cỡ chi tiết cụ thể; Phải có thông số kỹ thuật rõ ràng cho từng chi tiết; Phải có kết quả trúng thầu tại các gói thầu khác còn hiệu lực (kèm theo bản công chứng các QĐ trúng thầu hoặc link tra cứu). Chú ý: Các mặt hàng bổ sung phải có đầy đủ các thông tin theo các cột trong biểu mẫu</t>
  </si>
  <si>
    <r>
      <rPr>
        <b/>
        <sz val="12"/>
        <color indexed="8"/>
        <rFont val="Times New Roman"/>
        <family val="1"/>
        <charset val="163"/>
      </rPr>
      <t>Lưu ý nhóm tiêu chuẩn kỹ thuật hàng hóa theo TT 14/2020/TT-BYT</t>
    </r>
    <r>
      <rPr>
        <sz val="12"/>
        <color indexed="8"/>
        <rFont val="Times New Roman"/>
        <family val="1"/>
      </rPr>
      <t xml:space="preserve">
</t>
    </r>
    <r>
      <rPr>
        <sz val="12"/>
        <color rgb="FF000000"/>
        <rFont val="Times New Roman"/>
        <family val="1"/>
      </rPr>
      <t xml:space="preserve">1. Quy định về phân nhóm
Gói thầu trang thiết bị y tế có thể có một hoặc nhiều chủng loại trang thiết bị y tế và mỗi chủng loại trang thiết bị y tế có thể được phân chia theo các nhóm như sau:
a) Nhóm 1 gồm các trang thiết bị y tế đáp ứng đồng thời các tiêu chí sau đây:
- Được ít nhất 02 nước trong SCI các nước thuộc Phu lục số I kèm theo Thông tư nay (sau đây gọi tắt là nước tham chiếu) cấp giấy chứng nhận lưu hành tự do;
- Sản xuất tại nước tham chiếu hoặc sản xuất tại Việt Nam.
b) Nhóm 2 gồm các trang thiết bị y tế đáp ứng đồng thời các tiêu chí sau đây:
- Được ít nhất 02 nước tham chiếu cấp giấy chứng nhận lưu hành tự do;
- Không sản xuất tại các nước tham chiếu hoặc sản xuất tại Việt Nam.
c) Nhóm 3 gồm các trang thiết bị y tế đáp ứng đồng thời các tiêu chí sau đây:
- Được ít nhất 01 nước tham chiếu cấp giấy chứng nhận lưu hành tự do;
- Sản xuất tại nước tham chiếu hoặc sản xuất tại Việt Nam.
d) Nhóm 4 gồm các trang thiết bị y tế đáp ứng đồng thời các tiêu chí sau đây:
- Được ít nhất 01 nước tham chiếu cấp giấy chứng nhận lưu hành tự do;
- Không sản xuất tại các nước tham chiếu hoặc sản xuất tại Việt Nam.
đ) Nhóm 5 gồm các trang thiết bị y tế đáp ứng đồng thời các tiêu chí sau đây:
- Có số lưu hành tại Việt Nam (bao gồm cả các trường hợp được cấp giấy chứng nhận đăng ký lưu hành);
- Sản xuất tại Việt Nam.
e) Nhóm 6 gồm các trang thiết bị y tế không thuộc các trường hợp quy định tại các điểm a, b, c, d và đ Khoản này.
</t>
    </r>
  </si>
  <si>
    <t>MẶT HÀNG VTYT ĐỀ NGHỊ BỔ SUNG</t>
  </si>
  <si>
    <t>DANH MỤC VẬT TƯ Y TẾ ĐỀ NGHỊ BỔ SUNG NĂM 2023 - 2024</t>
  </si>
  <si>
    <t>MẶT HÀNG VTYT THAM CHIẾU</t>
  </si>
  <si>
    <t>TỔNG CỘNG</t>
  </si>
  <si>
    <t>KB163.1.1</t>
  </si>
  <si>
    <t>KB163.1.2</t>
  </si>
  <si>
    <t>KB163.1.3</t>
  </si>
  <si>
    <t>KB163.1.4</t>
  </si>
  <si>
    <t>KB163.1.5</t>
  </si>
  <si>
    <t>KB163.1.6</t>
  </si>
  <si>
    <t>KB163.1.7</t>
  </si>
  <si>
    <t>KB163.1.8</t>
  </si>
  <si>
    <t>KB163.1.9</t>
  </si>
  <si>
    <t>KB163.1.10</t>
  </si>
  <si>
    <t>KB163.2.1</t>
  </si>
  <si>
    <t>KB163.2.2</t>
  </si>
  <si>
    <t>KB163.2.3</t>
  </si>
  <si>
    <t>KB163.2.4</t>
  </si>
  <si>
    <t>KB163.2.5</t>
  </si>
  <si>
    <t>KB163.2.6</t>
  </si>
  <si>
    <t>KB163.2.7</t>
  </si>
  <si>
    <t>KB163.2.8</t>
  </si>
  <si>
    <t>KB163.2.9</t>
  </si>
  <si>
    <t>KB163.2.10</t>
  </si>
  <si>
    <t>KB163.2.11</t>
  </si>
  <si>
    <t>KB163.2.12</t>
  </si>
  <si>
    <t>KB163.2.13</t>
  </si>
  <si>
    <t>KB163.2.14</t>
  </si>
  <si>
    <t>KB163.2.15</t>
  </si>
  <si>
    <t>KB163.2.16</t>
  </si>
  <si>
    <t>KB163.2.17</t>
  </si>
  <si>
    <t>KB163.2.18</t>
  </si>
  <si>
    <t>KB163.2.19</t>
  </si>
  <si>
    <t>KB163.2.20</t>
  </si>
  <si>
    <t>KB163.2.21</t>
  </si>
  <si>
    <t>KB163.2.22</t>
  </si>
  <si>
    <t>KB163.2.23</t>
  </si>
  <si>
    <t>KB163.2.24</t>
  </si>
  <si>
    <t>KB163.2.25</t>
  </si>
  <si>
    <t>KB163.2.26</t>
  </si>
  <si>
    <t>KB163.2.27</t>
  </si>
  <si>
    <t>KB163.2.28</t>
  </si>
  <si>
    <t>KB163.2.29</t>
  </si>
  <si>
    <t>KB163.2.30</t>
  </si>
  <si>
    <t>KB163.2.31</t>
  </si>
  <si>
    <r>
      <t xml:space="preserve">Cột (9): Điền số lượng dự kiến năm 2023 - 2024 (từ 17/10/2022 đến hết 16/4/2024): Số lượng không vượt quá 130% số lượng sử dụng 18 tháng liền kề. Đối với những VTYT có nhiều kích cỡ: Yêu cầu dự kiến số lượng vào những mã hàng có cỡ chi tiết. </t>
    </r>
    <r>
      <rPr>
        <b/>
        <sz val="12"/>
        <color rgb="FF000000"/>
        <rFont val="Times New Roman"/>
        <family val="1"/>
      </rPr>
      <t>Lưu ý: Chỉ dự kiến số lượng vào các ô trong cột (9) (phần bôi màu xanh); Không dự kiến số lượng vào Cột số (10)</t>
    </r>
    <r>
      <rPr>
        <sz val="12"/>
        <color indexed="8"/>
        <rFont val="Times New Roman"/>
        <family val="1"/>
      </rPr>
      <t xml:space="preserve">; </t>
    </r>
  </si>
  <si>
    <t>Giá trúng thầu tại các địa phương (KQTT từ tháng 7/2021 đến nay)</t>
  </si>
  <si>
    <t xml:space="preserve">Mã hiệu VTYT </t>
  </si>
  <si>
    <t>Mã hiệu dùng chung theo QĐ 5086</t>
  </si>
  <si>
    <t xml:space="preserve">Mã tra cứu giá kê khai </t>
  </si>
  <si>
    <t xml:space="preserve">Giá kê khai </t>
  </si>
  <si>
    <t xml:space="preserve">   </t>
  </si>
  <si>
    <t xml:space="preserve"> </t>
  </si>
  <si>
    <t xml:space="preserve">Khớp háng toàn phần không xi măng chuôi phủ titaium plasma (TPS) , chống trượt </t>
  </si>
  <si>
    <t>1. Cuống chỏm xương đùi không xi phủ tianium plasma (TPS)Vật liệu: Titanium Alloy phủ tianium plasma (TPS) giúp khả năng liên kết với xương, các cỡ 0s/0/1/2/3/4/5/6 chiều dài các loại 125m/150mm, đường kính 4mm/5mm, chiều dài cổ khớp các cỡ 34.5mm/39.5mm/ 41.5mm/44.5mm, co rãnh chống trượt. 2. Ổ cối toàn phần phủ tianium plasma (TPS):Vật liệu: Titanium Alloy phủ tianium plasma (TPS) giúp khả năng liên kết với xương, thiết kế rãnh chống trượt, các cỡ đường kinh ngoài 44/46/48/50/52/54/56/58/60/62mm, đường kính trong 38/42/46/52mm 3. Chỏm xương đùi CoCr:Chỏm xương đùi CoCr, gồm các size đường kính 28mm với chiều dài cổ -3.5mm/0/+3.5mm, đường kính 32mm với chiều dài cổ -4mm/0mm/+4mm/+7mm, đường kính 36mm với chiều dài cổ  -4mm/0mm/+4mm/+7mm 4. Lót ổ cối toàn phần: lót ổ cối toàn phần chất liệu PE siêu liên kết (highly cross linked polyethylene), gồm các size 28mm/32mm/36mm, dạng snap fit giúp giảm thời gian phẫu thuật, có rảnh chống trượt 5. Vít ổ cối:Chất liệu tiannium</t>
  </si>
  <si>
    <t>Khớp háng toàn phần không xi măng chuôi phủ HA , chống trượt</t>
  </si>
  <si>
    <t>1. Cuống chỏm xương đùi không xi phủ Hydroapatit (HA): Vật liệu: Titanium Alloy phủ Hydroapatit (HA) giúp khả năng liên kết với xương, các cỡ 0s/0/1/2/3/4/5/6 chiều dài các loại 125m/150mm, đường kính 4mm/5mm, chiều dài cổ khớp các cỡ 34.5mm/39.5mm/ 41.5mm/44.5mm, co rãnh chống trượt.2. Ổ cối toàn phần phủ tianium plasma (TPS):Vật liệu: Titanium Alloy phủ tianium plasma (TPS) giúp khả năng liên kết với xương, thiết kế rãnh chống trượt, các cỡ đường kinh ngoài 44/46/48/50/52/54/56/58/60/62mm, đường kính trong 38/42/46/52mm3. Chỏm xương đùi CoCr:Chỏm xương đùi CoCr, gồm các size đường kính 28mm với chiều dài cổ -3.5mm/0/+3.5mm, đường kính 32mm với chiều dài cổ -4mm/0mm/+4mm/+7mm, đường kính 36mm với chiều dài cổ  -4mm/0mm/+4mm/+7mm4. Lót ổ cối toàn phần:lót ổ cối toàn phần chất liệu PE siêu liên kết (highly cross linked polyethylene), gồm các size 28mm/32mm/36mm, dạng snap fit giúp giảm thời gian phẫu thuật, có rảnh chống trượt5. Vít ổ cối:Chất liệu tiannium</t>
  </si>
  <si>
    <t>Khớp háng bán phần không xi măng chuôi phủ titaium plasma (TPS) , chống trượt</t>
  </si>
  <si>
    <t>1. Cuống chỏm xương đùi không xi phủ tianium plasma (TPS): Vật liệu: Titanium Alloy phủ tianium plasma (TPS) giúp khả năng liên kết với xương, các cỡ 0s/0/1/2/3/4/5/6 chiều dài các loại 125m/150mm, đường kính 4mm/5mm, chiều dài cổ khớp các cỡ 34.5mm/39.5mm/ 41.5mm/44.5mm, co rãnh chống trượt. 2. Cup Bipolar:Cup bipolar lắp sẵn gồm có cup tianium và liner chất liệu PE, gồm các size 38/22, 40/22, 42/22, 44/28, 46/28, 48/28, 50/28, 52/28, 54/28, 56/28, 58/28mm</t>
  </si>
  <si>
    <t xml:space="preserve">Khớp háng bán phần không xi măng chuôi phủ HA , chống trượt </t>
  </si>
  <si>
    <t>1.Cuống chỏm xương đùi không xi phủ Hydroapatit (HA): Vật liệu: Titanium Alloy phủ Hydroapatit (HA) giúp khả năng liên kết với xương, các cỡ 0s/0/1/2/3/4/5/6 chiều dài các loại 125m/150mm, đường kính 4mm/5mm, chiều dài cổ khớp các cỡ 34.5mm/39.5mm/ 41.5mm/44.5mm, co rãnh chống trượt. 2. Cup Bipolar: Cup bipolar lắp sẵn gồm có cup tianium và liner chất liệu PE, gồm các size 38/22, 40/22, 42/22, 44/28, 46/28, 48/28, 50/28, 52/28, 54/28, 56/28, 58/28mm</t>
  </si>
  <si>
    <t>Khớp háng toàn phần không xi măng chuôi phủ HA ceramic on PE, chống trượt</t>
  </si>
  <si>
    <t>1. Cuống chỏm xương đùi không xi phủ Hydroapatit (HA): Vật liệu: Titanium Alloy phủ Hydroapatit (HA) giúp khả năng liên kết với xương, các cỡ 0s/0/1/2/3/4/5/6 chiều dài các loại 125m/150mm, đường kính 4mm/5mm, chiều dài cổ khớp các cỡ 34.5mm/39.5mm/ 41.5mm/44.5mm, co rãnh chống trượt. 2. Ổ cối toàn phần phủ tianium plasma (TPS): Vật liệu: Titanium Alloy phủ tianium plasma (TPS) giúp khả năng liên kết với xương, thiết kế rãnh chống trượt, các cỡ đường kinh ngoài 44/46/48/50/52/54/56/58/60/62mm, đường kính trong 38/42/46/52mm. 3. Chỏm xương đùi Ceramic: Chỏm xương đùi Ceramic, gồm các size đường kính 28mm với chiều dài cổ -3.5mm/0/+3.5mm, đường kính 32mm với chiều dài cổ -4mm/0mm/+4mm/+7mm, đường kính 36mm với chiều dài cổ  -4mm/0mm/+4mm/+7mm. 4. Lót ổ cối toàn phần: lót ổ cối toàn phần chất liệu PE siêu liên kết (highly cross linked polyethylene), gồm các size 28mm/32mm/36mm, dạng snap fit giúp giảm thời gian phẫu thuật, có rảnh chống trượt</t>
  </si>
  <si>
    <t>G165.1</t>
  </si>
  <si>
    <t>G165.2</t>
  </si>
  <si>
    <t>G165.3</t>
  </si>
  <si>
    <t>G165.4</t>
  </si>
  <si>
    <t>G165.5</t>
  </si>
  <si>
    <t>G165.6</t>
  </si>
  <si>
    <t>G165.7</t>
  </si>
  <si>
    <t>G165.8</t>
  </si>
  <si>
    <t>G165.9</t>
  </si>
  <si>
    <t>G165.11</t>
  </si>
  <si>
    <t>G167.4</t>
  </si>
  <si>
    <t>G167.5</t>
  </si>
  <si>
    <t>G167.6</t>
  </si>
  <si>
    <t>G168.4</t>
  </si>
  <si>
    <t>G168.5</t>
  </si>
  <si>
    <t>G168.6</t>
  </si>
  <si>
    <t>G168.7</t>
  </si>
  <si>
    <t>G168.8</t>
  </si>
  <si>
    <t>G169.8</t>
  </si>
  <si>
    <t>G169.9</t>
  </si>
  <si>
    <t>G169.11</t>
  </si>
  <si>
    <t>G169.12</t>
  </si>
  <si>
    <t>G169.13</t>
  </si>
  <si>
    <t>G169.14</t>
  </si>
  <si>
    <t>G169.15</t>
  </si>
  <si>
    <t>G169.16</t>
  </si>
  <si>
    <t>G169.17</t>
  </si>
  <si>
    <t>G169.18</t>
  </si>
  <si>
    <t>G169.19</t>
  </si>
  <si>
    <t>G169.21</t>
  </si>
  <si>
    <t>G169.22</t>
  </si>
  <si>
    <t>G169.23</t>
  </si>
  <si>
    <t>G169.24</t>
  </si>
  <si>
    <t>G169.25</t>
  </si>
  <si>
    <t>G169.26</t>
  </si>
  <si>
    <t>G169.27</t>
  </si>
  <si>
    <t>G171.1</t>
  </si>
  <si>
    <t>G171.2</t>
  </si>
  <si>
    <t>G171.3</t>
  </si>
  <si>
    <t>G171.4</t>
  </si>
  <si>
    <t>G172.1</t>
  </si>
  <si>
    <t>G172.2</t>
  </si>
  <si>
    <t>G172.3</t>
  </si>
  <si>
    <t>G173.1</t>
  </si>
  <si>
    <t>G173.2</t>
  </si>
  <si>
    <t>G173.3</t>
  </si>
  <si>
    <t>G174.1</t>
  </si>
  <si>
    <t>G174.2</t>
  </si>
  <si>
    <t>G174.3</t>
  </si>
  <si>
    <t>G174.4</t>
  </si>
  <si>
    <t>G174.5</t>
  </si>
  <si>
    <t>G174.6</t>
  </si>
  <si>
    <t>G174.7</t>
  </si>
  <si>
    <t>G196.4</t>
  </si>
  <si>
    <t>G198.1</t>
  </si>
  <si>
    <t>G198.2</t>
  </si>
  <si>
    <t>G198.3</t>
  </si>
  <si>
    <t>G199.3</t>
  </si>
  <si>
    <t>G199.4</t>
  </si>
  <si>
    <t>G201.3</t>
  </si>
  <si>
    <t>G202.3</t>
  </si>
  <si>
    <t>G202.4</t>
  </si>
  <si>
    <t>G202.5</t>
  </si>
  <si>
    <t>G202.6</t>
  </si>
  <si>
    <t>G204.1</t>
  </si>
  <si>
    <t>G204.2</t>
  </si>
  <si>
    <t>G208.1</t>
  </si>
  <si>
    <t>G208.2</t>
  </si>
  <si>
    <t>G208.3</t>
  </si>
  <si>
    <t>G208.4</t>
  </si>
  <si>
    <t>G210.1</t>
  </si>
  <si>
    <t>G210.2</t>
  </si>
  <si>
    <t>G210.3</t>
  </si>
  <si>
    <t>G211.1</t>
  </si>
  <si>
    <t>G211.2</t>
  </si>
  <si>
    <t>G211.3</t>
  </si>
  <si>
    <t>G211.4</t>
  </si>
  <si>
    <t>G211.5</t>
  </si>
  <si>
    <t>G211.6</t>
  </si>
  <si>
    <t>G212.1</t>
  </si>
  <si>
    <t>G212.2</t>
  </si>
  <si>
    <t>G212.3</t>
  </si>
  <si>
    <t>G212.4</t>
  </si>
  <si>
    <t>G212.5</t>
  </si>
  <si>
    <t>G214.1</t>
  </si>
  <si>
    <t>G214.2</t>
  </si>
  <si>
    <t>G214.3</t>
  </si>
  <si>
    <t>G214.4</t>
  </si>
  <si>
    <t>G214.5</t>
  </si>
  <si>
    <t>G225.1</t>
  </si>
  <si>
    <t>G225.2</t>
  </si>
  <si>
    <t>G228</t>
  </si>
  <si>
    <t>G229</t>
  </si>
  <si>
    <t>G230</t>
  </si>
  <si>
    <t>G231</t>
  </si>
  <si>
    <t>G232</t>
  </si>
  <si>
    <t>GB235.3</t>
  </si>
  <si>
    <t>GB235.4</t>
  </si>
  <si>
    <t>GB235.5</t>
  </si>
  <si>
    <t>GB235.6</t>
  </si>
  <si>
    <t>GB236.3</t>
  </si>
  <si>
    <t>GB237.3</t>
  </si>
  <si>
    <t>GB237.4</t>
  </si>
  <si>
    <t>GB237.5</t>
  </si>
  <si>
    <t>GB237.6</t>
  </si>
  <si>
    <t>GB238.3</t>
  </si>
  <si>
    <t>GB238.4</t>
  </si>
  <si>
    <t>GB238.5</t>
  </si>
  <si>
    <t>GB240.2.12</t>
  </si>
  <si>
    <t>GB240.2.13</t>
  </si>
  <si>
    <t>GB243.1.3</t>
  </si>
  <si>
    <t>GB243.1.4</t>
  </si>
  <si>
    <t>GB243.1.5</t>
  </si>
  <si>
    <t>GB243.1.6</t>
  </si>
  <si>
    <t>GB243.1.7</t>
  </si>
  <si>
    <t>GB243.1.8</t>
  </si>
  <si>
    <t>GB243.2.8</t>
  </si>
  <si>
    <t>GB243.2.9</t>
  </si>
  <si>
    <t>GB243.2.10</t>
  </si>
  <si>
    <t>GB243.2.11</t>
  </si>
  <si>
    <t>GB243.2.12</t>
  </si>
  <si>
    <t>GB243.2.13</t>
  </si>
  <si>
    <t>GB244.2.15</t>
  </si>
  <si>
    <t>GB244.3</t>
  </si>
  <si>
    <t>GB244.3.1</t>
  </si>
  <si>
    <t>GB244.3.2</t>
  </si>
  <si>
    <t>GB244.3.3</t>
  </si>
  <si>
    <t>GB244.3.4</t>
  </si>
  <si>
    <t>GB244.3.5</t>
  </si>
  <si>
    <t>GB244.3.6</t>
  </si>
  <si>
    <t>GB244.3.7</t>
  </si>
  <si>
    <t>GB245.1.8</t>
  </si>
  <si>
    <t>GB245.1.9</t>
  </si>
  <si>
    <t>GB245.1.10</t>
  </si>
  <si>
    <t>GB245.1.11</t>
  </si>
  <si>
    <t>GB245.1.12</t>
  </si>
  <si>
    <t>GB245.1.13</t>
  </si>
  <si>
    <t>GB245.2.10</t>
  </si>
  <si>
    <t>GB245.2.11</t>
  </si>
  <si>
    <t>GB245.3</t>
  </si>
  <si>
    <t>GB245.3.1</t>
  </si>
  <si>
    <t>GB245.3.2</t>
  </si>
  <si>
    <t>GB245.3.3</t>
  </si>
  <si>
    <t>GB245.3.4</t>
  </si>
  <si>
    <t>GB245.3.5</t>
  </si>
  <si>
    <t>GB245.3.6</t>
  </si>
  <si>
    <t>GB246.1.8</t>
  </si>
  <si>
    <t>GB246.1.9</t>
  </si>
  <si>
    <t>GB246.2.13</t>
  </si>
  <si>
    <t>GB246.2.14</t>
  </si>
  <si>
    <t>GB247.1.5</t>
  </si>
  <si>
    <t>GB247.1.6</t>
  </si>
  <si>
    <t>GB247.1.7</t>
  </si>
  <si>
    <t>GB247.1.8</t>
  </si>
  <si>
    <t>GB247.1.9</t>
  </si>
  <si>
    <t>GB247.1.10</t>
  </si>
  <si>
    <t>GB247.2.6</t>
  </si>
  <si>
    <t>GB247.2.7</t>
  </si>
  <si>
    <t>GB247.2.8</t>
  </si>
  <si>
    <t>GB247.2.9</t>
  </si>
  <si>
    <t>GB247.2.10</t>
  </si>
  <si>
    <t>GB247.2.11</t>
  </si>
  <si>
    <t>GB247.2.12</t>
  </si>
  <si>
    <t>GB247.2.13</t>
  </si>
  <si>
    <t>GB247.2.14</t>
  </si>
  <si>
    <t>GB249.1.5</t>
  </si>
  <si>
    <t>GB249.1.6</t>
  </si>
  <si>
    <t>GB249.1.7</t>
  </si>
  <si>
    <t>GB249.1.8</t>
  </si>
  <si>
    <t>GB249.1.9</t>
  </si>
  <si>
    <t>GB249.1.10</t>
  </si>
  <si>
    <t>GB249.1.11</t>
  </si>
  <si>
    <t>GB249.1.12</t>
  </si>
  <si>
    <t>GB250.1.5</t>
  </si>
  <si>
    <t>GB250.1.6</t>
  </si>
  <si>
    <t>GB250.1.7</t>
  </si>
  <si>
    <t>GB250.2.9</t>
  </si>
  <si>
    <t>GB251.1.6</t>
  </si>
  <si>
    <t>GB251.1.7</t>
  </si>
  <si>
    <t>GB253.1.5</t>
  </si>
  <si>
    <t>GB253.1.6</t>
  </si>
  <si>
    <t>GB253.1.7</t>
  </si>
  <si>
    <t>GB254.1.4</t>
  </si>
  <si>
    <t>GB254.2.5</t>
  </si>
  <si>
    <t>GB254.2.6</t>
  </si>
  <si>
    <t>GB254.2.7</t>
  </si>
  <si>
    <t>GB254.2.8</t>
  </si>
  <si>
    <t>GB254.2.9</t>
  </si>
  <si>
    <t>GB254.2.10</t>
  </si>
  <si>
    <t>GB254.2.11</t>
  </si>
  <si>
    <t>GB254.2.12</t>
  </si>
  <si>
    <t>GB254.2.13</t>
  </si>
  <si>
    <t>GB254.2.14</t>
  </si>
  <si>
    <t>GB255.2.1</t>
  </si>
  <si>
    <t>GB255.2.2</t>
  </si>
  <si>
    <t>GB255.2.3</t>
  </si>
  <si>
    <t>GB255.2.4</t>
  </si>
  <si>
    <t>GB255.2.5</t>
  </si>
  <si>
    <t>GB255.2.6</t>
  </si>
  <si>
    <t>GB255.2.7</t>
  </si>
  <si>
    <t>GB255.2.8</t>
  </si>
  <si>
    <t>GB256.1.3</t>
  </si>
  <si>
    <t>GB256.1.4</t>
  </si>
  <si>
    <t>GB256.1.5</t>
  </si>
  <si>
    <t>GB256.2.1</t>
  </si>
  <si>
    <t>GB256.2.2</t>
  </si>
  <si>
    <t>GB256.2.3</t>
  </si>
  <si>
    <t>GB256.2.4</t>
  </si>
  <si>
    <t>GB256.2.5</t>
  </si>
  <si>
    <t>GB256.2.6</t>
  </si>
  <si>
    <t>GB256.2.7</t>
  </si>
  <si>
    <t>GB256.2.8</t>
  </si>
  <si>
    <t>GB256.2.9</t>
  </si>
  <si>
    <t>GB256.2.10</t>
  </si>
  <si>
    <t>GB256.2.11</t>
  </si>
  <si>
    <t>GB256.2.12</t>
  </si>
  <si>
    <t>GB256.2.13</t>
  </si>
  <si>
    <t>GB256.2.14</t>
  </si>
  <si>
    <t>GB256.2.15</t>
  </si>
  <si>
    <t>GB256.2.16</t>
  </si>
  <si>
    <t>GB256.2.17</t>
  </si>
  <si>
    <t>GB256.2.18</t>
  </si>
  <si>
    <t>GB257.1.1</t>
  </si>
  <si>
    <t>GB257.1.2</t>
  </si>
  <si>
    <t>GB257.1.3</t>
  </si>
  <si>
    <t>GB257.1.4</t>
  </si>
  <si>
    <t>GB257.1.5</t>
  </si>
  <si>
    <t>GB257.1.6</t>
  </si>
  <si>
    <t>GB257.2.1</t>
  </si>
  <si>
    <t>GB257.2.2</t>
  </si>
  <si>
    <t>GB257.2.3</t>
  </si>
  <si>
    <t>GB257.2.4</t>
  </si>
  <si>
    <t>GB257.2.5</t>
  </si>
  <si>
    <t>GB257.2.6</t>
  </si>
  <si>
    <t>GB257.2.7</t>
  </si>
  <si>
    <t>GB257.2.8</t>
  </si>
  <si>
    <t>GB257.2.9</t>
  </si>
  <si>
    <t>GB257.2.10</t>
  </si>
  <si>
    <t>GB257.2.11</t>
  </si>
  <si>
    <t>GB258.1.3</t>
  </si>
  <si>
    <t>GB258.1.4</t>
  </si>
  <si>
    <t>GB258.2.1</t>
  </si>
  <si>
    <t>GB258.2.2</t>
  </si>
  <si>
    <t>GB258.2.3</t>
  </si>
  <si>
    <t>GB258.2.4</t>
  </si>
  <si>
    <t>GB258.2.5</t>
  </si>
  <si>
    <t>GB258.2.6</t>
  </si>
  <si>
    <t>GB258.2.7</t>
  </si>
  <si>
    <t>GB258.2.8</t>
  </si>
  <si>
    <t>GB258.2.9</t>
  </si>
  <si>
    <t>GB258.2.10</t>
  </si>
  <si>
    <t>GB258.2.11</t>
  </si>
  <si>
    <t>GB258.2.12</t>
  </si>
  <si>
    <t>GB258.2.13</t>
  </si>
  <si>
    <t>GB258.2.14</t>
  </si>
  <si>
    <t>GB258.2.15</t>
  </si>
  <si>
    <t>GB259.2.1</t>
  </si>
  <si>
    <t>GB259.2.2</t>
  </si>
  <si>
    <t>GB259.2.3</t>
  </si>
  <si>
    <t>GB259.2.4</t>
  </si>
  <si>
    <t>GB261.3</t>
  </si>
  <si>
    <t>GB261.4</t>
  </si>
  <si>
    <t>GB263.1.1</t>
  </si>
  <si>
    <t>GB263.1.2</t>
  </si>
  <si>
    <t>GB264.1.1</t>
  </si>
  <si>
    <t>GB264.1.2</t>
  </si>
  <si>
    <t>GB264.1.3</t>
  </si>
  <si>
    <t>GB264.1.4</t>
  </si>
  <si>
    <t>GB264.1.5</t>
  </si>
  <si>
    <t>GB264.1.6</t>
  </si>
  <si>
    <t>GB264.1.7</t>
  </si>
  <si>
    <t>GB264.1.8</t>
  </si>
  <si>
    <t>GB264.1.9</t>
  </si>
  <si>
    <t>GB264.1.10</t>
  </si>
  <si>
    <t>GB264.1.11</t>
  </si>
  <si>
    <t>GB264.1.12</t>
  </si>
  <si>
    <t>GB264.1.13</t>
  </si>
  <si>
    <t>GB264.1.14</t>
  </si>
  <si>
    <t>GB264.1.15</t>
  </si>
  <si>
    <t>GB264.1.16</t>
  </si>
  <si>
    <t>GB264.1.17</t>
  </si>
  <si>
    <t>GB264.1.18</t>
  </si>
  <si>
    <t>GB264.1.19</t>
  </si>
  <si>
    <t>GB264.1.20</t>
  </si>
  <si>
    <t>GB264.1.21</t>
  </si>
  <si>
    <t>GB264.1.22</t>
  </si>
  <si>
    <t>GB264.1.23</t>
  </si>
  <si>
    <t>GB264.1.24</t>
  </si>
  <si>
    <t>GB264.1.25</t>
  </si>
  <si>
    <t>GB264.1.26</t>
  </si>
  <si>
    <t>GB265.1.1</t>
  </si>
  <si>
    <t>GB265.1.2</t>
  </si>
  <si>
    <t>GB265.1.3</t>
  </si>
  <si>
    <t>GB265.1.4</t>
  </si>
  <si>
    <t>GB265.1.5</t>
  </si>
  <si>
    <t>GB265.1.6</t>
  </si>
  <si>
    <t>GB265.1.7</t>
  </si>
  <si>
    <t>GB265.1.8</t>
  </si>
  <si>
    <t>GB265.1.9</t>
  </si>
  <si>
    <t>GB265.1.10</t>
  </si>
  <si>
    <t>GB265.1.11</t>
  </si>
  <si>
    <t>GB265.1.12</t>
  </si>
  <si>
    <t>GB265.1.13</t>
  </si>
  <si>
    <t>GB265.1.14</t>
  </si>
  <si>
    <t>GB265.1.15</t>
  </si>
  <si>
    <t>GB265.1.16</t>
  </si>
  <si>
    <t>GB265.1.17</t>
  </si>
  <si>
    <t>GB265.1.18</t>
  </si>
  <si>
    <t>GB265.1.19</t>
  </si>
  <si>
    <t>GB265.1.20</t>
  </si>
  <si>
    <t>GB265.1.21</t>
  </si>
  <si>
    <t>GB265.1.22</t>
  </si>
  <si>
    <t>GB265.1.23</t>
  </si>
  <si>
    <t>GB265.1.24</t>
  </si>
  <si>
    <t>GB265.1.25</t>
  </si>
  <si>
    <t>GB265.1.26</t>
  </si>
  <si>
    <t>GB265.1.27</t>
  </si>
  <si>
    <t>GB265.1.28</t>
  </si>
  <si>
    <t>GB265.1.29</t>
  </si>
  <si>
    <t>GB265.1.30</t>
  </si>
  <si>
    <t>GB265.1.31</t>
  </si>
  <si>
    <t>GB265.1.32</t>
  </si>
  <si>
    <t>GB265.1.33</t>
  </si>
  <si>
    <t>GB265.3.1</t>
  </si>
  <si>
    <t>GB265.3.2</t>
  </si>
  <si>
    <t>GB265.3.3</t>
  </si>
  <si>
    <t>GB265.3.4</t>
  </si>
  <si>
    <t>GB265.3.5</t>
  </si>
  <si>
    <t>GB265.3.6</t>
  </si>
  <si>
    <t>GB265.3.7</t>
  </si>
  <si>
    <t>GB265.3.8</t>
  </si>
  <si>
    <t>GB265.3.9</t>
  </si>
  <si>
    <t>GB265.3.10</t>
  </si>
  <si>
    <t>GB265.3.11</t>
  </si>
  <si>
    <t>GB265.3.12</t>
  </si>
  <si>
    <t>GB265.3.13</t>
  </si>
  <si>
    <t>GB265.3.14</t>
  </si>
  <si>
    <t>GB265.3.15</t>
  </si>
  <si>
    <t>GB265.3.16</t>
  </si>
  <si>
    <t>GB265.3.17</t>
  </si>
  <si>
    <t>GB265.3.18</t>
  </si>
  <si>
    <t>GB265.3.19</t>
  </si>
  <si>
    <t>GB265.3.20</t>
  </si>
  <si>
    <t>GB265.3.21</t>
  </si>
  <si>
    <t>GB266.1.1</t>
  </si>
  <si>
    <t>GB266.1.2</t>
  </si>
  <si>
    <t>GB266.1.3</t>
  </si>
  <si>
    <t>GB266.1.4</t>
  </si>
  <si>
    <t>GB266.1.5</t>
  </si>
  <si>
    <t>GB266.1.6</t>
  </si>
  <si>
    <t>GB266.1.7</t>
  </si>
  <si>
    <t>GB266.1.8</t>
  </si>
  <si>
    <t>GB266.1.9</t>
  </si>
  <si>
    <t>GB266.1.10</t>
  </si>
  <si>
    <t>GB266.1.11</t>
  </si>
  <si>
    <t>GB266.2.1</t>
  </si>
  <si>
    <t>GB266.2.2</t>
  </si>
  <si>
    <t>GB266.2.3</t>
  </si>
  <si>
    <t>GB266.2.4</t>
  </si>
  <si>
    <t>GB266.2.5</t>
  </si>
  <si>
    <t>GB266.2.6</t>
  </si>
  <si>
    <t>GB266.2.7</t>
  </si>
  <si>
    <t>GB266.2.8</t>
  </si>
  <si>
    <t>GB266.2.9</t>
  </si>
  <si>
    <t>GB266.2.10</t>
  </si>
  <si>
    <t>GB266.2.11</t>
  </si>
  <si>
    <t>GB266.2.12</t>
  </si>
  <si>
    <t>GB266.2.13</t>
  </si>
  <si>
    <t>GB266.2.14</t>
  </si>
  <si>
    <t>GB266.2.15</t>
  </si>
  <si>
    <t>GB266.2.16</t>
  </si>
  <si>
    <t>GB266.2.17</t>
  </si>
  <si>
    <t>GB266.2.18</t>
  </si>
  <si>
    <t>GB266.2.19</t>
  </si>
  <si>
    <t>GB266.2.20</t>
  </si>
  <si>
    <t>GB266.2.21</t>
  </si>
  <si>
    <t>GB266.2.22</t>
  </si>
  <si>
    <t>GB266.2.23</t>
  </si>
  <si>
    <t>GB266.2.24</t>
  </si>
  <si>
    <t>GB266.2.25</t>
  </si>
  <si>
    <t>GB266.2.26</t>
  </si>
  <si>
    <t>GB267.1.1</t>
  </si>
  <si>
    <t>GB267.1.2</t>
  </si>
  <si>
    <t>GB267.1.3</t>
  </si>
  <si>
    <t>GB267.1.4</t>
  </si>
  <si>
    <t>GB267.2.1</t>
  </si>
  <si>
    <t>GB267.2.2</t>
  </si>
  <si>
    <t>GB267.2.3</t>
  </si>
  <si>
    <t>GB267.2.4</t>
  </si>
  <si>
    <t>GB267.2.5</t>
  </si>
  <si>
    <t>GB267.2.6</t>
  </si>
  <si>
    <t>GB267.2.7</t>
  </si>
  <si>
    <t>GB267.2.8</t>
  </si>
  <si>
    <t>GB267.2.9</t>
  </si>
  <si>
    <t>GB267.2.10</t>
  </si>
  <si>
    <t>GB267.2.11</t>
  </si>
  <si>
    <t>GB267.2.12</t>
  </si>
  <si>
    <t>GB267.4.1</t>
  </si>
  <si>
    <t>GB267.4.2</t>
  </si>
  <si>
    <t>GB267.4.3</t>
  </si>
  <si>
    <t>GB267.4.4</t>
  </si>
  <si>
    <t>GB267.4.5</t>
  </si>
  <si>
    <t>GB267.4.6</t>
  </si>
  <si>
    <t>GB267.4.7</t>
  </si>
  <si>
    <t>GB267.4.8</t>
  </si>
  <si>
    <t>GB267.4.9</t>
  </si>
  <si>
    <t>GB267.4.10</t>
  </si>
  <si>
    <t>GB268.6</t>
  </si>
  <si>
    <t>GB268.7</t>
  </si>
  <si>
    <t>GB268.8</t>
  </si>
  <si>
    <t>GB272.5</t>
  </si>
  <si>
    <t>GB272.6</t>
  </si>
  <si>
    <t>GB274.4</t>
  </si>
  <si>
    <t>GB274.5</t>
  </si>
  <si>
    <t>GB274.6</t>
  </si>
  <si>
    <t>GB274.7</t>
  </si>
  <si>
    <t>GB275</t>
  </si>
  <si>
    <t>GB275.1</t>
  </si>
  <si>
    <t>GB275.2</t>
  </si>
  <si>
    <t>GB275.3</t>
  </si>
  <si>
    <t>GB275.4</t>
  </si>
  <si>
    <t>GB275.5</t>
  </si>
  <si>
    <t>GB275.6</t>
  </si>
  <si>
    <t>GB275.7</t>
  </si>
  <si>
    <t>GB275.8</t>
  </si>
  <si>
    <t>GB276</t>
  </si>
  <si>
    <t>GB276.1</t>
  </si>
  <si>
    <t>GB276.2</t>
  </si>
  <si>
    <t>GB276.2.1</t>
  </si>
  <si>
    <t>GB276.2.2</t>
  </si>
  <si>
    <t>GB276.2.3</t>
  </si>
  <si>
    <t>GB276.2.4</t>
  </si>
  <si>
    <t>GB276.3</t>
  </si>
  <si>
    <t>GB276.4</t>
  </si>
  <si>
    <t>GB276.4.1</t>
  </si>
  <si>
    <t>GB276.4.2</t>
  </si>
  <si>
    <t>GB276.4.3</t>
  </si>
  <si>
    <t>GB276.4.4</t>
  </si>
  <si>
    <t>GB276.4.5</t>
  </si>
  <si>
    <t>GB276.4.6</t>
  </si>
  <si>
    <t>GB276.5</t>
  </si>
  <si>
    <t>GB276.6</t>
  </si>
  <si>
    <t>GB276.7</t>
  </si>
  <si>
    <t>GB276.8</t>
  </si>
  <si>
    <t>GB277</t>
  </si>
  <si>
    <t>GB277.1</t>
  </si>
  <si>
    <t>GB277.2</t>
  </si>
  <si>
    <t>GB277.2.1</t>
  </si>
  <si>
    <t>GB277.2.2</t>
  </si>
  <si>
    <t>GB277.2.3</t>
  </si>
  <si>
    <t>GB277.2.4</t>
  </si>
  <si>
    <t>GB277.3</t>
  </si>
  <si>
    <t>GB277.4</t>
  </si>
  <si>
    <t>GB277.4.1</t>
  </si>
  <si>
    <t>GB277.4.2</t>
  </si>
  <si>
    <t>GB277.4.3</t>
  </si>
  <si>
    <t>GB277.4.4</t>
  </si>
  <si>
    <t>GB277.4.5</t>
  </si>
  <si>
    <t>GB277.4.6</t>
  </si>
  <si>
    <t>GB278</t>
  </si>
  <si>
    <t>GB278.1</t>
  </si>
  <si>
    <t>GB278.2</t>
  </si>
  <si>
    <t>GB278.2.1</t>
  </si>
  <si>
    <t>GB278.2.2</t>
  </si>
  <si>
    <t>GB278.2.3</t>
  </si>
  <si>
    <t>GB278.2.4</t>
  </si>
  <si>
    <t>GB278.3</t>
  </si>
  <si>
    <t>GB278.4</t>
  </si>
  <si>
    <t>GB278.4.1</t>
  </si>
  <si>
    <t>GB278.4.2</t>
  </si>
  <si>
    <t>GB278.4.3</t>
  </si>
  <si>
    <t>GB278.4.4</t>
  </si>
  <si>
    <t>GB278.4.5</t>
  </si>
  <si>
    <t>GB278.4.6</t>
  </si>
  <si>
    <t>GB278.5</t>
  </si>
  <si>
    <t>GB278.6</t>
  </si>
  <si>
    <t>GB278.7</t>
  </si>
  <si>
    <t>GB278.8</t>
  </si>
  <si>
    <t>GB279</t>
  </si>
  <si>
    <t>GB279.1</t>
  </si>
  <si>
    <t>GB279.2</t>
  </si>
  <si>
    <t>GB279.3</t>
  </si>
  <si>
    <t>GB279.3.1</t>
  </si>
  <si>
    <t>GB279.3.2</t>
  </si>
  <si>
    <t>GB279.3.3</t>
  </si>
  <si>
    <t>GB279.3.4</t>
  </si>
  <si>
    <t>GB279.3.5</t>
  </si>
  <si>
    <t>GB279.3.6</t>
  </si>
  <si>
    <t>GB279.3.7</t>
  </si>
  <si>
    <t>GB279.3.8</t>
  </si>
  <si>
    <t>GB279.3.9</t>
  </si>
  <si>
    <t>GB279.3.10</t>
  </si>
  <si>
    <t>GB279.3.11</t>
  </si>
  <si>
    <t>GB279.3.12</t>
  </si>
  <si>
    <t>GB279.3.13</t>
  </si>
  <si>
    <t>GB279.3.14</t>
  </si>
  <si>
    <t>GB279.3.15</t>
  </si>
  <si>
    <t>GB279.3.16</t>
  </si>
  <si>
    <t>GB279.3.17</t>
  </si>
  <si>
    <t>GB279.3.18</t>
  </si>
  <si>
    <t>GB279.3.19</t>
  </si>
  <si>
    <t>GB279.3.20</t>
  </si>
  <si>
    <t>GB279.3.21</t>
  </si>
  <si>
    <t>GB279.3.22</t>
  </si>
  <si>
    <t>GB279.3.23</t>
  </si>
  <si>
    <t>GB279.3.24</t>
  </si>
  <si>
    <t>GB279.3.25</t>
  </si>
  <si>
    <t>GB279.3.26</t>
  </si>
  <si>
    <t>GB279.3.27</t>
  </si>
  <si>
    <t>GB279.3.28</t>
  </si>
  <si>
    <t>GB279.3.29</t>
  </si>
  <si>
    <t>GB279.3.30</t>
  </si>
  <si>
    <t>G285.1</t>
  </si>
  <si>
    <t>G285.2</t>
  </si>
  <si>
    <t>G285.3</t>
  </si>
  <si>
    <t>G285.4</t>
  </si>
  <si>
    <t>G285.5</t>
  </si>
  <si>
    <t>G285.6</t>
  </si>
  <si>
    <t>G285.7</t>
  </si>
  <si>
    <t>G285.8</t>
  </si>
  <si>
    <t>G285.9</t>
  </si>
  <si>
    <t>G285.11</t>
  </si>
  <si>
    <t>G285.12</t>
  </si>
  <si>
    <t>G285.13</t>
  </si>
  <si>
    <t>G285.14</t>
  </si>
  <si>
    <t>G285.15</t>
  </si>
  <si>
    <t>G285.16</t>
  </si>
  <si>
    <t>G285.17</t>
  </si>
  <si>
    <t>G285.18</t>
  </si>
  <si>
    <t>G285.19</t>
  </si>
  <si>
    <t>G285.21</t>
  </si>
  <si>
    <t>G285.22</t>
  </si>
  <si>
    <t>G285.23</t>
  </si>
  <si>
    <t>G285.24</t>
  </si>
  <si>
    <t>G285.25</t>
  </si>
  <si>
    <t>G285.26</t>
  </si>
  <si>
    <t>G285.27</t>
  </si>
  <si>
    <t>G285.28</t>
  </si>
  <si>
    <t>G285.29</t>
  </si>
  <si>
    <t>G285.31</t>
  </si>
  <si>
    <t>G285.32</t>
  </si>
  <si>
    <t>G285.33</t>
  </si>
  <si>
    <t>G285.34</t>
  </si>
  <si>
    <t>G285.35</t>
  </si>
  <si>
    <t>G285.36</t>
  </si>
  <si>
    <t>G285.37</t>
  </si>
  <si>
    <t>G285.38</t>
  </si>
  <si>
    <t>G285.39</t>
  </si>
  <si>
    <t>G285.41</t>
  </si>
  <si>
    <t>G285.42</t>
  </si>
  <si>
    <t>G285.43</t>
  </si>
  <si>
    <t>G285.44</t>
  </si>
  <si>
    <t>G292.1</t>
  </si>
  <si>
    <t>G292.2</t>
  </si>
  <si>
    <t>G292.3</t>
  </si>
  <si>
    <t>G292.4</t>
  </si>
  <si>
    <t>G296</t>
  </si>
  <si>
    <t>G297</t>
  </si>
  <si>
    <t>G298</t>
  </si>
  <si>
    <t>G299</t>
  </si>
  <si>
    <t>G300</t>
  </si>
  <si>
    <t>KB166</t>
  </si>
  <si>
    <t xml:space="preserve">Nẹp, vít, miếng ghép đĩa đệm cột sống thắt lưng </t>
  </si>
  <si>
    <t>KB166.1</t>
  </si>
  <si>
    <t>Miếng ghép đĩa đệm lưng loại thẳng</t>
  </si>
  <si>
    <t>Miếng ghép đĩa đệm lưng loại thẳng PLIF, Chất liệu PEEK
Kích thước cao 12/14mm x chiều dài 14/16mm x chiều rộng 4/5/6/7/8mm
Cấu tạo có răng chống trượt ra phía sau, có lỗ tròn phía trên đường kính 2.52mm nhằm tăng mật độ kết xương. Có 5 điểm đánh dấu giúp kiểm tra xác định vị trí tên màn tăng sáng.
Tiêu chuẩn ISO, CE</t>
  </si>
  <si>
    <t>KB166.1.1</t>
  </si>
  <si>
    <t>Miếng ghép đĩa đệm lưng loại thẳng cao 12, dài 14mm; rộng 4 mm</t>
  </si>
  <si>
    <t>KB166.1.2</t>
  </si>
  <si>
    <t>Miếng ghép đĩa đệm lưng loại thẳng cao 12, dài 14mm; rộng 5 mm</t>
  </si>
  <si>
    <t>KB166.1.3</t>
  </si>
  <si>
    <t>Miếng ghép đĩa đệm lưng loại thẳng cao 12, dài 14mm; rộng 6 mm</t>
  </si>
  <si>
    <t>KB166.1.4</t>
  </si>
  <si>
    <t>Miếng ghép đĩa đệm lưng loại thẳng cao 12, dài 14mm; rộng 7 mm</t>
  </si>
  <si>
    <t>KB166.1.5</t>
  </si>
  <si>
    <t>Miếng ghép đĩa đệm lưng loại thẳng cao 12, dài 14mm; rộng 8 mm</t>
  </si>
  <si>
    <t>KB166.1.6</t>
  </si>
  <si>
    <t>Miếng ghép đĩa đệm lưng loại thẳng cao 12, dài 16mm; rộng 4 mm</t>
  </si>
  <si>
    <t>KB166.1.7</t>
  </si>
  <si>
    <t>Miếng ghép đĩa đệm lưng loại thẳng cao 12, dài 16mm; rộng 5 mm</t>
  </si>
  <si>
    <t>KB166.1.8</t>
  </si>
  <si>
    <t>Miếng ghép đĩa đệm lưng loại thẳng cao 12, dài 16mm; rộng 6 mm</t>
  </si>
  <si>
    <t>KB166.1.9</t>
  </si>
  <si>
    <t>Miếng ghép đĩa đệm lưng loại thẳng cao 12, dài 16mm; rộng 7 mm</t>
  </si>
  <si>
    <t>KB166.1.10</t>
  </si>
  <si>
    <t>Miếng ghép đĩa đệm lưng loại thẳng cao 12, dài 16mm; rộng 8 mm</t>
  </si>
  <si>
    <t>KB166.1.11</t>
  </si>
  <si>
    <t>Miếng ghép đĩa đệm lưng loại thẳng cao 14, dài 14mm; rộng 4 mm</t>
  </si>
  <si>
    <t>KB166.1.12</t>
  </si>
  <si>
    <t>Miếng ghép đĩa đệm lưng loại thẳng cao 14, dài 14mm; rộng 5 mm</t>
  </si>
  <si>
    <t>KB166.1.13</t>
  </si>
  <si>
    <t>Miếng ghép đĩa đệm lưng loại thẳng cao 14, dài 14mm; rộng 6 mm</t>
  </si>
  <si>
    <t>KB166.1.14</t>
  </si>
  <si>
    <t>Miếng ghép đĩa đệm lưng loại thẳng cao 14, dài 14mm; rộng 7 mm</t>
  </si>
  <si>
    <t>KB166.1.15</t>
  </si>
  <si>
    <t>Miếng ghép đĩa đệm lưng loại thẳng cao 14, dài 14mm; rộng 8 mm</t>
  </si>
  <si>
    <t>KB166.1.16</t>
  </si>
  <si>
    <t>Miếng ghép đĩa đệm lưng loại thẳng cao 14, dài 16mm; rộng 4 mm</t>
  </si>
  <si>
    <t>KB166.1.17</t>
  </si>
  <si>
    <t>Miếng ghép đĩa đệm lưng loại thẳng cao 14, dài 16mm; rộng 5 mm</t>
  </si>
  <si>
    <t>KB166.1.18</t>
  </si>
  <si>
    <t>Miếng ghép đĩa đệm lưng loại thẳng cao 14, dài 16mm; rộng 6 mm</t>
  </si>
  <si>
    <t>KB166.1.19</t>
  </si>
  <si>
    <t>Miếng ghép đĩa đệm lưng loại thẳng cao 14, dài 16mm; rộng 7 mm</t>
  </si>
  <si>
    <t>KB166.1.20</t>
  </si>
  <si>
    <t>Miếng ghép đĩa đệm lưng loại thẳng cao 14, dài 16mm; rộng 8 mm</t>
  </si>
  <si>
    <t>KB166.2</t>
  </si>
  <si>
    <t>Nẹp dọc dài Titan</t>
  </si>
  <si>
    <t>Nẹp dọc dài chất liệu titanium
Đường kính 5.5mm với chiều dài từ 40mm đến 500mm
Tiêu chuẩn ISO, CE</t>
  </si>
  <si>
    <t>KB166.2.1</t>
  </si>
  <si>
    <t>Nẹp dọc dài Titan dài 40 mm</t>
  </si>
  <si>
    <t>KB166.2.2</t>
  </si>
  <si>
    <t>Nẹp dọc dài Titan dài 50 mm</t>
  </si>
  <si>
    <t>KB166.2.3</t>
  </si>
  <si>
    <t>Nẹp dọc dài Titan dài 60 mm</t>
  </si>
  <si>
    <t>KB166.2.4</t>
  </si>
  <si>
    <t>Nẹp dọc dài Titan dài 70 mm</t>
  </si>
  <si>
    <t>KB166.2.5</t>
  </si>
  <si>
    <t>Nẹp dọc dài Titan dài 80 mm</t>
  </si>
  <si>
    <t>KB166.2.6</t>
  </si>
  <si>
    <t>Nẹp dọc dài Titan dài 90 mm</t>
  </si>
  <si>
    <t>KB166.2.7</t>
  </si>
  <si>
    <t>Nẹp dọc dài Titan dài 100 mm</t>
  </si>
  <si>
    <t>KB166.2.8</t>
  </si>
  <si>
    <t>Nẹp dọc dài Titan dài 110 mm</t>
  </si>
  <si>
    <t>KB166.2.9</t>
  </si>
  <si>
    <t>Nẹp dọc dài Titan dài 120 mm</t>
  </si>
  <si>
    <t>KB166.2.10</t>
  </si>
  <si>
    <t>Nẹp dọc dài Titan dài 130 mm</t>
  </si>
  <si>
    <t>KB166.2.11</t>
  </si>
  <si>
    <t>Nẹp dọc dài Titan dài 140 mm</t>
  </si>
  <si>
    <t>KB166.2.12</t>
  </si>
  <si>
    <t>Nẹp dọc dài Titan dài 150 mm</t>
  </si>
  <si>
    <t>KB166.2.13</t>
  </si>
  <si>
    <t>Nẹp dọc dài Titan dài 160 mm</t>
  </si>
  <si>
    <t>KB166.2.14</t>
  </si>
  <si>
    <t>Nẹp dọc dài Titan dài 170 mm</t>
  </si>
  <si>
    <t>KB166.2.15</t>
  </si>
  <si>
    <t>Nẹp dọc dài Titan dài 180 mm</t>
  </si>
  <si>
    <t>KB166.2.16</t>
  </si>
  <si>
    <t>Nẹp dọc dài Titan dài 190 mm</t>
  </si>
  <si>
    <t>KB166.2.17</t>
  </si>
  <si>
    <t>Nẹp dọc dài Titan dài 200 mm</t>
  </si>
  <si>
    <t>KB166.2.18</t>
  </si>
  <si>
    <t>Nẹp dọc dài Titan dài 210 mm</t>
  </si>
  <si>
    <t>KB166.2.19</t>
  </si>
  <si>
    <t>Nẹp dọc dài Titan dài 220 mm</t>
  </si>
  <si>
    <t>KB166.2.20</t>
  </si>
  <si>
    <t>Nẹp dọc dài Titan dài 230 mm</t>
  </si>
  <si>
    <t>KB166.2.21</t>
  </si>
  <si>
    <t>Nẹp dọc dài Titan dài 240 mm</t>
  </si>
  <si>
    <t>KB166.2.22</t>
  </si>
  <si>
    <t>Nẹp dọc dài Titan dài 250 mm</t>
  </si>
  <si>
    <t>KB166.2.23</t>
  </si>
  <si>
    <t>Nẹp dọc dài Titan dài 260 mm</t>
  </si>
  <si>
    <t>KB166.2.24</t>
  </si>
  <si>
    <t>Nẹp dọc dài Titan dài 270 mm</t>
  </si>
  <si>
    <t>KB166.2.25</t>
  </si>
  <si>
    <t>Nẹp dọc dài Titan dài 280 mm</t>
  </si>
  <si>
    <t>KB166.2.26</t>
  </si>
  <si>
    <t>Nẹp dọc dài Titan dài 290 mm</t>
  </si>
  <si>
    <t>KB166.2.27</t>
  </si>
  <si>
    <t>Nẹp dọc dài Titan dài 300 mm</t>
  </si>
  <si>
    <t>KB166.2.28</t>
  </si>
  <si>
    <t>Nẹp dọc dài Titan dài 310 mm</t>
  </si>
  <si>
    <t>KB166.2.29</t>
  </si>
  <si>
    <t>Nẹp dọc dài Titan dài 320 mm</t>
  </si>
  <si>
    <t>KB166.2.30</t>
  </si>
  <si>
    <t>Nẹp dọc dài Titan dài 330 mm</t>
  </si>
  <si>
    <t>KB166.2.31</t>
  </si>
  <si>
    <t>Nẹp dọc dài Titan dài 340 mm</t>
  </si>
  <si>
    <t>KB166.2.32</t>
  </si>
  <si>
    <t>Nẹp dọc dài Titan dài 350 mm</t>
  </si>
  <si>
    <t>KB166.2.33</t>
  </si>
  <si>
    <t>Nẹp dọc dài Titan dài 360 mm</t>
  </si>
  <si>
    <t>KB166.2.34</t>
  </si>
  <si>
    <t>Nẹp dọc dài Titan dài 370 mm</t>
  </si>
  <si>
    <t>KB166.2.35</t>
  </si>
  <si>
    <t>Nẹp dọc dài Titan dài 380 mm</t>
  </si>
  <si>
    <t>KB166.2.36</t>
  </si>
  <si>
    <t>Nẹp dọc dài Titan dài 390 mm</t>
  </si>
  <si>
    <t>KB166.2.37</t>
  </si>
  <si>
    <t>Nẹp dọc dài Titan dài 400 mm</t>
  </si>
  <si>
    <t>KB166.2.38</t>
  </si>
  <si>
    <t>Nẹp dọc dài Titan dài 410 mm</t>
  </si>
  <si>
    <t>KB166.2.39</t>
  </si>
  <si>
    <t>Nẹp dọc dài Titan dài 420 mm</t>
  </si>
  <si>
    <t>KB166.2.40</t>
  </si>
  <si>
    <t>Nẹp dọc dài Titan dài 430 mm</t>
  </si>
  <si>
    <t>KB166.2.41</t>
  </si>
  <si>
    <t>Nẹp dọc dài Titan dài 440 mm</t>
  </si>
  <si>
    <t>KB166.2.42</t>
  </si>
  <si>
    <t>Nẹp dọc dài Titan dài 450 mm</t>
  </si>
  <si>
    <t>KB166.2.43</t>
  </si>
  <si>
    <t>Nẹp dọc dài Titan dài 460 mm</t>
  </si>
  <si>
    <t>KB166.2.44</t>
  </si>
  <si>
    <t>Nẹp dọc dài Titan dài 470 mm</t>
  </si>
  <si>
    <t>KB166.2.45</t>
  </si>
  <si>
    <t>Nẹp dọc dài Titan dài 480 mm</t>
  </si>
  <si>
    <t>KB166.2.46</t>
  </si>
  <si>
    <t>Nẹp dọc dài Titan dài 490 mm</t>
  </si>
  <si>
    <t>KB166.2.47</t>
  </si>
  <si>
    <t>Nẹp dọc dài Titan dài 500 mm</t>
  </si>
  <si>
    <t>KB166.3</t>
  </si>
  <si>
    <t>Nẹp nối ngang chất liệu titan các cỡ</t>
  </si>
  <si>
    <t>Nẹp nối ngang chất liệu titanium
Độ dài các cỡ 40 - 60mm và 60 - 80mm
Thiết kế 2 đầu nối với nẹp dọc đường kính 5.5mm và 6.0mm được cố định với 3 vít khóa trong hình hoa thị</t>
  </si>
  <si>
    <t>KB166.3.1</t>
  </si>
  <si>
    <t>Nẹp nối ngang chất liệu titan các cỡ 40 - 60mm</t>
  </si>
  <si>
    <t>KB166.3.2</t>
  </si>
  <si>
    <t>Nẹp nối ngang chất liệu titan các cỡ 60 - 80mm</t>
  </si>
  <si>
    <t>KB166.4</t>
  </si>
  <si>
    <t>Vít đa trục ren đôi tự taro  các cỡ, chất liệu titan</t>
  </si>
  <si>
    <t>Vít đa trục các size, chất liệu titanium, mũ vít hình Tuylip
Đường kính thân vít 3.5mm x chiều dài 25/30/35/40/45mm
Đường kính thân vít  4.5mm x chiều dài 20/25//30/35/40/45mm
Đường kính thân vít 5.0mm x chiều dài 30/35/40/45/50mm
Đường kính thân vít 5.5mm x chiều dài 30/35/40/45/50/55mm
Đường kính thân vít 6.0mm x chiều dài 30/35/40/45/50/55mm
Đường kính thân vít 6.5mm x chiều dài 30mm
Đường kính thân vít 7.5mm x chiều dài 30/35/40/45/50/55mm
Vít tương thích với nẹp dọc đường kính 5.5mm hoặc 6.0mm, góc mở vít đa trục 50 độ. Góc vát của mũi vít 40 độ. kích thước mũ vít 16.7mmx 14mm.
Tiêu chuẩn ISO, CE hoặc tương đương</t>
  </si>
  <si>
    <t>KB166.5</t>
  </si>
  <si>
    <t>Vít đa trục trượt tự taro các cỡ, chất liệu titan</t>
  </si>
  <si>
    <t>Vít đa trục trượt các size, chất liệu titanium, mũ vít hình Tuylip
Đường kính thân vít 5.5mm x chiều dài 30/35/40/45/50/55mm
Đường kính thân vít  6.0mm x chiều dài 35/40/45/50mm
Đường kính thân vít 6.5mm x chiều dài 30/35/40/45/50/55mm
Đường kính thân vít 7.0mm x chiều dài 30/35/40/45/50/55mm
Đường kính thân vít 7.5mm  x chiều dài 30/35/40/45/50/55mm
Vít tương thích với nẹp dọc đường kính 5.5mm hoặc 6.0mm, góc mở vít đa trục 50 độ. Góc vát của mũi vít 40 độ. kích thước mũ vít 16.7mmx 14mm.
Tiêu chuẩn ISO, CE hoặc tương đương</t>
  </si>
  <si>
    <t>KB166.5.1</t>
  </si>
  <si>
    <t>Vít đa trục trượt tự taro các cỡ, chất liệu titan đk 5,5 dài 30 mm</t>
  </si>
  <si>
    <t>KB166.5.2</t>
  </si>
  <si>
    <t>Vít đa trục trượt tự taro các cỡ, chất liệu titan đk 5,5 dài 35 mm</t>
  </si>
  <si>
    <t>KB166.5.3</t>
  </si>
  <si>
    <t>Vít đa trục trượt tự taro các cỡ, chất liệu titan đk 5,5 dài 40 mm</t>
  </si>
  <si>
    <t>KB166.5.4</t>
  </si>
  <si>
    <t>Vít đa trục trượt tự taro các cỡ, chất liệu titan đk 5,5 dài 45 mm</t>
  </si>
  <si>
    <t>KB166.5.5</t>
  </si>
  <si>
    <t>Vít đa trục trượt tự taro các cỡ, chất liệu titan đk 5,5 dài 50 mm</t>
  </si>
  <si>
    <t>KB166.5.6</t>
  </si>
  <si>
    <t>Vít đa trục trượt tự taro các cỡ, chất liệu titan đk 5,5 dài 55 mm</t>
  </si>
  <si>
    <t>KB166.5.7</t>
  </si>
  <si>
    <t>Vít đa trục trượt tự taro các cỡ, chất liệu titan đk 6,0 dài 30 mm</t>
  </si>
  <si>
    <t>KB166.5.8</t>
  </si>
  <si>
    <t>Vít đa trục trượt tự taro các cỡ, chất liệu titan đk 6,0 dài 35 mm</t>
  </si>
  <si>
    <t>KB166.5.9</t>
  </si>
  <si>
    <t>Vít đa trục trượt tự taro các cỡ, chất liệu titan đk 6,0 dài 40 mm</t>
  </si>
  <si>
    <t>KB166.5.10</t>
  </si>
  <si>
    <t>Vít đa trục trượt tự taro các cỡ, chất liệu titan đk 6,0 dài 45 mm</t>
  </si>
  <si>
    <t>KB166.5.11</t>
  </si>
  <si>
    <t>Vít đa trục trượt tự taro các cỡ, chất liệu titan đk 6,0 dài 50 mm</t>
  </si>
  <si>
    <t>KB166.5.12</t>
  </si>
  <si>
    <t>Vít đa trục trượt tự taro các cỡ, chất liệu titan đk 6,0 dài 55 mm</t>
  </si>
  <si>
    <t>KB166.5.13</t>
  </si>
  <si>
    <t>Vít đa trục trượt tự taro các cỡ, chất liệu titan đk 6,5 dài 30 mm</t>
  </si>
  <si>
    <t>KB166.5.14</t>
  </si>
  <si>
    <t>Vít đa trục trượt tự taro các cỡ, chất liệu titan đk 6,5 dài 35 mm</t>
  </si>
  <si>
    <t>KB166.5.15</t>
  </si>
  <si>
    <t>Vít đa trục trượt tự taro các cỡ, chất liệu titan đk 6,5 dài 40 mm</t>
  </si>
  <si>
    <t>KB166.5.16</t>
  </si>
  <si>
    <t>Vít đa trục trượt tự taro các cỡ, chất liệu titan đk 6,5 dài 45 mm</t>
  </si>
  <si>
    <t>KB166.5.17</t>
  </si>
  <si>
    <t>Vít đa trục trượt tự taro các cỡ, chất liệu titan đk 6,5 dài 50 mm</t>
  </si>
  <si>
    <t>KB166.5.18</t>
  </si>
  <si>
    <t>Vít đa trục trượt tự taro các cỡ, chất liệu titan đk 6,5 dài 55 mm</t>
  </si>
  <si>
    <t>KB166.5.19</t>
  </si>
  <si>
    <t>Vít đa trục trượt tự taro các cỡ, chất liệu titan đk 7,0 dài 30 mm</t>
  </si>
  <si>
    <t>KB166.5.20</t>
  </si>
  <si>
    <t>Vít đa trục trượt tự taro các cỡ, chất liệu titan đk 7,0 dài 35 mm</t>
  </si>
  <si>
    <t>KB166.5.21</t>
  </si>
  <si>
    <t>Vít đa trục trượt tự taro các cỡ, chất liệu titan đk 7,0 dài 40 mm</t>
  </si>
  <si>
    <t>KB166.5.22</t>
  </si>
  <si>
    <t>Vít đa trục trượt tự taro các cỡ, chất liệu titan đk 7,0 dài 45 mm</t>
  </si>
  <si>
    <t>KB166.5.23</t>
  </si>
  <si>
    <t>Vít đa trục trượt tự taro các cỡ, chất liệu titan đk 7,0 dài 50 mm</t>
  </si>
  <si>
    <t>KB166.5.24</t>
  </si>
  <si>
    <t>Vít đa trục trượt tự taro các cỡ, chất liệu titan đk 7,0 dài 55 mm</t>
  </si>
  <si>
    <t>KB166.5.25</t>
  </si>
  <si>
    <t>Vít đa trục trượt tự taro các cỡ, chất liệu titan đk 7,5 dài 30 mm</t>
  </si>
  <si>
    <t>KB166.5.26</t>
  </si>
  <si>
    <t>Vít đa trục trượt tự taro các cỡ, chất liệu titan đk 7,5 dài 35 mm</t>
  </si>
  <si>
    <t>KB166.5.27</t>
  </si>
  <si>
    <t>Vít đa trục trượt tự taro các cỡ, chất liệu titan đk 7,5 dài 40 mm</t>
  </si>
  <si>
    <t>KB166.5.28</t>
  </si>
  <si>
    <t>Vít đa trục trượt tự taro các cỡ, chất liệu titan đk 7,5 dài 45 mm</t>
  </si>
  <si>
    <t>KB166.5.29</t>
  </si>
  <si>
    <t>Vít đa trục trượt tự taro các cỡ, chất liệu titan đk 7,5 dài 50 mm</t>
  </si>
  <si>
    <t>KB166.5.30</t>
  </si>
  <si>
    <t>Vít đa trục trượt tự taro các cỡ, chất liệu titan đk 7,5 dài 55 mm</t>
  </si>
  <si>
    <t>KB166.6</t>
  </si>
  <si>
    <t>Vít đơn trục tự taro các cỡ, chất liệu titan</t>
  </si>
  <si>
    <t>Vít đơn trục các size, chất liệu titanium, Mũ vít hình Tuylip  với chiều dài mũ vít là 16.7mm, đường kính là 14mm
Đường kính 3.5mm x chiều dài 25/30/35/40/45mm
Đường kính 4.0mm x chiều dài 25/30/35/40mm
Đường kính 4.5mm x chiều dài 25/30/35/40/45mm
Đường kính 5.0mm x chiều dài 30/35/40/45/50/55mm
Đường kính 5.5mm x chiều dài 30/35/40/45/50/55mm
Đường kính 6.0mm x chiều dài 35/40/45/50/55mm
Đường kính 6.5mm x chiều dài 35/40/45/50/55mm
Đường kính 7.0mm x chiều dài 35/40/45/50/55mm
Đường kính 7.5mm x chiều dài 35/40/45/50/55mm
Đường kính 8.0mm x chiều dài 35/40/45/50/55mm
Tiêu chuẩn ISO, CE</t>
  </si>
  <si>
    <t>KB166.6.1</t>
  </si>
  <si>
    <t>Vít đơn trục tự taro các cỡ, chất liệu titan đk 3,5mm; dài 25 mm</t>
  </si>
  <si>
    <t>KB166.6.2</t>
  </si>
  <si>
    <t>Vít đơn trục tự taro các cỡ, chất liệu titan đk 3,5mm; dài 30 mm</t>
  </si>
  <si>
    <t>KB166.6.3</t>
  </si>
  <si>
    <t>Vít đơn trục tự taro các cỡ, chất liệu titan đk 3,5mm; dài 35 mm</t>
  </si>
  <si>
    <t>KB166.6.4</t>
  </si>
  <si>
    <t>Vít đơn trục tự taro các cỡ, chất liệu titan đk 3,5mm; dài 40 mm</t>
  </si>
  <si>
    <t>KB166.6.5</t>
  </si>
  <si>
    <t>Vít đơn trục tự taro các cỡ, chất liệu titan đk 3,5mm; dài 45 mm</t>
  </si>
  <si>
    <t>KB166.6.6</t>
  </si>
  <si>
    <t>Vít đơn trục tự taro các cỡ, chất liệu titan đk 4,0mm; dài 25 mm</t>
  </si>
  <si>
    <t>KB166.6.7</t>
  </si>
  <si>
    <t>Vít đơn trục tự taro các cỡ, chất liệu titan đk 4,0mm; dài 30 mm</t>
  </si>
  <si>
    <t>KB166.6.8</t>
  </si>
  <si>
    <t>Vít đơn trục tự taro các cỡ, chất liệu titan đk 4,0mm; dài 35 mm</t>
  </si>
  <si>
    <t>KB166.6.9</t>
  </si>
  <si>
    <t>Vít đơn trục tự taro các cỡ, chất liệu titan đk 4,0mm; dài 40 mm</t>
  </si>
  <si>
    <t>KB166.6.10</t>
  </si>
  <si>
    <t>Vít đơn trục tự taro các cỡ, chất liệu titan đk 4,0mm; dài 45 mm</t>
  </si>
  <si>
    <t>KB166.6.11</t>
  </si>
  <si>
    <t>Vít đơn trục tự taro các cỡ, chất liệu titan đk 4,5mm; dài 25 mm</t>
  </si>
  <si>
    <t>KB166.6.12</t>
  </si>
  <si>
    <t>Vít đơn trục tự taro các cỡ, chất liệu titan đk 4,5mm; dài 30 mm</t>
  </si>
  <si>
    <t>KB166.6.13</t>
  </si>
  <si>
    <t>Vít đơn trục tự taro các cỡ, chất liệu titan đk 4,5mm; dài 35 mm</t>
  </si>
  <si>
    <t>KB166.6.14</t>
  </si>
  <si>
    <t>Vít đơn trục tự taro các cỡ, chất liệu titan đk 4,5mm; dài 40 mm</t>
  </si>
  <si>
    <t>KB166.6.15</t>
  </si>
  <si>
    <t>Vít đơn trục tự taro các cỡ, chất liệu titan đk 4,5mm; dài 45 mm</t>
  </si>
  <si>
    <t>KB166.6.16</t>
  </si>
  <si>
    <t>Vít đơn trục tự taro các cỡ, chất liệu titan đk 5,0mm; dài 25 mm</t>
  </si>
  <si>
    <t>KB166.6.17</t>
  </si>
  <si>
    <t>Vít đơn trục tự taro các cỡ, chất liệu titan đk 5,0mm; dài 30 mm</t>
  </si>
  <si>
    <t>KB166.6.18</t>
  </si>
  <si>
    <t>Vít đơn trục tự taro các cỡ, chất liệu titan đk 5,0mm; dài 35 mm</t>
  </si>
  <si>
    <t>KB166.6.19</t>
  </si>
  <si>
    <t>Vít đơn trục tự taro các cỡ, chất liệu titan đk 5,0mm; dài 40 mm</t>
  </si>
  <si>
    <t>KB166.6.20</t>
  </si>
  <si>
    <t>Vít đơn trục tự taro các cỡ, chất liệu titan đk 5,0mm; dài 45 mm</t>
  </si>
  <si>
    <t>KB166.6.21</t>
  </si>
  <si>
    <t>Vít đơn trục tự taro các cỡ, chất liệu titan đk 5,5mm; dài 25 mm</t>
  </si>
  <si>
    <t>KB166.6.22</t>
  </si>
  <si>
    <t>Vít đơn trục tự taro các cỡ, chất liệu titan đk 5,5mm; dài 30 mm</t>
  </si>
  <si>
    <t>KB166.6.23</t>
  </si>
  <si>
    <t>Vít đơn trục tự taro các cỡ, chất liệu titan đk 5,5mm; dài 35 mm</t>
  </si>
  <si>
    <t>KB166.6.24</t>
  </si>
  <si>
    <t>Vít đơn trục tự taro các cỡ, chất liệu titan đk 5,5mm; dài 40 mm</t>
  </si>
  <si>
    <t>KB166.6.25</t>
  </si>
  <si>
    <t>Vít đơn trục tự taro các cỡ, chất liệu titan đk 5,5mm; dài 45 mm</t>
  </si>
  <si>
    <t>KB166.6.26</t>
  </si>
  <si>
    <t>Vít đơn trục tự taro các cỡ, chất liệu titan đk 6,0mm; dài 25 mm</t>
  </si>
  <si>
    <t>KB166.6.27</t>
  </si>
  <si>
    <t>Vít đơn trục tự taro các cỡ, chất liệu titan đk 6,0mm; dài 30 mm</t>
  </si>
  <si>
    <t>KB166.6.28</t>
  </si>
  <si>
    <t>Vít đơn trục tự taro các cỡ, chất liệu titan đk 6,0mm; dài 35 mm</t>
  </si>
  <si>
    <t>KB166.6.29</t>
  </si>
  <si>
    <t>Vít đơn trục tự taro các cỡ, chất liệu titan đk 6,0mm; dài 40 mm</t>
  </si>
  <si>
    <t>KB166.6.30</t>
  </si>
  <si>
    <t>Vít đơn trục tự taro các cỡ, chất liệu titan đk 6,0mm; dài 45 mm</t>
  </si>
  <si>
    <t>KB166.6.31</t>
  </si>
  <si>
    <t>Vít đơn trục tự taro các cỡ, chất liệu titan đk 6,5mm; dài 25 mm</t>
  </si>
  <si>
    <t>KB166.6.32</t>
  </si>
  <si>
    <t>Vít đơn trục tự taro các cỡ, chất liệu titan đk 6,5mm; dài 30 mm</t>
  </si>
  <si>
    <t>KB166.6.33</t>
  </si>
  <si>
    <t>Vít đơn trục tự taro các cỡ, chất liệu titan đk 6,5mm; dài 35 mm</t>
  </si>
  <si>
    <t>KB166.6.34</t>
  </si>
  <si>
    <t>Vít đơn trục tự taro các cỡ, chất liệu titan đk 6,5mm; dài 40 mm</t>
  </si>
  <si>
    <t>KB166.6.35</t>
  </si>
  <si>
    <t>Vít đơn trục tự taro các cỡ, chất liệu titan đk 6,5mm; dài 45 mm</t>
  </si>
  <si>
    <t>KB166.6.36</t>
  </si>
  <si>
    <t>Vít đơn trục tự taro các cỡ, chất liệu titan đk 7,0mm; dài 25 mm</t>
  </si>
  <si>
    <t>KB166.6.37</t>
  </si>
  <si>
    <t>Vít đơn trục tự taro các cỡ, chất liệu titan đk 7,0mm; dài 30 mm</t>
  </si>
  <si>
    <t>KB166.6.38</t>
  </si>
  <si>
    <t>Vít đơn trục tự taro các cỡ, chất liệu titan đk 7,0mm; dài 35 mm</t>
  </si>
  <si>
    <t>KB166.6.39</t>
  </si>
  <si>
    <t>Vít đơn trục tự taro các cỡ, chất liệu titan đk 7,0mm; dài 40 mm</t>
  </si>
  <si>
    <t>KB166.6.40</t>
  </si>
  <si>
    <t>Vít đơn trục tự taro các cỡ, chất liệu titan đk 7,0mm; dài 45 mm</t>
  </si>
  <si>
    <t>KB166.6.41</t>
  </si>
  <si>
    <t>Vít đơn trục tự taro các cỡ, chất liệu titan đk 7,5mm; dài 25 mm</t>
  </si>
  <si>
    <t>KB166.6.42</t>
  </si>
  <si>
    <t>Vít đơn trục tự taro các cỡ, chất liệu titan đk 7,5mm; dài 30 mm</t>
  </si>
  <si>
    <t>KB166.6.43</t>
  </si>
  <si>
    <t>Vít đơn trục tự taro các cỡ, chất liệu titan đk 7,5mm; dài 35 mm</t>
  </si>
  <si>
    <t>KB166.6.44</t>
  </si>
  <si>
    <t>Vít đơn trục tự taro các cỡ, chất liệu titan đk 7,5mm; dài 40 mm</t>
  </si>
  <si>
    <t>KB166.6.45</t>
  </si>
  <si>
    <t>Vít đơn trục tự taro các cỡ, chất liệu titan đk 7,5mm; dài 45 mm</t>
  </si>
  <si>
    <t>KB166.6.46</t>
  </si>
  <si>
    <t>Vít đơn trục tự taro các cỡ, chất liệu titan đk 8,0mm; dài 25 mm</t>
  </si>
  <si>
    <t>KB166.6.47</t>
  </si>
  <si>
    <t>Vít đơn trục tự taro các cỡ, chất liệu titan đk 8,0mm; dài 30 mm</t>
  </si>
  <si>
    <t>KB166.6.48</t>
  </si>
  <si>
    <t>Vít đơn trục tự taro các cỡ, chất liệu titan đk 8,0mm; dài 35 mm</t>
  </si>
  <si>
    <t>KB166.6.49</t>
  </si>
  <si>
    <t>Vít đơn trục tự taro các cỡ, chất liệu titan đk 8,0mm; dài 40 mm</t>
  </si>
  <si>
    <t>KB166.6.50</t>
  </si>
  <si>
    <t>Vít đơn trục tự taro các cỡ, chất liệu titan đk 8,0mm; dài 45 mm</t>
  </si>
  <si>
    <t>KB166.7</t>
  </si>
  <si>
    <t>Vít khoá trong. Chất liệu titan</t>
  </si>
  <si>
    <t xml:space="preserve">Vít ốc khóa trong ren vát 30 độ, chiều cao 4.5mm, khoảng cách bước ren 1.5mm, đường kính 9.92mm
</t>
  </si>
  <si>
    <t>KB167</t>
  </si>
  <si>
    <t>Bộ vít bơm xi măng rỗng nòng,</t>
  </si>
  <si>
    <t>KB167.1</t>
  </si>
  <si>
    <t>Vít đa trục bơm xi măng loại rỗng nòng các size, chất liệu titanium</t>
  </si>
  <si>
    <t>Vít đa trục bơm xi măng loại rỗng nòng các size, chất liệu titanium, vít có lỗ trên thân để bơm xi măng, đường kính 3.5/4.0/4.5/5.0/5.5/6.0/6.5/7.0/7.5mm,  tương thích với nẹp dọc đường kính 5.5mm hoặc 6.0mm và vít ốc khóa trong đường kính 9mm. góc mở vít đa trục 50 độ. Góc vát của mũi vít 40 độ. kích thước mũ vít 16.7mmx 14mm. 
Tiêu chuẩn ISO, CE hoặc tương đương</t>
  </si>
  <si>
    <t>KB167.1.1</t>
  </si>
  <si>
    <t>Vít đa trục bơm xi măng loại rỗng nòng đk 3.5mm</t>
  </si>
  <si>
    <t>KB167.1.2</t>
  </si>
  <si>
    <t>Vít đa trục bơm xi măng loại rỗng nòng đk 4.0mm</t>
  </si>
  <si>
    <t>KB167.1.3</t>
  </si>
  <si>
    <t>Vít đa trục bơm xi măng loại rỗng nòng đk 4.5mm</t>
  </si>
  <si>
    <t>KB167.1.4</t>
  </si>
  <si>
    <t>Vít đa trục bơm xi măng loại rỗng nòng đk 5.0mm</t>
  </si>
  <si>
    <t>KB167.1.5</t>
  </si>
  <si>
    <t>Vít đa trục bơm xi măng loại rỗng nòng đk 5.5mm</t>
  </si>
  <si>
    <t>KB167.1.6</t>
  </si>
  <si>
    <t>Vít đa trục bơm xi măng loại rỗng nòng đk 6.0mm</t>
  </si>
  <si>
    <t>KB167.1.7</t>
  </si>
  <si>
    <t>Vít đa trục bơm xi măng loại rỗng nòng đk 6.5mm</t>
  </si>
  <si>
    <t>KB167.1.8</t>
  </si>
  <si>
    <t>Vít đa trục bơm xi măng loại rỗng nòng đk 7.0mm</t>
  </si>
  <si>
    <t>KB167.1.9</t>
  </si>
  <si>
    <t>Vít đa trục bơm xi măng loại rỗng nòng đk 7.5mm</t>
  </si>
  <si>
    <t>KB167.2</t>
  </si>
  <si>
    <t>Nẹp dọc dùng cho vít bơm xi măng các size</t>
  </si>
  <si>
    <t>Chất liệu titanium, đk 6.0mm , tương thích với vít bơm xi măng loại rỗng nòng. Tiêu chuẩn ISO, CE hoặc tương đương</t>
  </si>
  <si>
    <t>KB167.3</t>
  </si>
  <si>
    <t>Vít ốc khóa trong dùng cho vít bơm xi măng</t>
  </si>
  <si>
    <t>Vít ốc khóa trong ren vát 30 độ, chiều cao 4.5mm, khoảng cách bước ren 1.5mm
Tiêu chuẩn ISO, CE hoặc tương đương</t>
  </si>
  <si>
    <t>K174.1</t>
  </si>
  <si>
    <t>K174.2</t>
  </si>
  <si>
    <t>K174.3</t>
  </si>
  <si>
    <t>K174.4</t>
  </si>
  <si>
    <t>K189.1</t>
  </si>
  <si>
    <t>K189.2</t>
  </si>
  <si>
    <t>K189.3</t>
  </si>
  <si>
    <t>K189.4</t>
  </si>
  <si>
    <t>K189.5</t>
  </si>
  <si>
    <t>K189.6</t>
  </si>
  <si>
    <t>K208</t>
  </si>
  <si>
    <t>K209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</si>
</sst>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 _₫_-;\-* #,##0.00\ _₫_-;_-* &quot;-&quot;??\ _₫_-;_-@_-"/>
    <numFmt numFmtId="164" formatCode="_(* #,##0_);_(* \(#,##0\);_(* &quot;-&quot;_);_(@_)"/>
    <numFmt numFmtId="165" formatCode="_(* #,##0.00_);_(* \(#,##0.00\);_(* &quot;-&quot;??_);_(@_)"/>
    <numFmt numFmtId="166" formatCode="_ * #,##0.00_ ;_ * \-#,##0.00_ ;_ * &quot;-&quot;??_ ;_ @_ "/>
    <numFmt numFmtId="167" formatCode="_-* #,##0\ _₫_-;\-* #,##0\ _₫_-;_-* &quot;-&quot;??\ _₫_-;_-@_-"/>
    <numFmt numFmtId="168" formatCode="_(* #,##0_);_(* \(#,##0\);_(* &quot;-&quot;??_);_(@_)"/>
  </numFmts>
  <fonts count="57" x14ac:knownFonts="1">
    <font>
      <sz val="11"/>
      <color theme="1"/>
      <name val="Arial"/>
      <family val="2"/>
      <scheme val="minor"/>
    </font>
    <font>
      <b/>
      <sz val="12"/>
      <name val="Times New Roman"/>
      <family val="1"/>
    </font>
    <font>
      <sz val="11"/>
      <color theme="1"/>
      <name val="Arial"/>
      <family val="2"/>
      <scheme val="minor"/>
    </font>
    <font>
      <sz val="11"/>
      <color theme="1"/>
      <name val="Arial"/>
      <family val="2"/>
      <charset val="163"/>
    </font>
    <font>
      <sz val="12"/>
      <name val="Times New Roman"/>
      <family val="1"/>
    </font>
    <font>
      <sz val="11"/>
      <color theme="1"/>
      <name val="Arial"/>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0"/>
      <name val="Arial"/>
      <family val="2"/>
    </font>
    <font>
      <sz val="11"/>
      <color rgb="FF000000"/>
      <name val="Calibri"/>
      <family val="2"/>
    </font>
    <font>
      <sz val="10"/>
      <name val="Times New Roman"/>
      <family val="1"/>
    </font>
    <font>
      <sz val="11"/>
      <color indexed="8"/>
      <name val="Calibri"/>
      <family val="2"/>
    </font>
    <font>
      <sz val="10"/>
      <name val="Arial"/>
      <family val="2"/>
      <charset val="163"/>
    </font>
    <font>
      <sz val="12"/>
      <color theme="1"/>
      <name val="Arial"/>
      <family val="2"/>
    </font>
    <font>
      <sz val="12"/>
      <name val=".VnTime"/>
      <family val="2"/>
    </font>
    <font>
      <sz val="12"/>
      <name val="VNI-Times"/>
    </font>
    <font>
      <sz val="11"/>
      <color theme="1"/>
      <name val="Arial"/>
      <family val="2"/>
    </font>
    <font>
      <sz val="12"/>
      <color theme="1"/>
      <name val="Arial"/>
      <family val="2"/>
      <scheme val="minor"/>
    </font>
    <font>
      <sz val="11"/>
      <color indexed="8"/>
      <name val="Times New Roman"/>
      <family val="1"/>
    </font>
    <font>
      <sz val="12"/>
      <color indexed="8"/>
      <name val="Calibri"/>
      <family val="2"/>
    </font>
    <font>
      <b/>
      <sz val="14"/>
      <name val="Times New Roman"/>
      <family val="1"/>
      <scheme val="major"/>
    </font>
    <font>
      <sz val="14"/>
      <name val="Times New Roman"/>
      <family val="1"/>
    </font>
    <font>
      <b/>
      <sz val="14"/>
      <name val="Times New Roman"/>
      <family val="1"/>
    </font>
    <font>
      <sz val="14"/>
      <name val="Times New Roman"/>
      <family val="1"/>
      <scheme val="major"/>
    </font>
    <font>
      <b/>
      <sz val="12"/>
      <name val=".VnArial Narrow"/>
      <family val="2"/>
    </font>
    <font>
      <sz val="14"/>
      <color theme="1"/>
      <name val="Times New Roman"/>
      <family val="1"/>
    </font>
    <font>
      <i/>
      <sz val="14"/>
      <name val="Times New Roman"/>
      <family val="1"/>
    </font>
    <font>
      <b/>
      <sz val="18"/>
      <color theme="1"/>
      <name val="Times New Roman"/>
      <family val="1"/>
      <scheme val="major"/>
    </font>
    <font>
      <sz val="18"/>
      <name val="Times New Roman"/>
      <family val="1"/>
    </font>
    <font>
      <sz val="18"/>
      <color theme="1"/>
      <name val="Times New Roman"/>
      <family val="1"/>
    </font>
    <font>
      <sz val="18"/>
      <color theme="1"/>
      <name val="Times New Roman"/>
      <family val="1"/>
      <scheme val="major"/>
    </font>
    <font>
      <b/>
      <sz val="18"/>
      <name val="Times New Roman"/>
      <family val="1"/>
    </font>
    <font>
      <b/>
      <sz val="18"/>
      <color theme="1"/>
      <name val="Times New Roman"/>
      <family val="1"/>
    </font>
    <font>
      <b/>
      <i/>
      <sz val="18"/>
      <name val="Times New Roman"/>
      <family val="1"/>
    </font>
    <font>
      <i/>
      <sz val="12"/>
      <name val="Times New Roman"/>
      <family val="1"/>
    </font>
    <font>
      <b/>
      <sz val="14"/>
      <color theme="1"/>
      <name val="Times New Roman"/>
      <family val="1"/>
      <scheme val="major"/>
    </font>
    <font>
      <sz val="11"/>
      <color theme="1"/>
      <name val="Times New Roman"/>
      <family val="1"/>
      <scheme val="major"/>
    </font>
    <font>
      <sz val="14"/>
      <color theme="1"/>
      <name val="Times New Roman"/>
      <family val="1"/>
      <scheme val="major"/>
    </font>
    <font>
      <b/>
      <sz val="12"/>
      <color theme="1"/>
      <name val="Times New Roman"/>
      <family val="1"/>
      <scheme val="major"/>
    </font>
    <font>
      <sz val="12"/>
      <color theme="1"/>
      <name val="Times New Roman"/>
      <family val="1"/>
      <scheme val="major"/>
    </font>
    <font>
      <b/>
      <sz val="12"/>
      <name val="Times New Roman"/>
      <family val="1"/>
      <scheme val="major"/>
    </font>
    <font>
      <b/>
      <sz val="10"/>
      <name val="Times New Roman"/>
      <family val="1"/>
      <scheme val="major"/>
    </font>
    <font>
      <b/>
      <sz val="10"/>
      <color theme="1"/>
      <name val="Times New Roman"/>
      <family val="1"/>
      <scheme val="major"/>
    </font>
    <font>
      <b/>
      <sz val="12"/>
      <color indexed="8"/>
      <name val="Times New Roman"/>
      <family val="1"/>
    </font>
    <font>
      <sz val="12"/>
      <color indexed="8"/>
      <name val="Times New Roman"/>
      <family val="1"/>
    </font>
    <font>
      <b/>
      <sz val="12"/>
      <color rgb="FF000000"/>
      <name val="Times New Roman"/>
      <family val="1"/>
    </font>
    <font>
      <b/>
      <sz val="12"/>
      <color indexed="8"/>
      <name val="Times New Roman"/>
      <family val="1"/>
      <charset val="163"/>
    </font>
    <font>
      <sz val="12"/>
      <color indexed="8"/>
      <name val="Times New Roman"/>
      <family val="1"/>
      <charset val="163"/>
    </font>
    <font>
      <sz val="12"/>
      <color rgb="FF000000"/>
      <name val="Times New Roman"/>
      <family val="1"/>
    </font>
    <font>
      <b/>
      <sz val="16"/>
      <name val="Times New Roman"/>
      <family val="1"/>
    </font>
    <font>
      <b/>
      <sz val="12"/>
      <color rgb="FFFF0000"/>
      <name val="Times New Roman"/>
      <family val="1"/>
      <charset val="163"/>
    </font>
    <font>
      <sz val="14"/>
      <color rgb="FF000000"/>
      <name val="Times New Roman"/>
      <family val="1"/>
    </font>
    <font>
      <sz val="14"/>
      <color rgb="FFFF0000"/>
      <name val="Times New Roman"/>
      <family val="1"/>
    </font>
    <font>
      <b/>
      <sz val="14"/>
      <color rgb="FFFF0000"/>
      <name val="Times New Roman"/>
      <family val="1"/>
    </font>
  </fonts>
  <fills count="9">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indexed="4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9">
    <xf numFmtId="0" fontId="0" fillId="0" borderId="0"/>
    <xf numFmtId="43" fontId="2" fillId="0" borderId="0" applyFont="0" applyFill="0" applyBorder="0" applyAlignment="0" applyProtection="0"/>
    <xf numFmtId="0" fontId="5" fillId="0" borderId="0"/>
    <xf numFmtId="0" fontId="6" fillId="0" borderId="0"/>
    <xf numFmtId="0" fontId="6" fillId="0" borderId="0"/>
    <xf numFmtId="43" fontId="5" fillId="0" borderId="0" applyFont="0" applyFill="0" applyBorder="0" applyAlignment="0" applyProtection="0"/>
    <xf numFmtId="0" fontId="7" fillId="0" borderId="0"/>
    <xf numFmtId="0" fontId="3" fillId="0" borderId="0"/>
    <xf numFmtId="0" fontId="8" fillId="0" borderId="0"/>
    <xf numFmtId="0" fontId="9" fillId="0" borderId="0"/>
    <xf numFmtId="0" fontId="10" fillId="0" borderId="0"/>
    <xf numFmtId="0" fontId="5" fillId="0" borderId="0"/>
    <xf numFmtId="0" fontId="2" fillId="0" borderId="0"/>
    <xf numFmtId="0" fontId="2" fillId="0" borderId="0"/>
    <xf numFmtId="0" fontId="11" fillId="0" borderId="0" applyFill="0"/>
    <xf numFmtId="0" fontId="11" fillId="0" borderId="0"/>
    <xf numFmtId="0" fontId="12" fillId="0" borderId="0"/>
    <xf numFmtId="0" fontId="2" fillId="0" borderId="0"/>
    <xf numFmtId="0" fontId="2" fillId="0" borderId="0"/>
    <xf numFmtId="0" fontId="2" fillId="0" borderId="0"/>
    <xf numFmtId="165" fontId="14" fillId="0" borderId="0" applyFont="0" applyFill="0" applyBorder="0" applyAlignment="0" applyProtection="0"/>
    <xf numFmtId="0" fontId="15" fillId="0" borderId="0" applyFill="0"/>
    <xf numFmtId="0" fontId="16" fillId="0" borderId="0"/>
    <xf numFmtId="0" fontId="11" fillId="0" borderId="0"/>
    <xf numFmtId="0" fontId="17" fillId="0" borderId="0">
      <alignment vertical="top"/>
    </xf>
    <xf numFmtId="166"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5" fillId="0" borderId="0" applyFont="0" applyFill="0" applyBorder="0" applyAlignment="0" applyProtection="0"/>
    <xf numFmtId="0" fontId="19" fillId="0" borderId="0"/>
    <xf numFmtId="0" fontId="19" fillId="0" borderId="0"/>
    <xf numFmtId="0" fontId="6" fillId="0" borderId="0"/>
    <xf numFmtId="165" fontId="11" fillId="0" borderId="0" applyFont="0" applyFill="0" applyBorder="0" applyAlignment="0" applyProtection="0"/>
    <xf numFmtId="0" fontId="11" fillId="0" borderId="0"/>
    <xf numFmtId="0" fontId="11" fillId="0" borderId="0"/>
    <xf numFmtId="0" fontId="20" fillId="0" borderId="0"/>
    <xf numFmtId="0" fontId="11" fillId="0" borderId="0"/>
    <xf numFmtId="0" fontId="6" fillId="0" borderId="0"/>
    <xf numFmtId="0" fontId="2" fillId="0" borderId="0"/>
    <xf numFmtId="165" fontId="2" fillId="0" borderId="0" applyFont="0" applyFill="0" applyBorder="0" applyAlignment="0" applyProtection="0"/>
    <xf numFmtId="0" fontId="13" fillId="0" borderId="0"/>
    <xf numFmtId="165" fontId="14" fillId="0" borderId="0" applyFont="0" applyFill="0" applyBorder="0" applyAlignment="0" applyProtection="0"/>
    <xf numFmtId="0" fontId="2" fillId="0" borderId="0"/>
    <xf numFmtId="0" fontId="14" fillId="0" borderId="0" applyFill="0" applyProtection="0"/>
    <xf numFmtId="0" fontId="11" fillId="0" borderId="0">
      <alignment vertical="top"/>
    </xf>
    <xf numFmtId="0" fontId="21" fillId="0" borderId="0"/>
    <xf numFmtId="0" fontId="18" fillId="0" borderId="0"/>
    <xf numFmtId="43" fontId="2" fillId="0" borderId="0" applyFont="0" applyFill="0" applyBorder="0" applyAlignment="0" applyProtection="0"/>
    <xf numFmtId="0" fontId="14" fillId="0" borderId="0" applyNumberFormat="0" applyFill="0" applyBorder="0" applyProtection="0"/>
    <xf numFmtId="165" fontId="2" fillId="0" borderId="0" applyFont="0" applyFill="0" applyBorder="0" applyAlignment="0" applyProtection="0"/>
    <xf numFmtId="0" fontId="22" fillId="0" borderId="0"/>
    <xf numFmtId="43" fontId="2" fillId="0" borderId="0" applyFont="0" applyFill="0" applyBorder="0" applyAlignment="0" applyProtection="0"/>
    <xf numFmtId="0" fontId="2" fillId="0" borderId="0"/>
    <xf numFmtId="0" fontId="27" fillId="0" borderId="0"/>
    <xf numFmtId="0" fontId="2" fillId="0" borderId="0"/>
    <xf numFmtId="0" fontId="2" fillId="0" borderId="0"/>
    <xf numFmtId="0" fontId="11" fillId="0" borderId="0">
      <alignment vertical="top"/>
    </xf>
    <xf numFmtId="0" fontId="15" fillId="0" borderId="0"/>
  </cellStyleXfs>
  <cellXfs count="186">
    <xf numFmtId="0" fontId="0" fillId="0" borderId="0" xfId="0"/>
    <xf numFmtId="0" fontId="4" fillId="0" borderId="0" xfId="0" applyFont="1" applyFill="1"/>
    <xf numFmtId="0" fontId="4" fillId="0" borderId="0" xfId="0" applyFont="1" applyFill="1" applyAlignment="1">
      <alignment horizontal="center" vertical="center"/>
    </xf>
    <xf numFmtId="0" fontId="1" fillId="0" borderId="0" xfId="0" applyFont="1" applyFill="1" applyAlignment="1">
      <alignment horizontal="center" vertical="center"/>
    </xf>
    <xf numFmtId="0" fontId="24" fillId="0" borderId="0" xfId="0" applyFont="1" applyFill="1" applyProtection="1">
      <protection locked="0"/>
    </xf>
    <xf numFmtId="0" fontId="4" fillId="0" borderId="0" xfId="0" applyFont="1" applyFill="1" applyAlignment="1">
      <alignment horizontal="center"/>
    </xf>
    <xf numFmtId="3" fontId="4" fillId="0" borderId="0" xfId="1" applyNumberFormat="1" applyFont="1" applyFill="1" applyAlignment="1">
      <alignment horizontal="right" vertical="center"/>
    </xf>
    <xf numFmtId="0" fontId="25" fillId="0" borderId="1" xfId="0" applyFont="1" applyFill="1" applyBorder="1" applyAlignment="1" applyProtection="1">
      <alignment horizontal="center" vertical="center" wrapText="1"/>
      <protection locked="0"/>
    </xf>
    <xf numFmtId="3" fontId="25" fillId="0" borderId="1" xfId="1" applyNumberFormat="1" applyFont="1" applyFill="1" applyBorder="1" applyAlignment="1" applyProtection="1">
      <alignment horizontal="center" vertical="center" wrapText="1"/>
      <protection locked="0"/>
    </xf>
    <xf numFmtId="0" fontId="24" fillId="0" borderId="0" xfId="0" applyFont="1" applyFill="1"/>
    <xf numFmtId="1" fontId="24" fillId="0" borderId="1" xfId="1" applyNumberFormat="1" applyFont="1" applyFill="1" applyBorder="1" applyAlignment="1" applyProtection="1">
      <alignment horizontal="center" vertical="center" wrapText="1"/>
      <protection locked="0"/>
    </xf>
    <xf numFmtId="3" fontId="25" fillId="0" borderId="1" xfId="0" applyNumberFormat="1" applyFont="1" applyFill="1" applyBorder="1" applyAlignment="1" applyProtection="1">
      <alignment vertical="center" wrapText="1"/>
      <protection locked="0"/>
    </xf>
    <xf numFmtId="3" fontId="24" fillId="0" borderId="1" xfId="0" applyNumberFormat="1" applyFont="1" applyFill="1" applyBorder="1" applyAlignment="1" applyProtection="1">
      <alignment horizontal="center" vertical="center" wrapText="1"/>
      <protection locked="0"/>
    </xf>
    <xf numFmtId="3" fontId="24" fillId="0" borderId="1" xfId="1" applyNumberFormat="1" applyFont="1" applyFill="1" applyBorder="1" applyAlignment="1" applyProtection="1">
      <alignment horizontal="right" vertical="center" wrapText="1"/>
      <protection locked="0"/>
    </xf>
    <xf numFmtId="0" fontId="25" fillId="0" borderId="0" xfId="0" applyFont="1" applyFill="1" applyAlignment="1">
      <alignment wrapText="1"/>
    </xf>
    <xf numFmtId="0" fontId="24" fillId="0" borderId="1"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protection locked="0"/>
    </xf>
    <xf numFmtId="0" fontId="24"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xf>
    <xf numFmtId="0" fontId="25" fillId="0" borderId="1" xfId="0" applyFont="1" applyFill="1" applyBorder="1" applyAlignment="1" applyProtection="1">
      <alignment horizontal="center" vertical="center"/>
    </xf>
    <xf numFmtId="3" fontId="24" fillId="0" borderId="1" xfId="0" applyNumberFormat="1" applyFont="1" applyFill="1" applyBorder="1" applyAlignment="1" applyProtection="1">
      <alignment vertical="center" wrapText="1"/>
      <protection locked="0"/>
    </xf>
    <xf numFmtId="3" fontId="24" fillId="0" borderId="1" xfId="0" applyNumberFormat="1" applyFont="1" applyFill="1" applyBorder="1" applyAlignment="1" applyProtection="1">
      <alignment horizontal="left" vertical="center" wrapText="1"/>
      <protection locked="0"/>
    </xf>
    <xf numFmtId="0" fontId="24" fillId="0" borderId="1"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center" wrapText="1"/>
      <protection locked="0"/>
    </xf>
    <xf numFmtId="3" fontId="24" fillId="0" borderId="1" xfId="2" applyNumberFormat="1" applyFont="1" applyFill="1" applyBorder="1" applyAlignment="1" applyProtection="1">
      <alignment horizontal="left" vertical="center" wrapText="1"/>
      <protection locked="0"/>
    </xf>
    <xf numFmtId="3" fontId="25" fillId="0" borderId="1" xfId="0" applyNumberFormat="1" applyFont="1" applyFill="1" applyBorder="1" applyAlignment="1" applyProtection="1">
      <alignment horizontal="center" vertical="center" wrapText="1"/>
      <protection locked="0"/>
    </xf>
    <xf numFmtId="0" fontId="25" fillId="0" borderId="0" xfId="0" applyFont="1" applyFill="1"/>
    <xf numFmtId="1" fontId="23" fillId="0" borderId="1" xfId="1" applyNumberFormat="1" applyFont="1" applyFill="1" applyBorder="1" applyAlignment="1" applyProtection="1">
      <alignment horizontal="center" vertical="center" wrapText="1"/>
    </xf>
    <xf numFmtId="0" fontId="23" fillId="0" borderId="1"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26" fillId="0" borderId="1" xfId="19" applyFont="1" applyFill="1" applyBorder="1" applyAlignment="1">
      <alignment horizontal="center" vertical="center" wrapText="1"/>
    </xf>
    <xf numFmtId="0" fontId="26" fillId="0" borderId="1" xfId="0" applyFont="1" applyFill="1" applyBorder="1" applyAlignment="1">
      <alignment horizontal="left" vertical="center" wrapText="1"/>
    </xf>
    <xf numFmtId="0" fontId="26" fillId="0" borderId="1" xfId="61" applyFont="1" applyFill="1" applyBorder="1" applyAlignment="1">
      <alignment horizontal="center" vertical="center" wrapText="1"/>
    </xf>
    <xf numFmtId="3" fontId="26" fillId="0" borderId="1" xfId="0" applyNumberFormat="1" applyFont="1" applyFill="1" applyBorder="1" applyAlignment="1">
      <alignment horizontal="left" vertical="center" wrapText="1"/>
    </xf>
    <xf numFmtId="3" fontId="23" fillId="0" borderId="1" xfId="0" applyNumberFormat="1" applyFont="1" applyFill="1" applyBorder="1" applyAlignment="1">
      <alignment horizontal="left" vertical="center" wrapText="1"/>
    </xf>
    <xf numFmtId="0" fontId="23" fillId="0" borderId="1" xfId="61"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1" xfId="61" applyFont="1" applyFill="1" applyBorder="1" applyAlignment="1">
      <alignment horizontal="left" vertical="center" wrapText="1"/>
    </xf>
    <xf numFmtId="0" fontId="24" fillId="0" borderId="1" xfId="22"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1" xfId="0" applyFont="1" applyFill="1" applyBorder="1"/>
    <xf numFmtId="0" fontId="24" fillId="0" borderId="1" xfId="0" applyFont="1" applyFill="1" applyBorder="1" applyAlignment="1">
      <alignment horizontal="center" vertical="center" wrapText="1"/>
    </xf>
    <xf numFmtId="3" fontId="25" fillId="0" borderId="1" xfId="0" applyNumberFormat="1" applyFont="1" applyFill="1" applyBorder="1" applyAlignment="1" applyProtection="1">
      <alignment horizontal="left" vertical="center" wrapText="1"/>
      <protection locked="0"/>
    </xf>
    <xf numFmtId="0" fontId="24" fillId="0" borderId="1" xfId="0" applyFont="1" applyFill="1" applyBorder="1" applyAlignment="1">
      <alignment horizontal="left" vertical="center" wrapText="1"/>
    </xf>
    <xf numFmtId="0" fontId="24" fillId="0" borderId="1" xfId="0" applyFont="1" applyFill="1" applyBorder="1" applyAlignment="1">
      <alignment vertical="center" wrapText="1"/>
    </xf>
    <xf numFmtId="0" fontId="25" fillId="0" borderId="1" xfId="0" applyFont="1" applyFill="1" applyBorder="1" applyAlignment="1">
      <alignment vertical="center" wrapText="1"/>
    </xf>
    <xf numFmtId="0" fontId="24" fillId="0" borderId="0" xfId="0" applyFont="1" applyFill="1" applyAlignment="1">
      <alignment vertical="center"/>
    </xf>
    <xf numFmtId="3" fontId="24" fillId="0" borderId="1" xfId="1" applyNumberFormat="1" applyFont="1" applyFill="1" applyBorder="1" applyAlignment="1">
      <alignment horizontal="right" vertical="center"/>
    </xf>
    <xf numFmtId="3" fontId="24" fillId="0" borderId="1" xfId="0" applyNumberFormat="1" applyFont="1" applyFill="1" applyBorder="1" applyAlignment="1">
      <alignment horizontal="center" vertical="center"/>
    </xf>
    <xf numFmtId="49" fontId="24" fillId="0" borderId="1" xfId="54" applyNumberFormat="1" applyFont="1" applyFill="1" applyBorder="1" applyAlignment="1" applyProtection="1">
      <alignment horizontal="left" vertical="center" wrapText="1"/>
    </xf>
    <xf numFmtId="0" fontId="24" fillId="0" borderId="1" xfId="55" applyFont="1" applyFill="1" applyBorder="1" applyAlignment="1">
      <alignment horizontal="left" vertical="center" wrapText="1"/>
    </xf>
    <xf numFmtId="0" fontId="24" fillId="0" borderId="1" xfId="0" applyFont="1" applyFill="1" applyBorder="1" applyAlignment="1">
      <alignment vertical="center"/>
    </xf>
    <xf numFmtId="0" fontId="24" fillId="0" borderId="1" xfId="14" quotePrefix="1" applyFont="1" applyFill="1" applyBorder="1" applyAlignment="1">
      <alignment horizontal="left" vertical="center" wrapText="1"/>
    </xf>
    <xf numFmtId="0" fontId="25" fillId="0" borderId="1" xfId="8" applyFont="1" applyFill="1" applyBorder="1" applyAlignment="1">
      <alignment vertical="center" wrapText="1"/>
    </xf>
    <xf numFmtId="0" fontId="24" fillId="0" borderId="1" xfId="0" quotePrefix="1" applyFont="1" applyFill="1" applyBorder="1" applyAlignment="1">
      <alignment horizontal="left" vertical="center" wrapText="1"/>
    </xf>
    <xf numFmtId="0" fontId="24" fillId="0" borderId="1" xfId="8" applyFont="1" applyFill="1" applyBorder="1" applyAlignment="1">
      <alignment horizontal="left" vertical="center" wrapText="1"/>
    </xf>
    <xf numFmtId="0" fontId="24" fillId="0" borderId="1" xfId="14" applyFont="1" applyFill="1" applyBorder="1" applyAlignment="1">
      <alignment horizontal="left" vertical="center" wrapText="1"/>
    </xf>
    <xf numFmtId="0" fontId="25"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4" fillId="0" borderId="1" xfId="56" applyFont="1" applyFill="1" applyBorder="1" applyAlignment="1">
      <alignment horizontal="left" vertical="center" wrapText="1"/>
    </xf>
    <xf numFmtId="0" fontId="25" fillId="0" borderId="1" xfId="0" applyFont="1" applyFill="1" applyBorder="1" applyAlignment="1">
      <alignment vertical="center"/>
    </xf>
    <xf numFmtId="0" fontId="31" fillId="0" borderId="0" xfId="0" applyFont="1" applyFill="1" applyAlignment="1" applyProtection="1">
      <alignment horizontal="center" vertical="center"/>
      <protection locked="0"/>
    </xf>
    <xf numFmtId="0" fontId="32" fillId="0" borderId="0" xfId="0" applyFont="1" applyFill="1" applyAlignment="1" applyProtection="1">
      <alignment horizontal="center" vertical="center"/>
      <protection locked="0"/>
    </xf>
    <xf numFmtId="167" fontId="32" fillId="0" borderId="0" xfId="1" applyNumberFormat="1" applyFont="1" applyFill="1" applyAlignment="1" applyProtection="1">
      <alignment horizontal="center" vertical="center"/>
      <protection locked="0"/>
    </xf>
    <xf numFmtId="0" fontId="32" fillId="0" borderId="0" xfId="0" applyFont="1" applyFill="1" applyProtection="1">
      <protection locked="0"/>
    </xf>
    <xf numFmtId="167" fontId="28" fillId="2" borderId="1" xfId="1" applyNumberFormat="1" applyFont="1" applyFill="1" applyBorder="1" applyAlignment="1" applyProtection="1">
      <alignment horizontal="center" vertical="center" wrapText="1"/>
      <protection locked="0"/>
    </xf>
    <xf numFmtId="3" fontId="32" fillId="0" borderId="0" xfId="1" applyNumberFormat="1" applyFont="1" applyFill="1" applyAlignment="1" applyProtection="1">
      <alignment horizontal="center" vertical="center"/>
      <protection locked="0"/>
    </xf>
    <xf numFmtId="0" fontId="25" fillId="0" borderId="1" xfId="0" applyFont="1" applyFill="1" applyBorder="1" applyAlignment="1">
      <alignment horizontal="center" vertical="center" wrapText="1"/>
    </xf>
    <xf numFmtId="167" fontId="24" fillId="2" borderId="1" xfId="1" applyNumberFormat="1" applyFont="1" applyFill="1" applyBorder="1" applyAlignment="1" applyProtection="1">
      <alignment horizontal="center" vertical="center" wrapText="1"/>
      <protection locked="0"/>
    </xf>
    <xf numFmtId="3" fontId="24" fillId="0" borderId="1" xfId="1" applyNumberFormat="1" applyFont="1" applyFill="1" applyBorder="1" applyAlignment="1" applyProtection="1">
      <alignment horizontal="center" vertical="center" wrapText="1"/>
      <protection locked="0"/>
    </xf>
    <xf numFmtId="3" fontId="24" fillId="0" borderId="1" xfId="0" applyNumberFormat="1" applyFont="1" applyFill="1" applyBorder="1" applyAlignment="1" applyProtection="1">
      <alignment horizontal="right" vertical="center"/>
      <protection locked="0"/>
    </xf>
    <xf numFmtId="3" fontId="28" fillId="0" borderId="1" xfId="1" applyNumberFormat="1" applyFont="1" applyFill="1" applyBorder="1" applyAlignment="1" applyProtection="1">
      <alignment horizontal="center" vertical="center" wrapText="1"/>
      <protection locked="0"/>
    </xf>
    <xf numFmtId="3" fontId="24" fillId="0" borderId="1" xfId="1" applyNumberFormat="1" applyFont="1" applyFill="1" applyBorder="1" applyAlignment="1" applyProtection="1">
      <alignment horizontal="right" vertical="center"/>
      <protection locked="0"/>
    </xf>
    <xf numFmtId="0" fontId="25" fillId="0" borderId="0" xfId="0" applyFont="1" applyFill="1" applyAlignment="1" applyProtection="1">
      <alignment wrapText="1"/>
      <protection locked="0"/>
    </xf>
    <xf numFmtId="1" fontId="25" fillId="0" borderId="0" xfId="1" applyNumberFormat="1" applyFont="1" applyFill="1" applyAlignment="1" applyProtection="1">
      <alignment horizontal="center" wrapText="1"/>
      <protection locked="0"/>
    </xf>
    <xf numFmtId="0" fontId="25" fillId="0" borderId="0" xfId="0" applyFont="1" applyFill="1" applyProtection="1">
      <protection locked="0"/>
    </xf>
    <xf numFmtId="0" fontId="4"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4" fillId="0" borderId="0" xfId="0" applyFont="1" applyFill="1" applyAlignment="1" applyProtection="1">
      <alignment horizontal="left" vertical="center" wrapText="1"/>
      <protection locked="0"/>
    </xf>
    <xf numFmtId="3" fontId="4" fillId="0" borderId="0" xfId="0" applyNumberFormat="1" applyFont="1" applyFill="1" applyAlignment="1" applyProtection="1">
      <alignment horizontal="right" vertical="center"/>
      <protection locked="0"/>
    </xf>
    <xf numFmtId="3" fontId="4" fillId="0" borderId="0" xfId="1" applyNumberFormat="1" applyFont="1" applyFill="1" applyAlignment="1" applyProtection="1">
      <alignment horizontal="right" vertical="center"/>
      <protection locked="0"/>
    </xf>
    <xf numFmtId="0" fontId="4" fillId="0" borderId="0" xfId="0" applyFont="1" applyFill="1" applyProtection="1">
      <protection locked="0"/>
    </xf>
    <xf numFmtId="0" fontId="31" fillId="0" borderId="0" xfId="0" applyFont="1" applyFill="1" applyProtection="1">
      <protection locked="0"/>
    </xf>
    <xf numFmtId="0" fontId="37" fillId="0" borderId="0" xfId="0" applyFont="1" applyFill="1" applyBorder="1" applyAlignment="1" applyProtection="1">
      <alignment horizontal="center" vertical="center"/>
      <protection locked="0"/>
    </xf>
    <xf numFmtId="0" fontId="24" fillId="0" borderId="0" xfId="0" applyFont="1" applyFill="1" applyBorder="1" applyProtection="1">
      <protection locked="0"/>
    </xf>
    <xf numFmtId="1" fontId="24" fillId="0" borderId="1" xfId="0" applyNumberFormat="1" applyFont="1" applyFill="1" applyBorder="1" applyAlignment="1" applyProtection="1">
      <alignment horizontal="center" vertical="center" wrapText="1"/>
      <protection locked="0"/>
    </xf>
    <xf numFmtId="1" fontId="24" fillId="0" borderId="0" xfId="0" applyNumberFormat="1" applyFont="1" applyFill="1" applyAlignment="1" applyProtection="1">
      <alignment horizontal="center" vertical="center" wrapText="1"/>
      <protection locked="0"/>
    </xf>
    <xf numFmtId="0" fontId="24" fillId="0" borderId="0" xfId="0" applyFont="1" applyFill="1" applyAlignment="1" applyProtection="1">
      <alignment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168" fontId="24" fillId="0" borderId="1" xfId="50" applyNumberFormat="1" applyFont="1" applyFill="1" applyBorder="1" applyAlignment="1">
      <alignment horizontal="center" vertical="center" wrapText="1"/>
    </xf>
    <xf numFmtId="0" fontId="24" fillId="0" borderId="1" xfId="0" applyFont="1" applyFill="1" applyBorder="1" applyAlignment="1" applyProtection="1">
      <alignment vertical="center"/>
      <protection locked="0"/>
    </xf>
    <xf numFmtId="3" fontId="24" fillId="0" borderId="1" xfId="1" applyNumberFormat="1" applyFont="1" applyFill="1" applyBorder="1" applyAlignment="1" applyProtection="1">
      <alignment vertical="center"/>
      <protection locked="0"/>
    </xf>
    <xf numFmtId="3" fontId="25" fillId="0" borderId="1" xfId="1" applyNumberFormat="1" applyFont="1" applyFill="1" applyBorder="1" applyAlignment="1" applyProtection="1">
      <alignment horizontal="right" vertical="center"/>
      <protection locked="0"/>
    </xf>
    <xf numFmtId="0" fontId="24" fillId="3" borderId="1" xfId="0" applyFont="1" applyFill="1" applyBorder="1" applyAlignment="1" applyProtection="1">
      <alignment horizontal="center" vertical="center" wrapText="1"/>
    </xf>
    <xf numFmtId="0" fontId="24" fillId="3" borderId="1" xfId="0" applyFont="1" applyFill="1" applyBorder="1" applyAlignment="1" applyProtection="1">
      <alignment horizontal="center" vertical="center" wrapText="1"/>
      <protection locked="0"/>
    </xf>
    <xf numFmtId="3" fontId="24" fillId="3" borderId="1" xfId="0" applyNumberFormat="1" applyFont="1" applyFill="1" applyBorder="1" applyAlignment="1" applyProtection="1">
      <alignment horizontal="left" vertical="center" wrapText="1"/>
      <protection locked="0"/>
    </xf>
    <xf numFmtId="3" fontId="24" fillId="3" borderId="1" xfId="1" applyNumberFormat="1" applyFont="1" applyFill="1" applyBorder="1" applyAlignment="1" applyProtection="1">
      <alignment horizontal="right" vertical="center"/>
      <protection locked="0"/>
    </xf>
    <xf numFmtId="0" fontId="24" fillId="3" borderId="0" xfId="0" applyFont="1" applyFill="1" applyAlignment="1" applyProtection="1">
      <alignment wrapText="1"/>
      <protection locked="0"/>
    </xf>
    <xf numFmtId="0" fontId="25" fillId="3" borderId="1" xfId="0" applyFont="1" applyFill="1" applyBorder="1" applyAlignment="1" applyProtection="1">
      <alignment horizontal="center" vertical="center" wrapText="1"/>
    </xf>
    <xf numFmtId="0" fontId="26" fillId="0" borderId="0" xfId="0" applyFont="1" applyFill="1" applyAlignment="1">
      <alignment wrapText="1"/>
    </xf>
    <xf numFmtId="0" fontId="24" fillId="0" borderId="1" xfId="0" quotePrefix="1" applyFont="1" applyFill="1" applyBorder="1" applyAlignment="1">
      <alignment horizontal="center" vertical="center" wrapText="1"/>
    </xf>
    <xf numFmtId="0" fontId="23" fillId="0" borderId="0" xfId="0" applyFont="1" applyFill="1" applyAlignment="1">
      <alignment wrapText="1"/>
    </xf>
    <xf numFmtId="0" fontId="25" fillId="0" borderId="1" xfId="2" applyFont="1" applyFill="1" applyBorder="1" applyAlignment="1">
      <alignment horizontal="left" vertical="center" wrapText="1"/>
    </xf>
    <xf numFmtId="0" fontId="24" fillId="0" borderId="1" xfId="0" quotePrefix="1" applyFont="1" applyFill="1" applyBorder="1" applyAlignment="1">
      <alignment vertical="center" wrapText="1"/>
    </xf>
    <xf numFmtId="0" fontId="1" fillId="0" borderId="0" xfId="0" applyFont="1" applyFill="1" applyProtection="1">
      <protection locked="0"/>
    </xf>
    <xf numFmtId="0" fontId="4" fillId="0" borderId="0" xfId="0" applyFont="1" applyFill="1" applyAlignment="1" applyProtection="1">
      <alignment horizontal="center"/>
      <protection locked="0"/>
    </xf>
    <xf numFmtId="0" fontId="4" fillId="0" borderId="0" xfId="0" applyFont="1" applyFill="1" applyAlignment="1" applyProtection="1">
      <alignment horizontal="left"/>
      <protection locked="0"/>
    </xf>
    <xf numFmtId="0" fontId="4" fillId="0" borderId="0" xfId="0" applyFont="1" applyFill="1" applyAlignment="1" applyProtection="1">
      <alignment wrapText="1"/>
      <protection locked="0"/>
    </xf>
    <xf numFmtId="0" fontId="39" fillId="0" borderId="0" xfId="0" applyFont="1"/>
    <xf numFmtId="0" fontId="42" fillId="0" borderId="0" xfId="0" applyFont="1" applyFill="1"/>
    <xf numFmtId="0" fontId="43" fillId="0" borderId="0" xfId="0" applyFont="1" applyFill="1" applyAlignment="1" applyProtection="1">
      <alignment vertical="center"/>
    </xf>
    <xf numFmtId="0" fontId="43" fillId="0" borderId="0" xfId="0" applyFont="1" applyFill="1" applyAlignment="1" applyProtection="1">
      <alignment vertical="center" wrapText="1"/>
    </xf>
    <xf numFmtId="0" fontId="44" fillId="0" borderId="0" xfId="0" applyFont="1" applyFill="1" applyAlignment="1" applyProtection="1">
      <alignment vertical="center"/>
    </xf>
    <xf numFmtId="0" fontId="41" fillId="0" borderId="0" xfId="0" applyFont="1" applyFill="1" applyAlignment="1" applyProtection="1">
      <alignment horizontal="center"/>
    </xf>
    <xf numFmtId="0" fontId="42" fillId="0" borderId="0" xfId="0" applyFont="1" applyFill="1" applyAlignment="1" applyProtection="1">
      <alignment wrapText="1"/>
    </xf>
    <xf numFmtId="0" fontId="42" fillId="0" borderId="0" xfId="0" applyFont="1" applyFill="1" applyAlignment="1" applyProtection="1">
      <alignment vertical="center" wrapText="1"/>
    </xf>
    <xf numFmtId="0" fontId="41" fillId="0" borderId="0" xfId="0" applyFont="1" applyFill="1" applyAlignment="1" applyProtection="1"/>
    <xf numFmtId="0" fontId="41" fillId="0" borderId="0" xfId="0" applyFont="1" applyFill="1" applyAlignment="1" applyProtection="1">
      <alignment wrapText="1"/>
    </xf>
    <xf numFmtId="0" fontId="45" fillId="0" borderId="0" xfId="0" applyFont="1" applyFill="1" applyAlignment="1" applyProtection="1"/>
    <xf numFmtId="0" fontId="44" fillId="0" borderId="1" xfId="0" applyFont="1" applyFill="1" applyBorder="1" applyAlignment="1" applyProtection="1">
      <alignment horizontal="center" vertical="center" wrapText="1"/>
    </xf>
    <xf numFmtId="168" fontId="44" fillId="0" borderId="1" xfId="1" applyNumberFormat="1" applyFont="1" applyFill="1" applyBorder="1" applyAlignment="1" applyProtection="1">
      <alignment horizontal="center" vertical="center" wrapText="1"/>
    </xf>
    <xf numFmtId="167" fontId="44" fillId="0" borderId="1" xfId="1" applyNumberFormat="1" applyFont="1" applyFill="1" applyBorder="1" applyAlignment="1" applyProtection="1">
      <alignment horizontal="center" vertical="center" wrapText="1"/>
    </xf>
    <xf numFmtId="0" fontId="45" fillId="0" borderId="0" xfId="0" applyFont="1" applyFill="1" applyAlignment="1">
      <alignment wrapText="1"/>
    </xf>
    <xf numFmtId="1" fontId="44" fillId="0" borderId="1" xfId="1" applyNumberFormat="1" applyFont="1" applyFill="1" applyBorder="1" applyAlignment="1" applyProtection="1">
      <alignment horizontal="center" vertical="center" wrapText="1"/>
    </xf>
    <xf numFmtId="0" fontId="41" fillId="0" borderId="0" xfId="0" applyFont="1" applyFill="1" applyAlignment="1">
      <alignment wrapText="1"/>
    </xf>
    <xf numFmtId="0" fontId="39" fillId="0" borderId="1" xfId="0" applyFont="1" applyBorder="1"/>
    <xf numFmtId="0" fontId="47" fillId="0" borderId="0" xfId="0" applyFont="1" applyAlignment="1">
      <alignment vertical="center" wrapText="1"/>
    </xf>
    <xf numFmtId="0" fontId="47" fillId="4" borderId="1" xfId="0" applyFont="1" applyFill="1" applyBorder="1" applyAlignment="1">
      <alignment vertical="center" wrapText="1"/>
    </xf>
    <xf numFmtId="0" fontId="46" fillId="5" borderId="0" xfId="0" applyFont="1" applyFill="1" applyAlignment="1">
      <alignment vertical="center" wrapText="1"/>
    </xf>
    <xf numFmtId="0" fontId="49" fillId="5" borderId="0" xfId="0" applyFont="1" applyFill="1" applyAlignment="1">
      <alignment vertical="center" wrapText="1"/>
    </xf>
    <xf numFmtId="0" fontId="50" fillId="6" borderId="0" xfId="0" applyFont="1" applyFill="1" applyAlignment="1">
      <alignment vertical="center" wrapText="1"/>
    </xf>
    <xf numFmtId="0" fontId="45" fillId="7" borderId="1" xfId="0" applyFont="1" applyFill="1" applyBorder="1" applyAlignment="1" applyProtection="1">
      <alignment horizontal="center" vertical="center" wrapText="1"/>
    </xf>
    <xf numFmtId="0" fontId="44" fillId="7" borderId="1" xfId="0" applyFont="1" applyFill="1" applyBorder="1" applyAlignment="1" applyProtection="1">
      <alignment horizontal="center" vertical="center" wrapText="1"/>
    </xf>
    <xf numFmtId="0" fontId="45" fillId="7" borderId="2" xfId="0" applyFont="1" applyFill="1" applyBorder="1" applyAlignment="1" applyProtection="1">
      <alignment horizontal="center" vertical="center" wrapText="1"/>
    </xf>
    <xf numFmtId="0" fontId="41" fillId="7" borderId="1" xfId="0" applyFont="1" applyFill="1" applyBorder="1" applyAlignment="1" applyProtection="1">
      <alignment horizontal="center" vertical="center" wrapText="1"/>
    </xf>
    <xf numFmtId="0" fontId="43" fillId="7" borderId="1" xfId="0" applyFont="1" applyFill="1" applyBorder="1" applyAlignment="1" applyProtection="1">
      <alignment horizontal="center" vertical="center" wrapText="1"/>
    </xf>
    <xf numFmtId="0" fontId="41" fillId="7" borderId="1" xfId="0" applyFont="1" applyFill="1" applyBorder="1" applyAlignment="1">
      <alignment wrapText="1"/>
    </xf>
    <xf numFmtId="0" fontId="39" fillId="7" borderId="1" xfId="0" applyFont="1" applyFill="1" applyBorder="1"/>
    <xf numFmtId="3" fontId="24" fillId="7" borderId="1" xfId="1" applyNumberFormat="1" applyFont="1" applyFill="1" applyBorder="1" applyAlignment="1" applyProtection="1">
      <alignment horizontal="right" vertical="center" wrapText="1"/>
      <protection locked="0"/>
    </xf>
    <xf numFmtId="3" fontId="24" fillId="7" borderId="1" xfId="1" applyNumberFormat="1" applyFont="1" applyFill="1" applyBorder="1" applyAlignment="1">
      <alignment horizontal="right" vertical="center"/>
    </xf>
    <xf numFmtId="167" fontId="28" fillId="7" borderId="1" xfId="1" applyNumberFormat="1" applyFont="1" applyFill="1" applyBorder="1" applyAlignment="1" applyProtection="1">
      <alignment horizontal="center" vertical="center" wrapText="1"/>
      <protection locked="0"/>
    </xf>
    <xf numFmtId="3" fontId="24" fillId="7" borderId="1" xfId="0" applyNumberFormat="1" applyFont="1" applyFill="1" applyBorder="1" applyAlignment="1">
      <alignment horizontal="center" vertical="center"/>
    </xf>
    <xf numFmtId="0" fontId="52" fillId="0" borderId="1" xfId="0" applyFont="1" applyFill="1" applyBorder="1" applyAlignment="1">
      <alignment horizontal="center" vertical="center"/>
    </xf>
    <xf numFmtId="3" fontId="52" fillId="0" borderId="1" xfId="1" applyNumberFormat="1" applyFont="1" applyFill="1" applyBorder="1" applyAlignment="1">
      <alignment horizontal="right" vertical="center"/>
    </xf>
    <xf numFmtId="0" fontId="52" fillId="0" borderId="1" xfId="0" applyFont="1" applyFill="1" applyBorder="1" applyAlignment="1">
      <alignment horizontal="center" vertical="center" wrapText="1"/>
    </xf>
    <xf numFmtId="3" fontId="52" fillId="0" borderId="1" xfId="1" applyNumberFormat="1" applyFont="1" applyFill="1" applyBorder="1" applyAlignment="1">
      <alignment horizontal="center" vertical="center"/>
    </xf>
    <xf numFmtId="0" fontId="52" fillId="0" borderId="0" xfId="0" applyFont="1" applyFill="1" applyAlignment="1">
      <alignment horizontal="center" vertical="center"/>
    </xf>
    <xf numFmtId="3" fontId="24" fillId="7" borderId="1" xfId="0" applyNumberFormat="1" applyFont="1" applyFill="1" applyBorder="1" applyAlignment="1" applyProtection="1">
      <alignment horizontal="right" vertical="center"/>
      <protection locked="0"/>
    </xf>
    <xf numFmtId="0" fontId="24" fillId="7" borderId="1" xfId="0" applyFont="1" applyFill="1" applyBorder="1" applyAlignment="1" applyProtection="1">
      <alignment horizontal="center" vertical="center" wrapText="1"/>
      <protection locked="0"/>
    </xf>
    <xf numFmtId="3" fontId="24" fillId="7" borderId="1" xfId="1" applyNumberFormat="1" applyFont="1" applyFill="1" applyBorder="1" applyAlignment="1" applyProtection="1">
      <alignment horizontal="right" vertical="center"/>
      <protection locked="0"/>
    </xf>
    <xf numFmtId="0" fontId="4" fillId="0" borderId="1" xfId="0" applyFont="1" applyFill="1" applyBorder="1" applyProtection="1">
      <protection locked="0"/>
    </xf>
    <xf numFmtId="0" fontId="1" fillId="0" borderId="1" xfId="0" applyFont="1" applyFill="1" applyBorder="1" applyProtection="1">
      <protection locked="0"/>
    </xf>
    <xf numFmtId="0" fontId="4" fillId="0" borderId="1"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3" fontId="4" fillId="0" borderId="1" xfId="1" applyNumberFormat="1" applyFont="1" applyFill="1" applyBorder="1" applyAlignment="1" applyProtection="1">
      <alignment horizontal="right" vertical="center"/>
      <protection locked="0"/>
    </xf>
    <xf numFmtId="0" fontId="53" fillId="8" borderId="0" xfId="0" applyFont="1" applyFill="1" applyAlignment="1">
      <alignment vertical="center" wrapText="1"/>
    </xf>
    <xf numFmtId="168" fontId="24" fillId="7" borderId="1" xfId="50" applyNumberFormat="1" applyFont="1" applyFill="1" applyBorder="1" applyAlignment="1">
      <alignment horizontal="center" vertical="center" wrapText="1"/>
    </xf>
    <xf numFmtId="168" fontId="24" fillId="0" borderId="1" xfId="50" applyNumberFormat="1" applyFont="1" applyFill="1" applyBorder="1" applyAlignment="1">
      <alignment vertical="center" wrapText="1"/>
    </xf>
    <xf numFmtId="168" fontId="24" fillId="7" borderId="1" xfId="50" applyNumberFormat="1" applyFont="1" applyFill="1" applyBorder="1" applyAlignment="1">
      <alignment vertical="center" wrapText="1"/>
    </xf>
    <xf numFmtId="0" fontId="24" fillId="0" borderId="0" xfId="0" applyFont="1" applyFill="1" applyAlignment="1" applyProtection="1">
      <alignment vertical="center"/>
      <protection locked="0"/>
    </xf>
    <xf numFmtId="0" fontId="35" fillId="0" borderId="0" xfId="0" applyFont="1" applyFill="1" applyAlignment="1" applyProtection="1">
      <alignment horizontal="center"/>
      <protection locked="0"/>
    </xf>
    <xf numFmtId="0" fontId="30" fillId="0" borderId="0" xfId="0" applyFont="1" applyAlignment="1">
      <alignment horizontal="center" wrapText="1"/>
    </xf>
    <xf numFmtId="0" fontId="33" fillId="0" borderId="0" xfId="0" applyFont="1" applyAlignment="1">
      <alignment horizontal="center"/>
    </xf>
    <xf numFmtId="3" fontId="34" fillId="0" borderId="0" xfId="0" applyNumberFormat="1" applyFont="1" applyFill="1" applyAlignment="1" applyProtection="1">
      <alignment horizontal="center" vertical="center" wrapText="1"/>
      <protection locked="0"/>
    </xf>
    <xf numFmtId="167" fontId="34" fillId="0" borderId="0" xfId="1" applyNumberFormat="1" applyFont="1" applyFill="1" applyAlignment="1" applyProtection="1">
      <alignment horizontal="center" vertical="center" wrapText="1"/>
      <protection locked="0"/>
    </xf>
    <xf numFmtId="0" fontId="34" fillId="0" borderId="0" xfId="0" applyFont="1" applyFill="1" applyAlignment="1" applyProtection="1">
      <alignment horizontal="center" vertical="center"/>
      <protection locked="0"/>
    </xf>
    <xf numFmtId="49" fontId="36" fillId="0" borderId="0" xfId="0" applyNumberFormat="1" applyFont="1" applyFill="1" applyAlignment="1" applyProtection="1">
      <alignment horizontal="center" vertical="center" wrapText="1"/>
      <protection locked="0"/>
    </xf>
    <xf numFmtId="167" fontId="36" fillId="0" borderId="0" xfId="1" applyNumberFormat="1" applyFont="1" applyFill="1" applyAlignment="1" applyProtection="1">
      <alignment horizontal="center" vertical="center" wrapText="1"/>
      <protection locked="0"/>
    </xf>
    <xf numFmtId="0" fontId="45" fillId="7" borderId="2" xfId="0" applyFont="1" applyFill="1" applyBorder="1" applyAlignment="1">
      <alignment horizontal="center" vertical="center" wrapText="1"/>
    </xf>
    <xf numFmtId="0" fontId="45" fillId="7" borderId="3" xfId="0" applyFont="1" applyFill="1" applyBorder="1" applyAlignment="1">
      <alignment horizontal="center" vertical="center" wrapText="1"/>
    </xf>
    <xf numFmtId="0" fontId="45" fillId="7" borderId="4" xfId="0" applyFont="1" applyFill="1" applyBorder="1" applyAlignment="1">
      <alignment horizontal="center" vertical="center" wrapText="1"/>
    </xf>
    <xf numFmtId="0" fontId="38" fillId="0" borderId="0" xfId="0" applyFont="1" applyAlignment="1">
      <alignment horizontal="center" wrapText="1"/>
    </xf>
    <xf numFmtId="0" fontId="40" fillId="0" borderId="0" xfId="0" applyFont="1" applyAlignment="1">
      <alignment horizontal="center"/>
    </xf>
    <xf numFmtId="0" fontId="41" fillId="0" borderId="0" xfId="0" applyFont="1" applyFill="1" applyAlignment="1" applyProtection="1">
      <alignment horizontal="center"/>
    </xf>
    <xf numFmtId="0" fontId="43" fillId="0" borderId="0" xfId="0" applyFont="1" applyFill="1" applyAlignment="1" applyProtection="1">
      <alignment horizontal="center" vertical="center"/>
    </xf>
    <xf numFmtId="0" fontId="41" fillId="0" borderId="1" xfId="0" applyFont="1" applyFill="1" applyBorder="1" applyAlignment="1" applyProtection="1">
      <alignment horizontal="center"/>
    </xf>
    <xf numFmtId="0" fontId="41" fillId="7" borderId="1" xfId="0" applyFont="1" applyFill="1" applyBorder="1" applyAlignment="1" applyProtection="1">
      <alignment horizontal="center"/>
    </xf>
    <xf numFmtId="0" fontId="46" fillId="0" borderId="0" xfId="0" applyFont="1" applyAlignment="1">
      <alignment horizontal="center" vertical="center" wrapText="1"/>
    </xf>
    <xf numFmtId="0" fontId="47" fillId="0" borderId="1" xfId="0" applyFont="1" applyFill="1" applyBorder="1" applyAlignment="1">
      <alignment horizontal="center" vertical="center" wrapText="1"/>
    </xf>
    <xf numFmtId="0" fontId="24" fillId="3" borderId="1" xfId="68" applyFont="1" applyFill="1" applyBorder="1" applyAlignment="1">
      <alignment vertical="center" wrapText="1"/>
    </xf>
    <xf numFmtId="0" fontId="28" fillId="3" borderId="1" xfId="23" applyNumberFormat="1" applyFont="1" applyFill="1" applyBorder="1" applyAlignment="1">
      <alignment horizontal="center" vertical="center" wrapText="1"/>
    </xf>
    <xf numFmtId="0" fontId="54" fillId="0" borderId="1" xfId="0" applyFont="1" applyBorder="1" applyAlignment="1">
      <alignment vertical="center" wrapText="1"/>
    </xf>
    <xf numFmtId="0" fontId="55" fillId="0" borderId="1" xfId="0" applyFont="1" applyFill="1" applyBorder="1" applyAlignment="1" applyProtection="1">
      <alignment horizontal="center" vertical="center"/>
    </xf>
    <xf numFmtId="0" fontId="56" fillId="0" borderId="1" xfId="0" applyFont="1" applyFill="1" applyBorder="1" applyAlignment="1" applyProtection="1">
      <alignment horizontal="center" vertical="center"/>
    </xf>
    <xf numFmtId="0" fontId="25" fillId="0" borderId="1" xfId="0" quotePrefix="1" applyFont="1" applyFill="1" applyBorder="1" applyAlignment="1">
      <alignment horizontal="center" vertical="center" wrapText="1"/>
    </xf>
  </cellXfs>
  <cellStyles count="69">
    <cellStyle name="Bình thường 2" xfId="17" xr:uid="{00000000-0005-0000-0000-000000000000}"/>
    <cellStyle name="Bình thường 3" xfId="44" xr:uid="{00000000-0005-0000-0000-000001000000}"/>
    <cellStyle name="Comma" xfId="1" builtinId="3"/>
    <cellStyle name="Comma [0] 2" xfId="39" xr:uid="{00000000-0005-0000-0000-000003000000}"/>
    <cellStyle name="Comma 10" xfId="50" xr:uid="{00000000-0005-0000-0000-000004000000}"/>
    <cellStyle name="Comma 10 2 2" xfId="52" xr:uid="{00000000-0005-0000-0000-000005000000}"/>
    <cellStyle name="Comma 100 3" xfId="20" xr:uid="{00000000-0005-0000-0000-000006000000}"/>
    <cellStyle name="Comma 2" xfId="25" xr:uid="{00000000-0005-0000-0000-000007000000}"/>
    <cellStyle name="Comma 3" xfId="58" xr:uid="{00000000-0005-0000-0000-000008000000}"/>
    <cellStyle name="Comma 5" xfId="62" xr:uid="{00000000-0005-0000-0000-000009000000}"/>
    <cellStyle name="Comma 5 3 2" xfId="43" xr:uid="{00000000-0005-0000-0000-00000A000000}"/>
    <cellStyle name="Comma 7" xfId="5" xr:uid="{00000000-0005-0000-0000-00000B000000}"/>
    <cellStyle name="Comma 9" xfId="60" xr:uid="{00000000-0005-0000-0000-00000C000000}"/>
    <cellStyle name="Ledger 17 x 11 in" xfId="64" xr:uid="{00000000-0005-0000-0000-00000D000000}"/>
    <cellStyle name="Normal" xfId="0" builtinId="0"/>
    <cellStyle name="Normal 10" xfId="19" xr:uid="{00000000-0005-0000-0000-00000F000000}"/>
    <cellStyle name="Normal 10 4" xfId="65" xr:uid="{00000000-0005-0000-0000-000010000000}"/>
    <cellStyle name="Normal 104" xfId="53" xr:uid="{00000000-0005-0000-0000-000011000000}"/>
    <cellStyle name="Normal 105" xfId="22" xr:uid="{00000000-0005-0000-0000-000012000000}"/>
    <cellStyle name="Normal 11" xfId="10" xr:uid="{00000000-0005-0000-0000-000013000000}"/>
    <cellStyle name="Normal 11 2" xfId="40" xr:uid="{00000000-0005-0000-0000-000014000000}"/>
    <cellStyle name="Normal 11 2 2" xfId="47" xr:uid="{00000000-0005-0000-0000-000015000000}"/>
    <cellStyle name="Normal 11 3" xfId="68" xr:uid="{BC7102AC-A0B3-48D8-A51E-D7901B38E1F6}"/>
    <cellStyle name="Normal 12 2" xfId="51" xr:uid="{00000000-0005-0000-0000-000016000000}"/>
    <cellStyle name="Normal 16 3" xfId="54" xr:uid="{00000000-0005-0000-0000-000017000000}"/>
    <cellStyle name="Normal 18" xfId="11" xr:uid="{00000000-0005-0000-0000-000018000000}"/>
    <cellStyle name="Normal 19" xfId="8" xr:uid="{00000000-0005-0000-0000-000019000000}"/>
    <cellStyle name="Normal 2" xfId="2" xr:uid="{00000000-0005-0000-0000-00001A000000}"/>
    <cellStyle name="Normal 2 14" xfId="67" xr:uid="{00000000-0005-0000-0000-00001B000000}"/>
    <cellStyle name="Normal 2 2" xfId="6" xr:uid="{00000000-0005-0000-0000-00001C000000}"/>
    <cellStyle name="Normal 2 2 10" xfId="23" xr:uid="{00000000-0005-0000-0000-00001D000000}"/>
    <cellStyle name="Normal 2 2 2 3" xfId="63" xr:uid="{00000000-0005-0000-0000-00001E000000}"/>
    <cellStyle name="Normal 2 3" xfId="15" xr:uid="{00000000-0005-0000-0000-00001F000000}"/>
    <cellStyle name="Normal 2 4" xfId="30" xr:uid="{00000000-0005-0000-0000-000020000000}"/>
    <cellStyle name="Normal 2 5" xfId="49" xr:uid="{00000000-0005-0000-0000-000021000000}"/>
    <cellStyle name="Normal 2 6" xfId="56" xr:uid="{00000000-0005-0000-0000-000022000000}"/>
    <cellStyle name="Normal 2 8" xfId="41" xr:uid="{00000000-0005-0000-0000-000023000000}"/>
    <cellStyle name="Normal 23" xfId="18" xr:uid="{00000000-0005-0000-0000-000024000000}"/>
    <cellStyle name="Normal 24" xfId="14" xr:uid="{00000000-0005-0000-0000-000025000000}"/>
    <cellStyle name="Normal 29" xfId="48" xr:uid="{00000000-0005-0000-0000-000026000000}"/>
    <cellStyle name="Normal 3" xfId="16" xr:uid="{00000000-0005-0000-0000-000027000000}"/>
    <cellStyle name="Normal 3 2" xfId="42" xr:uid="{00000000-0005-0000-0000-000028000000}"/>
    <cellStyle name="Normal 31" xfId="46" xr:uid="{00000000-0005-0000-0000-000029000000}"/>
    <cellStyle name="Normal 34" xfId="4" xr:uid="{00000000-0005-0000-0000-00002A000000}"/>
    <cellStyle name="Normal 39" xfId="27" xr:uid="{00000000-0005-0000-0000-00002B000000}"/>
    <cellStyle name="Normal 4" xfId="3" xr:uid="{00000000-0005-0000-0000-00002C000000}"/>
    <cellStyle name="Normal 4 10" xfId="45" xr:uid="{00000000-0005-0000-0000-00002D000000}"/>
    <cellStyle name="Normal 4 3" xfId="59" xr:uid="{00000000-0005-0000-0000-00002E000000}"/>
    <cellStyle name="Normal 43" xfId="21" xr:uid="{00000000-0005-0000-0000-00002F000000}"/>
    <cellStyle name="Normal 5" xfId="12" xr:uid="{00000000-0005-0000-0000-000030000000}"/>
    <cellStyle name="Normal 5 4 2" xfId="55" xr:uid="{00000000-0005-0000-0000-000031000000}"/>
    <cellStyle name="Normal 54" xfId="29" xr:uid="{00000000-0005-0000-0000-000032000000}"/>
    <cellStyle name="Normal 55" xfId="26" xr:uid="{00000000-0005-0000-0000-000033000000}"/>
    <cellStyle name="Normal 56" xfId="28" xr:uid="{00000000-0005-0000-0000-000034000000}"/>
    <cellStyle name="Normal 57" xfId="34" xr:uid="{00000000-0005-0000-0000-000035000000}"/>
    <cellStyle name="Normal 58" xfId="32" xr:uid="{00000000-0005-0000-0000-000036000000}"/>
    <cellStyle name="Normal 59" xfId="31" xr:uid="{00000000-0005-0000-0000-000037000000}"/>
    <cellStyle name="Normal 6" xfId="13" xr:uid="{00000000-0005-0000-0000-000038000000}"/>
    <cellStyle name="Normal 6 2" xfId="9" xr:uid="{00000000-0005-0000-0000-000039000000}"/>
    <cellStyle name="Normal 60" xfId="33" xr:uid="{00000000-0005-0000-0000-00003A000000}"/>
    <cellStyle name="Normal 61" xfId="36" xr:uid="{00000000-0005-0000-0000-00003B000000}"/>
    <cellStyle name="Normal 62" xfId="38" xr:uid="{00000000-0005-0000-0000-00003C000000}"/>
    <cellStyle name="Normal 63" xfId="35" xr:uid="{00000000-0005-0000-0000-00003D000000}"/>
    <cellStyle name="Normal 64" xfId="37" xr:uid="{00000000-0005-0000-0000-00003E000000}"/>
    <cellStyle name="Normal 7" xfId="24" xr:uid="{00000000-0005-0000-0000-00003F000000}"/>
    <cellStyle name="Normal 8" xfId="66" xr:uid="{00000000-0005-0000-0000-000040000000}"/>
    <cellStyle name="Normal 9" xfId="7" xr:uid="{00000000-0005-0000-0000-000041000000}"/>
    <cellStyle name="Normal_Sheet1" xfId="61" xr:uid="{00000000-0005-0000-0000-000042000000}"/>
    <cellStyle name="Style 1" xfId="57" xr:uid="{00000000-0005-0000-0000-000043000000}"/>
  </cellStyles>
  <dxfs count="4">
    <dxf>
      <font>
        <color indexed="20"/>
      </font>
      <fill>
        <patternFill patternType="solid">
          <bgColor indexed="45"/>
        </patternFill>
      </fill>
    </dxf>
    <dxf>
      <font>
        <color indexed="20"/>
      </font>
      <fill>
        <patternFill patternType="solid">
          <bgColor indexed="45"/>
        </patternFill>
      </fill>
    </dxf>
    <dxf>
      <font>
        <color indexed="20"/>
      </font>
      <fill>
        <patternFill patternType="solid">
          <bgColor indexed="45"/>
        </patternFill>
      </fill>
    </dxf>
    <dxf>
      <font>
        <color indexed="20"/>
      </font>
      <fill>
        <patternFill patternType="solid">
          <bgColor indexed="4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66"/>
  <sheetViews>
    <sheetView tabSelected="1" zoomScale="57" zoomScaleNormal="57" workbookViewId="0">
      <selection activeCell="F11" sqref="F11"/>
    </sheetView>
  </sheetViews>
  <sheetFormatPr defaultColWidth="9.125" defaultRowHeight="15.75" x14ac:dyDescent="0.25"/>
  <cols>
    <col min="1" max="1" width="7.375" style="2" customWidth="1"/>
    <col min="2" max="2" width="11.375" style="2" hidden="1" customWidth="1"/>
    <col min="3" max="3" width="16.375" style="3" customWidth="1"/>
    <col min="4" max="4" width="17" style="2" customWidth="1"/>
    <col min="5" max="5" width="25.625" style="1" customWidth="1"/>
    <col min="6" max="6" width="56.75" style="5" customWidth="1"/>
    <col min="7" max="7" width="9" style="1" customWidth="1"/>
    <col min="8" max="8" width="14.875" style="6" customWidth="1"/>
    <col min="9" max="10" width="21.125" style="6" customWidth="1"/>
    <col min="11" max="11" width="24.625" style="6" customWidth="1"/>
    <col min="12" max="12" width="21.125" style="6" customWidth="1"/>
    <col min="13" max="13" width="13.625" style="6" customWidth="1"/>
    <col min="14" max="16384" width="9.125" style="1"/>
  </cols>
  <sheetData>
    <row r="1" spans="1:13" s="64" customFormat="1" ht="28.5" customHeight="1" x14ac:dyDescent="0.35">
      <c r="A1" s="162" t="s">
        <v>1058</v>
      </c>
      <c r="B1" s="162"/>
      <c r="C1" s="162"/>
      <c r="D1" s="162"/>
      <c r="E1" s="162"/>
      <c r="F1" s="61"/>
      <c r="G1" s="62"/>
      <c r="H1" s="62"/>
      <c r="I1" s="62"/>
      <c r="J1" s="63"/>
      <c r="K1" s="66"/>
      <c r="L1" s="66" t="s">
        <v>5871</v>
      </c>
      <c r="M1" s="62"/>
    </row>
    <row r="2" spans="1:13" s="64" customFormat="1" ht="28.5" customHeight="1" x14ac:dyDescent="0.35">
      <c r="A2" s="163" t="s">
        <v>1059</v>
      </c>
      <c r="B2" s="163"/>
      <c r="C2" s="163"/>
      <c r="D2" s="163"/>
      <c r="E2" s="163"/>
      <c r="F2" s="61"/>
      <c r="G2" s="62"/>
      <c r="H2" s="62"/>
      <c r="I2" s="62"/>
      <c r="J2" s="63"/>
      <c r="K2" s="66"/>
      <c r="L2" s="66"/>
      <c r="M2" s="62"/>
    </row>
    <row r="3" spans="1:13" s="64" customFormat="1" ht="28.5" customHeight="1" x14ac:dyDescent="0.35">
      <c r="A3" s="164" t="s">
        <v>1093</v>
      </c>
      <c r="B3" s="164"/>
      <c r="C3" s="164"/>
      <c r="D3" s="164"/>
      <c r="E3" s="164"/>
      <c r="F3" s="164"/>
      <c r="G3" s="164"/>
      <c r="H3" s="164"/>
      <c r="I3" s="164"/>
      <c r="J3" s="164"/>
      <c r="K3" s="164"/>
      <c r="L3" s="165"/>
      <c r="M3" s="164"/>
    </row>
    <row r="4" spans="1:13" ht="32.25" customHeight="1" x14ac:dyDescent="0.25">
      <c r="A4" s="166" t="s">
        <v>1096</v>
      </c>
      <c r="B4" s="166"/>
      <c r="C4" s="166"/>
      <c r="D4" s="166"/>
      <c r="E4" s="166"/>
      <c r="F4" s="166"/>
      <c r="G4" s="166"/>
      <c r="H4" s="166"/>
      <c r="I4" s="166"/>
      <c r="J4" s="166"/>
      <c r="K4" s="166"/>
      <c r="L4" s="166"/>
      <c r="M4" s="166"/>
    </row>
    <row r="5" spans="1:13" ht="32.25" customHeight="1" x14ac:dyDescent="0.3">
      <c r="A5" s="161" t="s">
        <v>1094</v>
      </c>
      <c r="B5" s="161"/>
      <c r="C5" s="161"/>
      <c r="D5" s="161"/>
      <c r="E5" s="161"/>
      <c r="F5" s="161"/>
      <c r="G5" s="161"/>
      <c r="H5" s="161"/>
      <c r="I5" s="161"/>
      <c r="J5" s="161"/>
      <c r="K5" s="161"/>
      <c r="L5" s="161"/>
      <c r="M5" s="161"/>
    </row>
    <row r="6" spans="1:13" ht="32.25" customHeight="1" x14ac:dyDescent="0.3">
      <c r="A6" s="161" t="s">
        <v>1095</v>
      </c>
      <c r="B6" s="161"/>
      <c r="C6" s="161"/>
      <c r="D6" s="161"/>
      <c r="E6" s="161"/>
      <c r="F6" s="161"/>
      <c r="G6" s="161"/>
      <c r="H6" s="161"/>
      <c r="I6" s="161"/>
      <c r="J6" s="161"/>
      <c r="K6" s="161"/>
      <c r="L6" s="161"/>
      <c r="M6" s="161"/>
    </row>
    <row r="7" spans="1:13" s="9" customFormat="1" ht="85.5" customHeight="1" x14ac:dyDescent="0.3">
      <c r="A7" s="7" t="s">
        <v>516</v>
      </c>
      <c r="B7" s="7"/>
      <c r="C7" s="7" t="s">
        <v>1061</v>
      </c>
      <c r="D7" s="7" t="s">
        <v>517</v>
      </c>
      <c r="E7" s="7" t="s">
        <v>518</v>
      </c>
      <c r="F7" s="7" t="s">
        <v>1051</v>
      </c>
      <c r="G7" s="7" t="s">
        <v>0</v>
      </c>
      <c r="H7" s="8" t="s">
        <v>1052</v>
      </c>
      <c r="I7" s="8" t="s">
        <v>1055</v>
      </c>
      <c r="J7" s="8" t="s">
        <v>1056</v>
      </c>
      <c r="K7" s="8" t="s">
        <v>1057</v>
      </c>
      <c r="L7" s="8" t="s">
        <v>1053</v>
      </c>
      <c r="M7" s="8" t="s">
        <v>1054</v>
      </c>
    </row>
    <row r="8" spans="1:13" s="9" customFormat="1" ht="32.25" customHeight="1" x14ac:dyDescent="0.3">
      <c r="A8" s="10">
        <v>1</v>
      </c>
      <c r="B8" s="10"/>
      <c r="C8" s="10">
        <v>2</v>
      </c>
      <c r="D8" s="10">
        <v>3</v>
      </c>
      <c r="E8" s="10">
        <v>4</v>
      </c>
      <c r="F8" s="10">
        <v>5</v>
      </c>
      <c r="G8" s="10">
        <v>6</v>
      </c>
      <c r="H8" s="10">
        <v>7</v>
      </c>
      <c r="I8" s="10">
        <v>8</v>
      </c>
      <c r="J8" s="10">
        <v>9</v>
      </c>
      <c r="K8" s="10">
        <v>10</v>
      </c>
      <c r="L8" s="10">
        <v>11</v>
      </c>
      <c r="M8" s="10">
        <v>12</v>
      </c>
    </row>
    <row r="9" spans="1:13" s="14" customFormat="1" ht="43.5" customHeight="1" x14ac:dyDescent="0.3">
      <c r="A9" s="7"/>
      <c r="B9" s="7"/>
      <c r="C9" s="7"/>
      <c r="D9" s="7"/>
      <c r="E9" s="11" t="s">
        <v>519</v>
      </c>
      <c r="F9" s="7"/>
      <c r="G9" s="12"/>
      <c r="H9" s="13"/>
      <c r="I9" s="13"/>
      <c r="J9" s="65" t="s">
        <v>1060</v>
      </c>
      <c r="K9" s="13"/>
      <c r="L9" s="13"/>
      <c r="M9" s="13"/>
    </row>
    <row r="10" spans="1:13" s="14" customFormat="1" ht="43.5" customHeight="1" x14ac:dyDescent="0.3">
      <c r="A10" s="7"/>
      <c r="B10" s="7"/>
      <c r="C10" s="7"/>
      <c r="D10" s="7"/>
      <c r="E10" s="11" t="s">
        <v>180</v>
      </c>
      <c r="F10" s="7"/>
      <c r="G10" s="12"/>
      <c r="H10" s="13"/>
      <c r="I10" s="13"/>
      <c r="J10" s="65" t="s">
        <v>1060</v>
      </c>
      <c r="K10" s="13"/>
      <c r="L10" s="13"/>
      <c r="M10" s="13"/>
    </row>
    <row r="11" spans="1:13" s="9" customFormat="1" ht="43.5" customHeight="1" x14ac:dyDescent="0.3">
      <c r="A11" s="18">
        <v>1</v>
      </c>
      <c r="B11" s="18" t="s">
        <v>1</v>
      </c>
      <c r="C11" s="19" t="s">
        <v>1</v>
      </c>
      <c r="D11" s="15" t="s">
        <v>2</v>
      </c>
      <c r="E11" s="20" t="s">
        <v>181</v>
      </c>
      <c r="F11" s="17" t="s">
        <v>874</v>
      </c>
      <c r="G11" s="12" t="s">
        <v>472</v>
      </c>
      <c r="H11" s="13">
        <v>80500</v>
      </c>
      <c r="I11" s="13"/>
      <c r="J11" s="139"/>
      <c r="K11" s="13">
        <f>SUMIF($B$11:$B$7192,B11,$J$11:$J$7192)</f>
        <v>0</v>
      </c>
      <c r="L11" s="13">
        <f>K11*H11</f>
        <v>0</v>
      </c>
      <c r="M11" s="13"/>
    </row>
    <row r="12" spans="1:13" s="9" customFormat="1" ht="43.5" customHeight="1" x14ac:dyDescent="0.3">
      <c r="A12" s="18">
        <v>2</v>
      </c>
      <c r="B12" s="18" t="s">
        <v>3</v>
      </c>
      <c r="C12" s="19" t="s">
        <v>3</v>
      </c>
      <c r="D12" s="15" t="s">
        <v>4</v>
      </c>
      <c r="E12" s="20" t="s">
        <v>182</v>
      </c>
      <c r="F12" s="17" t="s">
        <v>857</v>
      </c>
      <c r="G12" s="12" t="s">
        <v>472</v>
      </c>
      <c r="H12" s="13">
        <v>300000</v>
      </c>
      <c r="I12" s="13"/>
      <c r="J12" s="139"/>
      <c r="K12" s="13">
        <f>SUMIF($B$11:$B$7192,B12,$J$11:$J$7192)</f>
        <v>0</v>
      </c>
      <c r="L12" s="13">
        <f t="shared" ref="L12:L16" si="0">K12*H12</f>
        <v>0</v>
      </c>
      <c r="M12" s="13"/>
    </row>
    <row r="13" spans="1:13" s="9" customFormat="1" ht="43.5" customHeight="1" x14ac:dyDescent="0.3">
      <c r="A13" s="18">
        <v>3</v>
      </c>
      <c r="B13" s="18" t="s">
        <v>1097</v>
      </c>
      <c r="C13" s="19" t="s">
        <v>1097</v>
      </c>
      <c r="D13" s="15" t="s">
        <v>4</v>
      </c>
      <c r="E13" s="20" t="s">
        <v>183</v>
      </c>
      <c r="F13" s="17" t="s">
        <v>873</v>
      </c>
      <c r="G13" s="12" t="s">
        <v>472</v>
      </c>
      <c r="H13" s="13">
        <v>220000</v>
      </c>
      <c r="I13" s="13"/>
      <c r="J13" s="139"/>
      <c r="K13" s="13">
        <f>SUMIF($B$11:$B$7192,B13,$J$11:$J$7192)</f>
        <v>0</v>
      </c>
      <c r="L13" s="13">
        <f t="shared" si="0"/>
        <v>0</v>
      </c>
      <c r="M13" s="13"/>
    </row>
    <row r="14" spans="1:13" s="9" customFormat="1" ht="43.5" customHeight="1" x14ac:dyDescent="0.3">
      <c r="A14" s="18">
        <v>4</v>
      </c>
      <c r="B14" s="18" t="s">
        <v>5</v>
      </c>
      <c r="C14" s="19" t="s">
        <v>5</v>
      </c>
      <c r="D14" s="15" t="s">
        <v>7</v>
      </c>
      <c r="E14" s="20" t="s">
        <v>569</v>
      </c>
      <c r="F14" s="17" t="s">
        <v>858</v>
      </c>
      <c r="G14" s="12" t="s">
        <v>472</v>
      </c>
      <c r="H14" s="13">
        <v>243000</v>
      </c>
      <c r="I14" s="13"/>
      <c r="J14" s="139"/>
      <c r="K14" s="13">
        <f>SUMIF($B$11:$B$7192,B14,$J$11:$J$7192)</f>
        <v>0</v>
      </c>
      <c r="L14" s="13">
        <f t="shared" si="0"/>
        <v>0</v>
      </c>
      <c r="M14" s="13"/>
    </row>
    <row r="15" spans="1:13" s="9" customFormat="1" ht="43.5" customHeight="1" x14ac:dyDescent="0.3">
      <c r="A15" s="18">
        <v>5</v>
      </c>
      <c r="B15" s="18" t="s">
        <v>6</v>
      </c>
      <c r="C15" s="19" t="s">
        <v>6</v>
      </c>
      <c r="D15" s="15" t="s">
        <v>4</v>
      </c>
      <c r="E15" s="20" t="s">
        <v>184</v>
      </c>
      <c r="F15" s="17" t="s">
        <v>859</v>
      </c>
      <c r="G15" s="12" t="s">
        <v>472</v>
      </c>
      <c r="H15" s="13">
        <v>420000</v>
      </c>
      <c r="I15" s="13"/>
      <c r="J15" s="139"/>
      <c r="K15" s="13">
        <f>SUMIF($B$11:$B$7192,B15,$J$11:$J$7192)</f>
        <v>0</v>
      </c>
      <c r="L15" s="13">
        <f t="shared" si="0"/>
        <v>0</v>
      </c>
      <c r="M15" s="13"/>
    </row>
    <row r="16" spans="1:13" s="9" customFormat="1" ht="43.5" customHeight="1" x14ac:dyDescent="0.3">
      <c r="A16" s="18">
        <v>6</v>
      </c>
      <c r="B16" s="18" t="s">
        <v>1098</v>
      </c>
      <c r="C16" s="19" t="s">
        <v>1098</v>
      </c>
      <c r="D16" s="15" t="s">
        <v>4</v>
      </c>
      <c r="E16" s="20" t="s">
        <v>185</v>
      </c>
      <c r="F16" s="17" t="s">
        <v>856</v>
      </c>
      <c r="G16" s="12" t="s">
        <v>472</v>
      </c>
      <c r="H16" s="13">
        <v>499500</v>
      </c>
      <c r="I16" s="13"/>
      <c r="J16" s="139"/>
      <c r="K16" s="13">
        <f>SUMIF($B$11:$B$7192,B16,$J$11:$J$7192)</f>
        <v>0</v>
      </c>
      <c r="L16" s="13">
        <f t="shared" si="0"/>
        <v>0</v>
      </c>
      <c r="M16" s="13"/>
    </row>
    <row r="17" spans="1:13" s="9" customFormat="1" ht="43.5" customHeight="1" x14ac:dyDescent="0.3">
      <c r="A17" s="18"/>
      <c r="B17" s="18"/>
      <c r="C17" s="19"/>
      <c r="D17" s="15"/>
      <c r="E17" s="11" t="s">
        <v>520</v>
      </c>
      <c r="F17" s="17"/>
      <c r="G17" s="12"/>
      <c r="H17" s="13"/>
      <c r="I17" s="13"/>
      <c r="J17" s="65" t="s">
        <v>1060</v>
      </c>
      <c r="K17" s="13"/>
      <c r="L17" s="13"/>
      <c r="M17" s="13"/>
    </row>
    <row r="18" spans="1:13" s="4" customFormat="1" ht="43.5" customHeight="1" x14ac:dyDescent="0.3">
      <c r="A18" s="18"/>
      <c r="B18" s="18"/>
      <c r="C18" s="19"/>
      <c r="D18" s="15"/>
      <c r="E18" s="11" t="s">
        <v>186</v>
      </c>
      <c r="F18" s="17"/>
      <c r="G18" s="12"/>
      <c r="H18" s="13"/>
      <c r="I18" s="13"/>
      <c r="J18" s="65" t="s">
        <v>1060</v>
      </c>
      <c r="K18" s="13"/>
      <c r="L18" s="13"/>
      <c r="M18" s="13"/>
    </row>
    <row r="19" spans="1:13" s="9" customFormat="1" ht="43.5" customHeight="1" x14ac:dyDescent="0.3">
      <c r="A19" s="18">
        <v>7</v>
      </c>
      <c r="B19" s="18" t="s">
        <v>1099</v>
      </c>
      <c r="C19" s="19" t="s">
        <v>1099</v>
      </c>
      <c r="D19" s="15" t="s">
        <v>10</v>
      </c>
      <c r="E19" s="20" t="s">
        <v>187</v>
      </c>
      <c r="F19" s="17" t="s">
        <v>878</v>
      </c>
      <c r="G19" s="12" t="s">
        <v>473</v>
      </c>
      <c r="H19" s="13">
        <v>15000</v>
      </c>
      <c r="I19" s="13"/>
      <c r="J19" s="139"/>
      <c r="K19" s="13">
        <f>SUMIF($B$11:$B$7192,B19,$J$11:$J$7192)</f>
        <v>0</v>
      </c>
      <c r="L19" s="13">
        <f t="shared" ref="L19:L24" si="1">K19*H19</f>
        <v>0</v>
      </c>
      <c r="M19" s="13"/>
    </row>
    <row r="20" spans="1:13" s="9" customFormat="1" ht="43.5" customHeight="1" x14ac:dyDescent="0.3">
      <c r="A20" s="18">
        <v>8</v>
      </c>
      <c r="B20" s="18" t="s">
        <v>8</v>
      </c>
      <c r="C20" s="19" t="s">
        <v>8</v>
      </c>
      <c r="D20" s="15" t="s">
        <v>10</v>
      </c>
      <c r="E20" s="20" t="s">
        <v>187</v>
      </c>
      <c r="F20" s="17" t="s">
        <v>877</v>
      </c>
      <c r="G20" s="12" t="s">
        <v>473</v>
      </c>
      <c r="H20" s="13">
        <v>25000</v>
      </c>
      <c r="I20" s="13"/>
      <c r="J20" s="139"/>
      <c r="K20" s="13">
        <f>SUMIF($B$11:$B$7192,B20,$J$11:$J$7192)</f>
        <v>0</v>
      </c>
      <c r="L20" s="13">
        <f t="shared" si="1"/>
        <v>0</v>
      </c>
      <c r="M20" s="13"/>
    </row>
    <row r="21" spans="1:13" s="9" customFormat="1" ht="43.5" customHeight="1" x14ac:dyDescent="0.3">
      <c r="A21" s="18">
        <v>9</v>
      </c>
      <c r="B21" s="18" t="s">
        <v>588</v>
      </c>
      <c r="C21" s="19" t="s">
        <v>588</v>
      </c>
      <c r="D21" s="15" t="s">
        <v>10</v>
      </c>
      <c r="E21" s="20" t="s">
        <v>188</v>
      </c>
      <c r="F21" s="17" t="s">
        <v>879</v>
      </c>
      <c r="G21" s="12" t="s">
        <v>473</v>
      </c>
      <c r="H21" s="13">
        <v>45000</v>
      </c>
      <c r="I21" s="13"/>
      <c r="J21" s="139"/>
      <c r="K21" s="13">
        <f>SUMIF($B$11:$B$7192,B21,$J$11:$J$7192)</f>
        <v>0</v>
      </c>
      <c r="L21" s="13">
        <f t="shared" si="1"/>
        <v>0</v>
      </c>
      <c r="M21" s="13"/>
    </row>
    <row r="22" spans="1:13" s="9" customFormat="1" ht="43.5" customHeight="1" x14ac:dyDescent="0.3">
      <c r="A22" s="18">
        <v>10</v>
      </c>
      <c r="B22" s="18" t="s">
        <v>1100</v>
      </c>
      <c r="C22" s="19" t="s">
        <v>1100</v>
      </c>
      <c r="D22" s="15" t="s">
        <v>14</v>
      </c>
      <c r="E22" s="20" t="s">
        <v>189</v>
      </c>
      <c r="F22" s="17" t="s">
        <v>880</v>
      </c>
      <c r="G22" s="12" t="s">
        <v>474</v>
      </c>
      <c r="H22" s="13">
        <v>6500</v>
      </c>
      <c r="I22" s="13"/>
      <c r="J22" s="139"/>
      <c r="K22" s="13">
        <f>SUMIF($B$11:$B$7192,B22,$J$11:$J$7192)</f>
        <v>0</v>
      </c>
      <c r="L22" s="13">
        <f t="shared" si="1"/>
        <v>0</v>
      </c>
      <c r="M22" s="13"/>
    </row>
    <row r="23" spans="1:13" s="9" customFormat="1" ht="43.5" customHeight="1" x14ac:dyDescent="0.3">
      <c r="A23" s="18">
        <v>11</v>
      </c>
      <c r="B23" s="18" t="s">
        <v>9</v>
      </c>
      <c r="C23" s="19" t="s">
        <v>9</v>
      </c>
      <c r="D23" s="15" t="s">
        <v>10</v>
      </c>
      <c r="E23" s="41" t="s">
        <v>1039</v>
      </c>
      <c r="F23" s="41" t="s">
        <v>1040</v>
      </c>
      <c r="G23" s="39" t="s">
        <v>473</v>
      </c>
      <c r="H23" s="47">
        <v>13600</v>
      </c>
      <c r="I23" s="47"/>
      <c r="J23" s="140"/>
      <c r="K23" s="13">
        <f>SUMIF($B$11:$B$7192,B23,$J$11:$J$7192)</f>
        <v>0</v>
      </c>
      <c r="L23" s="13">
        <f t="shared" si="1"/>
        <v>0</v>
      </c>
      <c r="M23" s="47"/>
    </row>
    <row r="24" spans="1:13" s="9" customFormat="1" ht="43.5" customHeight="1" x14ac:dyDescent="0.3">
      <c r="A24" s="18">
        <v>12</v>
      </c>
      <c r="B24" s="18" t="s">
        <v>11</v>
      </c>
      <c r="C24" s="19" t="s">
        <v>11</v>
      </c>
      <c r="D24" s="15" t="s">
        <v>10</v>
      </c>
      <c r="E24" s="41" t="s">
        <v>1041</v>
      </c>
      <c r="F24" s="41" t="s">
        <v>1042</v>
      </c>
      <c r="G24" s="39" t="s">
        <v>473</v>
      </c>
      <c r="H24" s="47">
        <v>15960</v>
      </c>
      <c r="I24" s="47"/>
      <c r="J24" s="140"/>
      <c r="K24" s="13">
        <f>SUMIF($B$11:$B$7192,B24,$J$11:$J$7192)</f>
        <v>0</v>
      </c>
      <c r="L24" s="13">
        <f t="shared" si="1"/>
        <v>0</v>
      </c>
      <c r="M24" s="47"/>
    </row>
    <row r="25" spans="1:13" s="9" customFormat="1" ht="43.5" customHeight="1" x14ac:dyDescent="0.3">
      <c r="A25" s="18"/>
      <c r="B25" s="18"/>
      <c r="C25" s="19"/>
      <c r="D25" s="15"/>
      <c r="E25" s="11" t="s">
        <v>190</v>
      </c>
      <c r="F25" s="17"/>
      <c r="G25" s="12"/>
      <c r="H25" s="13"/>
      <c r="I25" s="13"/>
      <c r="J25" s="65" t="s">
        <v>1060</v>
      </c>
      <c r="K25" s="13"/>
      <c r="L25" s="13"/>
      <c r="M25" s="13"/>
    </row>
    <row r="26" spans="1:13" s="9" customFormat="1" ht="43.5" customHeight="1" x14ac:dyDescent="0.3">
      <c r="A26" s="18">
        <v>13</v>
      </c>
      <c r="B26" s="18" t="s">
        <v>12</v>
      </c>
      <c r="C26" s="19" t="s">
        <v>12</v>
      </c>
      <c r="D26" s="15" t="s">
        <v>16</v>
      </c>
      <c r="E26" s="20" t="s">
        <v>191</v>
      </c>
      <c r="F26" s="17" t="s">
        <v>881</v>
      </c>
      <c r="G26" s="12" t="s">
        <v>475</v>
      </c>
      <c r="H26" s="13">
        <v>94250</v>
      </c>
      <c r="I26" s="13"/>
      <c r="J26" s="139"/>
      <c r="K26" s="13">
        <f>SUMIF($B$11:$B$7192,B26,$J$11:$J$7192)</f>
        <v>0</v>
      </c>
      <c r="L26" s="13">
        <f>K26*H26</f>
        <v>0</v>
      </c>
      <c r="M26" s="13"/>
    </row>
    <row r="27" spans="1:13" s="9" customFormat="1" ht="43.5" customHeight="1" x14ac:dyDescent="0.3">
      <c r="A27" s="18"/>
      <c r="B27" s="18"/>
      <c r="C27" s="19"/>
      <c r="D27" s="15"/>
      <c r="E27" s="11" t="s">
        <v>192</v>
      </c>
      <c r="F27" s="17"/>
      <c r="G27" s="12"/>
      <c r="H27" s="13"/>
      <c r="I27" s="13"/>
      <c r="J27" s="65" t="s">
        <v>1060</v>
      </c>
      <c r="K27" s="13"/>
      <c r="L27" s="13"/>
      <c r="M27" s="13"/>
    </row>
    <row r="28" spans="1:13" s="9" customFormat="1" ht="43.5" customHeight="1" x14ac:dyDescent="0.3">
      <c r="A28" s="18">
        <v>14</v>
      </c>
      <c r="B28" s="18" t="s">
        <v>13</v>
      </c>
      <c r="C28" s="19" t="s">
        <v>13</v>
      </c>
      <c r="D28" s="15" t="s">
        <v>16</v>
      </c>
      <c r="E28" s="20" t="s">
        <v>193</v>
      </c>
      <c r="F28" s="17" t="s">
        <v>194</v>
      </c>
      <c r="G28" s="12" t="s">
        <v>474</v>
      </c>
      <c r="H28" s="13">
        <v>94500</v>
      </c>
      <c r="I28" s="13"/>
      <c r="J28" s="139"/>
      <c r="K28" s="13">
        <f>SUMIF($B$11:$B$7192,B28,$J$11:$J$7192)</f>
        <v>0</v>
      </c>
      <c r="L28" s="13">
        <f t="shared" ref="L28:L30" si="2">K28*H28</f>
        <v>0</v>
      </c>
      <c r="M28" s="13"/>
    </row>
    <row r="29" spans="1:13" s="9" customFormat="1" ht="43.5" customHeight="1" x14ac:dyDescent="0.3">
      <c r="A29" s="18">
        <v>15</v>
      </c>
      <c r="B29" s="18" t="s">
        <v>15</v>
      </c>
      <c r="C29" s="19" t="s">
        <v>15</v>
      </c>
      <c r="D29" s="15" t="s">
        <v>17</v>
      </c>
      <c r="E29" s="20" t="s">
        <v>195</v>
      </c>
      <c r="F29" s="17" t="s">
        <v>746</v>
      </c>
      <c r="G29" s="12" t="s">
        <v>474</v>
      </c>
      <c r="H29" s="13">
        <v>27000</v>
      </c>
      <c r="I29" s="13"/>
      <c r="J29" s="139"/>
      <c r="K29" s="13">
        <f>SUMIF($B$11:$B$7192,B29,$J$11:$J$7192)</f>
        <v>0</v>
      </c>
      <c r="L29" s="13">
        <f t="shared" si="2"/>
        <v>0</v>
      </c>
      <c r="M29" s="13"/>
    </row>
    <row r="30" spans="1:13" s="9" customFormat="1" ht="43.5" customHeight="1" x14ac:dyDescent="0.3">
      <c r="A30" s="18">
        <v>16</v>
      </c>
      <c r="B30" s="18" t="s">
        <v>1101</v>
      </c>
      <c r="C30" s="19" t="s">
        <v>1101</v>
      </c>
      <c r="D30" s="15" t="s">
        <v>17</v>
      </c>
      <c r="E30" s="20" t="s">
        <v>196</v>
      </c>
      <c r="F30" s="17" t="s">
        <v>882</v>
      </c>
      <c r="G30" s="12" t="s">
        <v>474</v>
      </c>
      <c r="H30" s="13">
        <v>125000</v>
      </c>
      <c r="I30" s="13"/>
      <c r="J30" s="139"/>
      <c r="K30" s="13">
        <f>SUMIF($B$11:$B$7192,B30,$J$11:$J$7192)</f>
        <v>0</v>
      </c>
      <c r="L30" s="13">
        <f t="shared" si="2"/>
        <v>0</v>
      </c>
      <c r="M30" s="13"/>
    </row>
    <row r="31" spans="1:13" s="9" customFormat="1" ht="43.5" customHeight="1" x14ac:dyDescent="0.3">
      <c r="A31" s="18"/>
      <c r="B31" s="18"/>
      <c r="C31" s="19"/>
      <c r="D31" s="15"/>
      <c r="E31" s="11" t="s">
        <v>521</v>
      </c>
      <c r="F31" s="17"/>
      <c r="G31" s="12"/>
      <c r="H31" s="13"/>
      <c r="I31" s="13"/>
      <c r="J31" s="65" t="s">
        <v>1060</v>
      </c>
      <c r="K31" s="13"/>
      <c r="L31" s="13"/>
      <c r="M31" s="13"/>
    </row>
    <row r="32" spans="1:13" s="9" customFormat="1" ht="43.5" customHeight="1" x14ac:dyDescent="0.3">
      <c r="A32" s="18"/>
      <c r="B32" s="18"/>
      <c r="C32" s="19"/>
      <c r="D32" s="15"/>
      <c r="E32" s="11" t="s">
        <v>197</v>
      </c>
      <c r="F32" s="17"/>
      <c r="G32" s="12"/>
      <c r="H32" s="13"/>
      <c r="I32" s="13"/>
      <c r="J32" s="65" t="s">
        <v>1060</v>
      </c>
      <c r="K32" s="13"/>
      <c r="L32" s="13"/>
      <c r="M32" s="13"/>
    </row>
    <row r="33" spans="1:13" s="9" customFormat="1" ht="43.5" customHeight="1" x14ac:dyDescent="0.3">
      <c r="A33" s="18">
        <v>17</v>
      </c>
      <c r="B33" s="18" t="s">
        <v>18</v>
      </c>
      <c r="C33" s="19" t="s">
        <v>18</v>
      </c>
      <c r="D33" s="18" t="s">
        <v>489</v>
      </c>
      <c r="E33" s="21" t="s">
        <v>493</v>
      </c>
      <c r="F33" s="17" t="s">
        <v>747</v>
      </c>
      <c r="G33" s="15" t="s">
        <v>475</v>
      </c>
      <c r="H33" s="13">
        <v>645</v>
      </c>
      <c r="I33" s="13"/>
      <c r="J33" s="139"/>
      <c r="K33" s="13">
        <f>SUMIF($B$11:$B$7192,B33,$J$11:$J$7192)</f>
        <v>0</v>
      </c>
      <c r="L33" s="13">
        <f t="shared" ref="L33:L38" si="3">K33*H33</f>
        <v>0</v>
      </c>
      <c r="M33" s="13"/>
    </row>
    <row r="34" spans="1:13" s="9" customFormat="1" ht="43.5" customHeight="1" x14ac:dyDescent="0.3">
      <c r="A34" s="18">
        <v>18</v>
      </c>
      <c r="B34" s="18" t="s">
        <v>19</v>
      </c>
      <c r="C34" s="19" t="s">
        <v>19</v>
      </c>
      <c r="D34" s="18" t="s">
        <v>489</v>
      </c>
      <c r="E34" s="21" t="s">
        <v>494</v>
      </c>
      <c r="F34" s="17" t="s">
        <v>883</v>
      </c>
      <c r="G34" s="15" t="s">
        <v>475</v>
      </c>
      <c r="H34" s="13">
        <v>635</v>
      </c>
      <c r="I34" s="13"/>
      <c r="J34" s="139"/>
      <c r="K34" s="13">
        <f>SUMIF($B$11:$B$7192,B34,$J$11:$J$7192)</f>
        <v>0</v>
      </c>
      <c r="L34" s="13">
        <f t="shared" si="3"/>
        <v>0</v>
      </c>
      <c r="M34" s="13"/>
    </row>
    <row r="35" spans="1:13" s="9" customFormat="1" ht="43.5" customHeight="1" x14ac:dyDescent="0.3">
      <c r="A35" s="18">
        <v>19</v>
      </c>
      <c r="B35" s="18" t="s">
        <v>20</v>
      </c>
      <c r="C35" s="19" t="s">
        <v>20</v>
      </c>
      <c r="D35" s="18" t="s">
        <v>490</v>
      </c>
      <c r="E35" s="21" t="s">
        <v>495</v>
      </c>
      <c r="F35" s="17" t="s">
        <v>884</v>
      </c>
      <c r="G35" s="15" t="s">
        <v>475</v>
      </c>
      <c r="H35" s="13">
        <v>639</v>
      </c>
      <c r="I35" s="13"/>
      <c r="J35" s="139"/>
      <c r="K35" s="13">
        <f>SUMIF($B$11:$B$7192,B35,$J$11:$J$7192)</f>
        <v>0</v>
      </c>
      <c r="L35" s="13">
        <f t="shared" si="3"/>
        <v>0</v>
      </c>
      <c r="M35" s="13"/>
    </row>
    <row r="36" spans="1:13" s="9" customFormat="1" ht="43.5" customHeight="1" x14ac:dyDescent="0.3">
      <c r="A36" s="18">
        <v>20</v>
      </c>
      <c r="B36" s="18" t="s">
        <v>1103</v>
      </c>
      <c r="C36" s="19" t="s">
        <v>1103</v>
      </c>
      <c r="D36" s="18" t="s">
        <v>489</v>
      </c>
      <c r="E36" s="21" t="s">
        <v>496</v>
      </c>
      <c r="F36" s="17" t="s">
        <v>748</v>
      </c>
      <c r="G36" s="15" t="s">
        <v>475</v>
      </c>
      <c r="H36" s="13">
        <v>966</v>
      </c>
      <c r="I36" s="13"/>
      <c r="J36" s="139"/>
      <c r="K36" s="13">
        <f>SUMIF($B$11:$B$7192,B36,$J$11:$J$7192)</f>
        <v>0</v>
      </c>
      <c r="L36" s="13">
        <f t="shared" si="3"/>
        <v>0</v>
      </c>
      <c r="M36" s="13"/>
    </row>
    <row r="37" spans="1:13" s="9" customFormat="1" ht="43.5" customHeight="1" x14ac:dyDescent="0.3">
      <c r="A37" s="18">
        <v>21</v>
      </c>
      <c r="B37" s="18" t="s">
        <v>1104</v>
      </c>
      <c r="C37" s="19" t="s">
        <v>1104</v>
      </c>
      <c r="D37" s="18" t="s">
        <v>490</v>
      </c>
      <c r="E37" s="21" t="s">
        <v>497</v>
      </c>
      <c r="F37" s="17" t="s">
        <v>1030</v>
      </c>
      <c r="G37" s="15" t="s">
        <v>475</v>
      </c>
      <c r="H37" s="13">
        <v>2300</v>
      </c>
      <c r="I37" s="13"/>
      <c r="J37" s="139"/>
      <c r="K37" s="13">
        <f>SUMIF($B$11:$B$7192,B37,$J$11:$J$7192)</f>
        <v>0</v>
      </c>
      <c r="L37" s="13">
        <f t="shared" si="3"/>
        <v>0</v>
      </c>
      <c r="M37" s="13"/>
    </row>
    <row r="38" spans="1:13" s="9" customFormat="1" ht="43.5" customHeight="1" x14ac:dyDescent="0.3">
      <c r="A38" s="18">
        <v>22</v>
      </c>
      <c r="B38" s="18" t="s">
        <v>1105</v>
      </c>
      <c r="C38" s="19" t="s">
        <v>1105</v>
      </c>
      <c r="D38" s="18" t="s">
        <v>489</v>
      </c>
      <c r="E38" s="21" t="s">
        <v>498</v>
      </c>
      <c r="F38" s="17" t="s">
        <v>885</v>
      </c>
      <c r="G38" s="15" t="s">
        <v>475</v>
      </c>
      <c r="H38" s="13">
        <v>3800</v>
      </c>
      <c r="I38" s="13"/>
      <c r="J38" s="139"/>
      <c r="K38" s="13">
        <f>SUMIF($B$11:$B$7192,B38,$J$11:$J$7192)</f>
        <v>0</v>
      </c>
      <c r="L38" s="13">
        <f t="shared" si="3"/>
        <v>0</v>
      </c>
      <c r="M38" s="13"/>
    </row>
    <row r="39" spans="1:13" s="9" customFormat="1" ht="43.5" customHeight="1" x14ac:dyDescent="0.3">
      <c r="A39" s="18"/>
      <c r="B39" s="18"/>
      <c r="C39" s="19"/>
      <c r="D39" s="15"/>
      <c r="E39" s="11" t="s">
        <v>198</v>
      </c>
      <c r="F39" s="17"/>
      <c r="G39" s="12"/>
      <c r="H39" s="13"/>
      <c r="I39" s="13"/>
      <c r="J39" s="65" t="s">
        <v>1060</v>
      </c>
      <c r="K39" s="13"/>
      <c r="L39" s="13"/>
      <c r="M39" s="13"/>
    </row>
    <row r="40" spans="1:13" s="9" customFormat="1" ht="43.5" customHeight="1" x14ac:dyDescent="0.3">
      <c r="A40" s="18">
        <v>23</v>
      </c>
      <c r="B40" s="18" t="s">
        <v>1120</v>
      </c>
      <c r="C40" s="18" t="s">
        <v>1120</v>
      </c>
      <c r="D40" s="15" t="s">
        <v>21</v>
      </c>
      <c r="E40" s="20" t="s">
        <v>199</v>
      </c>
      <c r="F40" s="17" t="s">
        <v>749</v>
      </c>
      <c r="G40" s="12" t="s">
        <v>475</v>
      </c>
      <c r="H40" s="13">
        <v>940000</v>
      </c>
      <c r="I40" s="13"/>
      <c r="J40" s="139"/>
      <c r="K40" s="13">
        <f>SUMIF($B$11:$B$7192,B40,$J$11:$J$7192)</f>
        <v>0</v>
      </c>
      <c r="L40" s="13">
        <f t="shared" ref="L40:L110" si="4">K40*H40</f>
        <v>0</v>
      </c>
      <c r="M40" s="13"/>
    </row>
    <row r="41" spans="1:13" s="9" customFormat="1" ht="43.5" customHeight="1" x14ac:dyDescent="0.3">
      <c r="A41" s="18">
        <v>24</v>
      </c>
      <c r="B41" s="18" t="s">
        <v>1121</v>
      </c>
      <c r="C41" s="19" t="s">
        <v>1121</v>
      </c>
      <c r="D41" s="15" t="s">
        <v>22</v>
      </c>
      <c r="E41" s="22" t="s">
        <v>1106</v>
      </c>
      <c r="F41" s="12" t="s">
        <v>1107</v>
      </c>
      <c r="G41" s="12" t="s">
        <v>475</v>
      </c>
      <c r="H41" s="13">
        <v>22300</v>
      </c>
      <c r="I41" s="13"/>
      <c r="J41" s="65" t="s">
        <v>1060</v>
      </c>
      <c r="K41" s="13">
        <f>SUMIF($B$11:$B$7192,B41,$J$11:$J$7192)</f>
        <v>0</v>
      </c>
      <c r="L41" s="13">
        <f t="shared" si="4"/>
        <v>0</v>
      </c>
      <c r="M41" s="13"/>
    </row>
    <row r="42" spans="1:13" s="9" customFormat="1" ht="43.5" customHeight="1" x14ac:dyDescent="0.3">
      <c r="A42" s="18"/>
      <c r="B42" s="18" t="s">
        <v>1121</v>
      </c>
      <c r="C42" s="19" t="s">
        <v>1142</v>
      </c>
      <c r="D42" s="15"/>
      <c r="E42" s="22" t="s">
        <v>750</v>
      </c>
      <c r="F42" s="12" t="s">
        <v>886</v>
      </c>
      <c r="G42" s="12" t="s">
        <v>475</v>
      </c>
      <c r="H42" s="13">
        <v>22300</v>
      </c>
      <c r="I42" s="13"/>
      <c r="J42" s="139"/>
      <c r="K42" s="13"/>
      <c r="L42" s="13"/>
      <c r="M42" s="13"/>
    </row>
    <row r="43" spans="1:13" s="9" customFormat="1" ht="43.5" customHeight="1" x14ac:dyDescent="0.3">
      <c r="A43" s="18"/>
      <c r="B43" s="18" t="s">
        <v>1121</v>
      </c>
      <c r="C43" s="19" t="s">
        <v>1143</v>
      </c>
      <c r="D43" s="15"/>
      <c r="E43" s="22" t="s">
        <v>751</v>
      </c>
      <c r="F43" s="12" t="s">
        <v>887</v>
      </c>
      <c r="G43" s="12" t="s">
        <v>475</v>
      </c>
      <c r="H43" s="13">
        <v>22300</v>
      </c>
      <c r="I43" s="13"/>
      <c r="J43" s="139"/>
      <c r="K43" s="13"/>
      <c r="L43" s="13"/>
      <c r="M43" s="13"/>
    </row>
    <row r="44" spans="1:13" s="9" customFormat="1" ht="43.5" customHeight="1" x14ac:dyDescent="0.3">
      <c r="A44" s="18">
        <v>25</v>
      </c>
      <c r="B44" s="18" t="s">
        <v>1122</v>
      </c>
      <c r="C44" s="19" t="s">
        <v>1122</v>
      </c>
      <c r="D44" s="15" t="s">
        <v>22</v>
      </c>
      <c r="E44" s="20" t="s">
        <v>201</v>
      </c>
      <c r="F44" s="17" t="s">
        <v>982</v>
      </c>
      <c r="G44" s="12" t="s">
        <v>475</v>
      </c>
      <c r="H44" s="13">
        <v>28000</v>
      </c>
      <c r="I44" s="13"/>
      <c r="J44" s="65" t="s">
        <v>1060</v>
      </c>
      <c r="K44" s="13">
        <f>SUMIF($B$11:$B$7192,B44,$J$11:$J$7192)</f>
        <v>0</v>
      </c>
      <c r="L44" s="13">
        <f t="shared" si="4"/>
        <v>0</v>
      </c>
      <c r="M44" s="13"/>
    </row>
    <row r="45" spans="1:13" s="9" customFormat="1" ht="43.5" customHeight="1" x14ac:dyDescent="0.3">
      <c r="A45" s="18"/>
      <c r="B45" s="18" t="s">
        <v>1122</v>
      </c>
      <c r="C45" s="19" t="s">
        <v>1149</v>
      </c>
      <c r="D45" s="15"/>
      <c r="E45" s="20" t="s">
        <v>1109</v>
      </c>
      <c r="F45" s="17" t="s">
        <v>1108</v>
      </c>
      <c r="G45" s="12" t="s">
        <v>475</v>
      </c>
      <c r="H45" s="13">
        <v>28000</v>
      </c>
      <c r="I45" s="13"/>
      <c r="J45" s="139"/>
      <c r="K45" s="13"/>
      <c r="L45" s="13"/>
      <c r="M45" s="13"/>
    </row>
    <row r="46" spans="1:13" s="9" customFormat="1" ht="43.5" customHeight="1" x14ac:dyDescent="0.3">
      <c r="A46" s="18"/>
      <c r="B46" s="18" t="s">
        <v>1122</v>
      </c>
      <c r="C46" s="19" t="s">
        <v>1150</v>
      </c>
      <c r="D46" s="15"/>
      <c r="E46" s="20" t="s">
        <v>1116</v>
      </c>
      <c r="F46" s="17" t="s">
        <v>1110</v>
      </c>
      <c r="G46" s="12" t="s">
        <v>475</v>
      </c>
      <c r="H46" s="13">
        <v>28000</v>
      </c>
      <c r="I46" s="13"/>
      <c r="J46" s="139"/>
      <c r="K46" s="13"/>
      <c r="L46" s="13"/>
      <c r="M46" s="13"/>
    </row>
    <row r="47" spans="1:13" s="9" customFormat="1" ht="43.5" customHeight="1" x14ac:dyDescent="0.3">
      <c r="A47" s="18"/>
      <c r="B47" s="18" t="s">
        <v>1122</v>
      </c>
      <c r="C47" s="19" t="s">
        <v>1151</v>
      </c>
      <c r="D47" s="15"/>
      <c r="E47" s="20" t="s">
        <v>1117</v>
      </c>
      <c r="F47" s="17" t="s">
        <v>1111</v>
      </c>
      <c r="G47" s="12" t="s">
        <v>475</v>
      </c>
      <c r="H47" s="13">
        <v>28000</v>
      </c>
      <c r="I47" s="13"/>
      <c r="J47" s="139"/>
      <c r="K47" s="13"/>
      <c r="L47" s="13"/>
      <c r="M47" s="13"/>
    </row>
    <row r="48" spans="1:13" s="9" customFormat="1" ht="43.5" customHeight="1" x14ac:dyDescent="0.3">
      <c r="A48" s="18"/>
      <c r="B48" s="18" t="s">
        <v>1122</v>
      </c>
      <c r="C48" s="19" t="s">
        <v>1152</v>
      </c>
      <c r="D48" s="15"/>
      <c r="E48" s="20" t="s">
        <v>1118</v>
      </c>
      <c r="F48" s="17" t="s">
        <v>1112</v>
      </c>
      <c r="G48" s="12" t="s">
        <v>475</v>
      </c>
      <c r="H48" s="13">
        <v>28000</v>
      </c>
      <c r="I48" s="13"/>
      <c r="J48" s="139"/>
      <c r="K48" s="13"/>
      <c r="L48" s="13"/>
      <c r="M48" s="13"/>
    </row>
    <row r="49" spans="1:13" s="9" customFormat="1" ht="43.5" customHeight="1" x14ac:dyDescent="0.3">
      <c r="A49" s="18"/>
      <c r="B49" s="18" t="s">
        <v>1122</v>
      </c>
      <c r="C49" s="19" t="s">
        <v>1311</v>
      </c>
      <c r="D49" s="15"/>
      <c r="E49" s="20" t="s">
        <v>1119</v>
      </c>
      <c r="F49" s="17" t="s">
        <v>1113</v>
      </c>
      <c r="G49" s="12" t="s">
        <v>475</v>
      </c>
      <c r="H49" s="13">
        <v>28000</v>
      </c>
      <c r="I49" s="13"/>
      <c r="J49" s="139"/>
      <c r="K49" s="13"/>
      <c r="L49" s="13"/>
      <c r="M49" s="13"/>
    </row>
    <row r="50" spans="1:13" s="9" customFormat="1" ht="43.5" customHeight="1" x14ac:dyDescent="0.3">
      <c r="A50" s="18"/>
      <c r="B50" s="18" t="s">
        <v>1122</v>
      </c>
      <c r="C50" s="19" t="s">
        <v>1312</v>
      </c>
      <c r="D50" s="15"/>
      <c r="E50" s="20" t="s">
        <v>1115</v>
      </c>
      <c r="F50" s="17" t="s">
        <v>1114</v>
      </c>
      <c r="G50" s="12" t="s">
        <v>475</v>
      </c>
      <c r="H50" s="13">
        <v>28000</v>
      </c>
      <c r="I50" s="13"/>
      <c r="J50" s="139"/>
      <c r="K50" s="13"/>
      <c r="L50" s="13"/>
      <c r="M50" s="13"/>
    </row>
    <row r="51" spans="1:13" s="9" customFormat="1" ht="43.5" customHeight="1" x14ac:dyDescent="0.3">
      <c r="A51" s="18">
        <v>26</v>
      </c>
      <c r="B51" s="18" t="s">
        <v>1123</v>
      </c>
      <c r="C51" s="19" t="s">
        <v>1123</v>
      </c>
      <c r="D51" s="15" t="s">
        <v>22</v>
      </c>
      <c r="E51" s="20" t="s">
        <v>200</v>
      </c>
      <c r="F51" s="17" t="s">
        <v>888</v>
      </c>
      <c r="G51" s="12" t="s">
        <v>475</v>
      </c>
      <c r="H51" s="13">
        <v>18800</v>
      </c>
      <c r="I51" s="13"/>
      <c r="J51" s="65" t="s">
        <v>1060</v>
      </c>
      <c r="K51" s="13">
        <f>SUMIF($B$11:$B$7192,B51,$J$11:$J$7192)</f>
        <v>0</v>
      </c>
      <c r="L51" s="13">
        <f t="shared" si="4"/>
        <v>0</v>
      </c>
      <c r="M51" s="13"/>
    </row>
    <row r="52" spans="1:13" s="9" customFormat="1" ht="43.5" customHeight="1" x14ac:dyDescent="0.3">
      <c r="A52" s="18"/>
      <c r="B52" s="18" t="s">
        <v>1123</v>
      </c>
      <c r="C52" s="19" t="s">
        <v>1159</v>
      </c>
      <c r="D52" s="15"/>
      <c r="E52" s="20" t="s">
        <v>1125</v>
      </c>
      <c r="F52" s="17" t="s">
        <v>888</v>
      </c>
      <c r="G52" s="12" t="s">
        <v>475</v>
      </c>
      <c r="H52" s="13">
        <v>18800</v>
      </c>
      <c r="I52" s="13"/>
      <c r="J52" s="139"/>
      <c r="K52" s="13"/>
      <c r="L52" s="13"/>
      <c r="M52" s="13"/>
    </row>
    <row r="53" spans="1:13" s="9" customFormat="1" ht="43.5" customHeight="1" x14ac:dyDescent="0.3">
      <c r="A53" s="18"/>
      <c r="B53" s="18" t="s">
        <v>1123</v>
      </c>
      <c r="C53" s="19" t="s">
        <v>1160</v>
      </c>
      <c r="D53" s="15"/>
      <c r="E53" s="20" t="s">
        <v>1126</v>
      </c>
      <c r="F53" s="17" t="s">
        <v>888</v>
      </c>
      <c r="G53" s="12" t="s">
        <v>475</v>
      </c>
      <c r="H53" s="13">
        <v>18800</v>
      </c>
      <c r="I53" s="13"/>
      <c r="J53" s="139"/>
      <c r="K53" s="13"/>
      <c r="L53" s="13"/>
      <c r="M53" s="13"/>
    </row>
    <row r="54" spans="1:13" s="9" customFormat="1" ht="43.5" customHeight="1" x14ac:dyDescent="0.3">
      <c r="A54" s="18"/>
      <c r="B54" s="18" t="s">
        <v>1123</v>
      </c>
      <c r="C54" s="19" t="s">
        <v>1161</v>
      </c>
      <c r="D54" s="15"/>
      <c r="E54" s="20" t="s">
        <v>1127</v>
      </c>
      <c r="F54" s="17" t="s">
        <v>888</v>
      </c>
      <c r="G54" s="12" t="s">
        <v>475</v>
      </c>
      <c r="H54" s="13">
        <v>18800</v>
      </c>
      <c r="I54" s="13"/>
      <c r="J54" s="139"/>
      <c r="K54" s="13"/>
      <c r="L54" s="13"/>
      <c r="M54" s="13"/>
    </row>
    <row r="55" spans="1:13" s="9" customFormat="1" ht="43.5" customHeight="1" x14ac:dyDescent="0.3">
      <c r="A55" s="18"/>
      <c r="B55" s="18" t="s">
        <v>1123</v>
      </c>
      <c r="C55" s="19" t="s">
        <v>1162</v>
      </c>
      <c r="D55" s="15"/>
      <c r="E55" s="20" t="s">
        <v>1128</v>
      </c>
      <c r="F55" s="17" t="s">
        <v>888</v>
      </c>
      <c r="G55" s="12" t="s">
        <v>475</v>
      </c>
      <c r="H55" s="13">
        <v>18800</v>
      </c>
      <c r="I55" s="13"/>
      <c r="J55" s="139"/>
      <c r="K55" s="13"/>
      <c r="L55" s="13"/>
      <c r="M55" s="13"/>
    </row>
    <row r="56" spans="1:13" s="9" customFormat="1" ht="43.5" customHeight="1" x14ac:dyDescent="0.3">
      <c r="A56" s="18"/>
      <c r="B56" s="18" t="s">
        <v>1123</v>
      </c>
      <c r="C56" s="19" t="s">
        <v>1163</v>
      </c>
      <c r="D56" s="15"/>
      <c r="E56" s="20" t="s">
        <v>1129</v>
      </c>
      <c r="F56" s="17" t="s">
        <v>888</v>
      </c>
      <c r="G56" s="12" t="s">
        <v>475</v>
      </c>
      <c r="H56" s="13">
        <v>18800</v>
      </c>
      <c r="I56" s="13"/>
      <c r="J56" s="139"/>
      <c r="K56" s="13"/>
      <c r="L56" s="13"/>
      <c r="M56" s="13"/>
    </row>
    <row r="57" spans="1:13" s="9" customFormat="1" ht="43.5" customHeight="1" x14ac:dyDescent="0.3">
      <c r="A57" s="18"/>
      <c r="B57" s="18" t="s">
        <v>1123</v>
      </c>
      <c r="C57" s="19" t="s">
        <v>1164</v>
      </c>
      <c r="D57" s="15"/>
      <c r="E57" s="20" t="s">
        <v>1130</v>
      </c>
      <c r="F57" s="17" t="s">
        <v>888</v>
      </c>
      <c r="G57" s="12" t="s">
        <v>475</v>
      </c>
      <c r="H57" s="13">
        <v>18800</v>
      </c>
      <c r="I57" s="13"/>
      <c r="J57" s="139"/>
      <c r="K57" s="13"/>
      <c r="L57" s="13"/>
      <c r="M57" s="13"/>
    </row>
    <row r="58" spans="1:13" s="9" customFormat="1" ht="43.5" customHeight="1" x14ac:dyDescent="0.3">
      <c r="A58" s="18">
        <v>27</v>
      </c>
      <c r="B58" s="18" t="s">
        <v>1167</v>
      </c>
      <c r="C58" s="19" t="s">
        <v>1167</v>
      </c>
      <c r="D58" s="15" t="s">
        <v>23</v>
      </c>
      <c r="E58" s="20" t="s">
        <v>202</v>
      </c>
      <c r="F58" s="17" t="s">
        <v>889</v>
      </c>
      <c r="G58" s="12" t="s">
        <v>475</v>
      </c>
      <c r="H58" s="13">
        <v>6400</v>
      </c>
      <c r="I58" s="13"/>
      <c r="J58" s="65" t="s">
        <v>1060</v>
      </c>
      <c r="K58" s="13">
        <f>SUMIF($B$11:$B$7192,B58,$J$11:$J$7192)</f>
        <v>0</v>
      </c>
      <c r="L58" s="13">
        <f t="shared" si="4"/>
        <v>0</v>
      </c>
      <c r="M58" s="13"/>
    </row>
    <row r="59" spans="1:13" s="9" customFormat="1" ht="43.5" customHeight="1" x14ac:dyDescent="0.3">
      <c r="A59" s="18"/>
      <c r="B59" s="18" t="s">
        <v>1167</v>
      </c>
      <c r="C59" s="19" t="s">
        <v>1168</v>
      </c>
      <c r="D59" s="15"/>
      <c r="E59" s="20" t="s">
        <v>1062</v>
      </c>
      <c r="F59" s="17" t="s">
        <v>889</v>
      </c>
      <c r="G59" s="12" t="s">
        <v>475</v>
      </c>
      <c r="H59" s="13">
        <v>6400</v>
      </c>
      <c r="I59" s="13"/>
      <c r="J59" s="139"/>
      <c r="K59" s="13"/>
      <c r="L59" s="13"/>
      <c r="M59" s="13"/>
    </row>
    <row r="60" spans="1:13" s="9" customFormat="1" ht="43.5" customHeight="1" x14ac:dyDescent="0.3">
      <c r="A60" s="18"/>
      <c r="B60" s="18" t="s">
        <v>1167</v>
      </c>
      <c r="C60" s="19" t="s">
        <v>1169</v>
      </c>
      <c r="D60" s="15"/>
      <c r="E60" s="20" t="s">
        <v>1131</v>
      </c>
      <c r="F60" s="17" t="s">
        <v>889</v>
      </c>
      <c r="G60" s="12" t="s">
        <v>475</v>
      </c>
      <c r="H60" s="13">
        <v>6400</v>
      </c>
      <c r="I60" s="13"/>
      <c r="J60" s="139"/>
      <c r="K60" s="13"/>
      <c r="L60" s="13"/>
      <c r="M60" s="13"/>
    </row>
    <row r="61" spans="1:13" s="9" customFormat="1" ht="43.5" customHeight="1" x14ac:dyDescent="0.3">
      <c r="A61" s="18">
        <v>28</v>
      </c>
      <c r="B61" s="18" t="s">
        <v>1102</v>
      </c>
      <c r="C61" s="19" t="s">
        <v>1102</v>
      </c>
      <c r="D61" s="15" t="s">
        <v>25</v>
      </c>
      <c r="F61" s="17" t="s">
        <v>908</v>
      </c>
      <c r="G61" s="12" t="s">
        <v>475</v>
      </c>
      <c r="H61" s="13">
        <v>11000</v>
      </c>
      <c r="I61" s="13"/>
      <c r="J61" s="65" t="s">
        <v>1060</v>
      </c>
      <c r="K61" s="13">
        <f>SUMIF($B$11:$B$7192,B61,$J$11:$J$7192)</f>
        <v>0</v>
      </c>
      <c r="L61" s="13">
        <f t="shared" si="4"/>
        <v>0</v>
      </c>
      <c r="M61" s="13"/>
    </row>
    <row r="62" spans="1:13" s="9" customFormat="1" ht="43.5" customHeight="1" x14ac:dyDescent="0.3">
      <c r="A62" s="18"/>
      <c r="B62" s="18" t="s">
        <v>1102</v>
      </c>
      <c r="C62" s="19" t="s">
        <v>1176</v>
      </c>
      <c r="D62" s="15"/>
      <c r="E62" s="20" t="s">
        <v>1063</v>
      </c>
      <c r="F62" s="17" t="s">
        <v>908</v>
      </c>
      <c r="G62" s="12" t="s">
        <v>475</v>
      </c>
      <c r="H62" s="13">
        <v>11000</v>
      </c>
      <c r="I62" s="13"/>
      <c r="J62" s="139"/>
      <c r="K62" s="13"/>
      <c r="L62" s="13"/>
      <c r="M62" s="13"/>
    </row>
    <row r="63" spans="1:13" s="9" customFormat="1" ht="43.5" customHeight="1" x14ac:dyDescent="0.3">
      <c r="A63" s="18"/>
      <c r="B63" s="18" t="s">
        <v>1102</v>
      </c>
      <c r="C63" s="19" t="s">
        <v>1177</v>
      </c>
      <c r="D63" s="15"/>
      <c r="E63" s="20" t="s">
        <v>1070</v>
      </c>
      <c r="F63" s="17" t="s">
        <v>908</v>
      </c>
      <c r="G63" s="12" t="s">
        <v>475</v>
      </c>
      <c r="H63" s="13">
        <v>11000</v>
      </c>
      <c r="I63" s="13"/>
      <c r="J63" s="139"/>
      <c r="K63" s="13"/>
      <c r="L63" s="13"/>
      <c r="M63" s="13"/>
    </row>
    <row r="64" spans="1:13" s="9" customFormat="1" ht="43.5" customHeight="1" x14ac:dyDescent="0.3">
      <c r="A64" s="18"/>
      <c r="B64" s="18" t="s">
        <v>1102</v>
      </c>
      <c r="C64" s="19" t="s">
        <v>1178</v>
      </c>
      <c r="D64" s="15"/>
      <c r="E64" s="20" t="s">
        <v>1064</v>
      </c>
      <c r="F64" s="17" t="s">
        <v>908</v>
      </c>
      <c r="G64" s="12" t="s">
        <v>475</v>
      </c>
      <c r="H64" s="13">
        <v>11000</v>
      </c>
      <c r="I64" s="13"/>
      <c r="J64" s="139"/>
      <c r="K64" s="13"/>
      <c r="L64" s="13"/>
      <c r="M64" s="13"/>
    </row>
    <row r="65" spans="1:13" s="9" customFormat="1" ht="43.5" customHeight="1" x14ac:dyDescent="0.3">
      <c r="A65" s="18"/>
      <c r="B65" s="18" t="s">
        <v>1102</v>
      </c>
      <c r="C65" s="19" t="s">
        <v>1313</v>
      </c>
      <c r="D65" s="15"/>
      <c r="E65" s="20" t="s">
        <v>1065</v>
      </c>
      <c r="F65" s="17" t="s">
        <v>908</v>
      </c>
      <c r="G65" s="12" t="s">
        <v>475</v>
      </c>
      <c r="H65" s="13">
        <v>11000</v>
      </c>
      <c r="I65" s="13"/>
      <c r="J65" s="139"/>
      <c r="K65" s="13"/>
      <c r="L65" s="13"/>
      <c r="M65" s="13"/>
    </row>
    <row r="66" spans="1:13" s="9" customFormat="1" ht="43.5" customHeight="1" x14ac:dyDescent="0.3">
      <c r="A66" s="18">
        <v>29</v>
      </c>
      <c r="B66" s="18" t="s">
        <v>1132</v>
      </c>
      <c r="C66" s="19" t="s">
        <v>1132</v>
      </c>
      <c r="D66" s="15" t="s">
        <v>25</v>
      </c>
      <c r="E66" s="20" t="s">
        <v>203</v>
      </c>
      <c r="F66" s="17" t="s">
        <v>752</v>
      </c>
      <c r="G66" s="12" t="s">
        <v>475</v>
      </c>
      <c r="H66" s="13">
        <v>13250</v>
      </c>
      <c r="I66" s="13"/>
      <c r="J66" s="65" t="s">
        <v>1060</v>
      </c>
      <c r="K66" s="13">
        <f>SUMIF($B$11:$B$7192,B66,$J$11:$J$7192)</f>
        <v>0</v>
      </c>
      <c r="L66" s="13">
        <f t="shared" si="4"/>
        <v>0</v>
      </c>
      <c r="M66" s="13"/>
    </row>
    <row r="67" spans="1:13" s="9" customFormat="1" ht="43.5" customHeight="1" x14ac:dyDescent="0.3">
      <c r="A67" s="18"/>
      <c r="B67" s="18" t="s">
        <v>1132</v>
      </c>
      <c r="C67" s="19" t="s">
        <v>1314</v>
      </c>
      <c r="D67" s="15"/>
      <c r="E67" s="20" t="s">
        <v>1134</v>
      </c>
      <c r="F67" s="17" t="s">
        <v>752</v>
      </c>
      <c r="G67" s="12" t="s">
        <v>475</v>
      </c>
      <c r="H67" s="13">
        <v>13250</v>
      </c>
      <c r="I67" s="13"/>
      <c r="J67" s="141"/>
      <c r="K67" s="13"/>
      <c r="L67" s="13"/>
      <c r="M67" s="13"/>
    </row>
    <row r="68" spans="1:13" s="9" customFormat="1" ht="43.5" customHeight="1" x14ac:dyDescent="0.3">
      <c r="A68" s="18"/>
      <c r="B68" s="18" t="s">
        <v>1132</v>
      </c>
      <c r="C68" s="19" t="s">
        <v>1315</v>
      </c>
      <c r="D68" s="15"/>
      <c r="E68" s="20" t="s">
        <v>1135</v>
      </c>
      <c r="F68" s="17" t="s">
        <v>752</v>
      </c>
      <c r="G68" s="12" t="s">
        <v>475</v>
      </c>
      <c r="H68" s="13">
        <v>13250</v>
      </c>
      <c r="I68" s="13"/>
      <c r="J68" s="141"/>
      <c r="K68" s="13"/>
      <c r="L68" s="13"/>
      <c r="M68" s="13"/>
    </row>
    <row r="69" spans="1:13" s="9" customFormat="1" ht="43.5" customHeight="1" x14ac:dyDescent="0.3">
      <c r="A69" s="18"/>
      <c r="B69" s="18" t="s">
        <v>1132</v>
      </c>
      <c r="C69" s="19" t="s">
        <v>1316</v>
      </c>
      <c r="D69" s="15"/>
      <c r="E69" s="20" t="s">
        <v>1136</v>
      </c>
      <c r="F69" s="17" t="s">
        <v>752</v>
      </c>
      <c r="G69" s="12" t="s">
        <v>475</v>
      </c>
      <c r="H69" s="13">
        <v>13250</v>
      </c>
      <c r="I69" s="13"/>
      <c r="J69" s="141"/>
      <c r="K69" s="13"/>
      <c r="L69" s="13"/>
      <c r="M69" s="13"/>
    </row>
    <row r="70" spans="1:13" s="9" customFormat="1" ht="43.5" customHeight="1" x14ac:dyDescent="0.3">
      <c r="A70" s="18"/>
      <c r="B70" s="18" t="s">
        <v>1132</v>
      </c>
      <c r="C70" s="19" t="s">
        <v>1317</v>
      </c>
      <c r="D70" s="15"/>
      <c r="E70" s="20" t="s">
        <v>1137</v>
      </c>
      <c r="F70" s="17" t="s">
        <v>752</v>
      </c>
      <c r="G70" s="12" t="s">
        <v>475</v>
      </c>
      <c r="H70" s="13">
        <v>13250</v>
      </c>
      <c r="I70" s="13"/>
      <c r="J70" s="141"/>
      <c r="K70" s="13"/>
      <c r="L70" s="13"/>
      <c r="M70" s="13"/>
    </row>
    <row r="71" spans="1:13" s="9" customFormat="1" ht="43.5" customHeight="1" x14ac:dyDescent="0.3">
      <c r="A71" s="18"/>
      <c r="B71" s="18" t="s">
        <v>1132</v>
      </c>
      <c r="C71" s="19" t="s">
        <v>1318</v>
      </c>
      <c r="D71" s="15"/>
      <c r="E71" s="20" t="s">
        <v>1138</v>
      </c>
      <c r="F71" s="17" t="s">
        <v>752</v>
      </c>
      <c r="G71" s="12" t="s">
        <v>475</v>
      </c>
      <c r="H71" s="13">
        <v>13250</v>
      </c>
      <c r="I71" s="13"/>
      <c r="J71" s="141"/>
      <c r="K71" s="13"/>
      <c r="L71" s="13"/>
      <c r="M71" s="13"/>
    </row>
    <row r="72" spans="1:13" s="9" customFormat="1" ht="43.5" customHeight="1" x14ac:dyDescent="0.3">
      <c r="A72" s="18"/>
      <c r="B72" s="18" t="s">
        <v>1132</v>
      </c>
      <c r="C72" s="19" t="s">
        <v>1319</v>
      </c>
      <c r="D72" s="15"/>
      <c r="E72" s="20" t="s">
        <v>1139</v>
      </c>
      <c r="F72" s="17" t="s">
        <v>752</v>
      </c>
      <c r="G72" s="12" t="s">
        <v>475</v>
      </c>
      <c r="H72" s="13">
        <v>13250</v>
      </c>
      <c r="I72" s="13"/>
      <c r="J72" s="141"/>
      <c r="K72" s="13"/>
      <c r="L72" s="13"/>
      <c r="M72" s="13"/>
    </row>
    <row r="73" spans="1:13" s="9" customFormat="1" ht="43.5" customHeight="1" x14ac:dyDescent="0.3">
      <c r="A73" s="18"/>
      <c r="B73" s="18" t="s">
        <v>1132</v>
      </c>
      <c r="C73" s="19" t="s">
        <v>1320</v>
      </c>
      <c r="D73" s="15"/>
      <c r="E73" s="20" t="s">
        <v>1140</v>
      </c>
      <c r="F73" s="17" t="s">
        <v>752</v>
      </c>
      <c r="G73" s="12" t="s">
        <v>475</v>
      </c>
      <c r="H73" s="13">
        <v>13250</v>
      </c>
      <c r="I73" s="13"/>
      <c r="J73" s="141"/>
      <c r="K73" s="13"/>
      <c r="L73" s="13"/>
      <c r="M73" s="13"/>
    </row>
    <row r="74" spans="1:13" s="9" customFormat="1" ht="43.5" customHeight="1" x14ac:dyDescent="0.3">
      <c r="A74" s="18"/>
      <c r="B74" s="18" t="s">
        <v>1132</v>
      </c>
      <c r="C74" s="19" t="s">
        <v>1321</v>
      </c>
      <c r="D74" s="15"/>
      <c r="E74" s="20" t="s">
        <v>1141</v>
      </c>
      <c r="F74" s="17" t="s">
        <v>752</v>
      </c>
      <c r="G74" s="12" t="s">
        <v>475</v>
      </c>
      <c r="H74" s="13">
        <v>13250</v>
      </c>
      <c r="I74" s="13"/>
      <c r="J74" s="141"/>
      <c r="K74" s="13"/>
      <c r="L74" s="13"/>
      <c r="M74" s="13"/>
    </row>
    <row r="75" spans="1:13" s="9" customFormat="1" ht="43.5" customHeight="1" x14ac:dyDescent="0.3">
      <c r="A75" s="18">
        <v>30</v>
      </c>
      <c r="B75" s="18" t="s">
        <v>24</v>
      </c>
      <c r="C75" s="19" t="s">
        <v>24</v>
      </c>
      <c r="D75" s="15" t="s">
        <v>25</v>
      </c>
      <c r="E75" s="20" t="s">
        <v>204</v>
      </c>
      <c r="F75" s="17" t="s">
        <v>1144</v>
      </c>
      <c r="G75" s="12" t="s">
        <v>475</v>
      </c>
      <c r="H75" s="13">
        <v>7495</v>
      </c>
      <c r="I75" s="13"/>
      <c r="J75" s="65" t="s">
        <v>1060</v>
      </c>
      <c r="K75" s="13">
        <f>SUMIF($B$11:$B$7192,B75,$J$11:$J$7192)</f>
        <v>0</v>
      </c>
      <c r="L75" s="13">
        <f t="shared" si="4"/>
        <v>0</v>
      </c>
      <c r="M75" s="13"/>
    </row>
    <row r="76" spans="1:13" s="9" customFormat="1" ht="43.5" customHeight="1" x14ac:dyDescent="0.3">
      <c r="A76" s="18"/>
      <c r="B76" s="18" t="s">
        <v>24</v>
      </c>
      <c r="C76" s="19" t="s">
        <v>1322</v>
      </c>
      <c r="D76" s="15"/>
      <c r="E76" s="20" t="s">
        <v>1145</v>
      </c>
      <c r="F76" s="17" t="s">
        <v>1144</v>
      </c>
      <c r="G76" s="12" t="s">
        <v>475</v>
      </c>
      <c r="H76" s="13">
        <v>7495</v>
      </c>
      <c r="I76" s="13"/>
      <c r="J76" s="139"/>
      <c r="K76" s="13"/>
      <c r="L76" s="13"/>
      <c r="M76" s="13"/>
    </row>
    <row r="77" spans="1:13" s="9" customFormat="1" ht="43.5" customHeight="1" x14ac:dyDescent="0.3">
      <c r="A77" s="18"/>
      <c r="B77" s="18" t="s">
        <v>24</v>
      </c>
      <c r="C77" s="19" t="s">
        <v>1323</v>
      </c>
      <c r="D77" s="15"/>
      <c r="E77" s="20" t="s">
        <v>1146</v>
      </c>
      <c r="F77" s="17" t="s">
        <v>1144</v>
      </c>
      <c r="G77" s="12" t="s">
        <v>475</v>
      </c>
      <c r="H77" s="13">
        <v>7495</v>
      </c>
      <c r="I77" s="13"/>
      <c r="J77" s="139"/>
      <c r="K77" s="13"/>
      <c r="L77" s="13"/>
      <c r="M77" s="13"/>
    </row>
    <row r="78" spans="1:13" s="9" customFormat="1" ht="43.5" customHeight="1" x14ac:dyDescent="0.3">
      <c r="A78" s="18"/>
      <c r="B78" s="18" t="s">
        <v>24</v>
      </c>
      <c r="C78" s="19" t="s">
        <v>1324</v>
      </c>
      <c r="D78" s="15"/>
      <c r="E78" s="20" t="s">
        <v>1147</v>
      </c>
      <c r="F78" s="17" t="s">
        <v>1144</v>
      </c>
      <c r="G78" s="12" t="s">
        <v>475</v>
      </c>
      <c r="H78" s="13">
        <v>7495</v>
      </c>
      <c r="I78" s="13"/>
      <c r="J78" s="139"/>
      <c r="K78" s="13"/>
      <c r="L78" s="13"/>
      <c r="M78" s="13"/>
    </row>
    <row r="79" spans="1:13" s="9" customFormat="1" ht="43.5" customHeight="1" x14ac:dyDescent="0.3">
      <c r="A79" s="18"/>
      <c r="B79" s="18" t="s">
        <v>24</v>
      </c>
      <c r="C79" s="19" t="s">
        <v>1325</v>
      </c>
      <c r="D79" s="15"/>
      <c r="E79" s="20" t="s">
        <v>1148</v>
      </c>
      <c r="F79" s="17" t="s">
        <v>1144</v>
      </c>
      <c r="G79" s="12" t="s">
        <v>475</v>
      </c>
      <c r="H79" s="13">
        <v>7495</v>
      </c>
      <c r="I79" s="13"/>
      <c r="J79" s="139"/>
      <c r="K79" s="13"/>
      <c r="L79" s="13"/>
      <c r="M79" s="13"/>
    </row>
    <row r="80" spans="1:13" s="9" customFormat="1" ht="43.5" customHeight="1" x14ac:dyDescent="0.3">
      <c r="A80" s="18">
        <v>31</v>
      </c>
      <c r="B80" s="18" t="s">
        <v>26</v>
      </c>
      <c r="C80" s="19" t="s">
        <v>26</v>
      </c>
      <c r="D80" s="15" t="s">
        <v>25</v>
      </c>
      <c r="E80" s="20" t="s">
        <v>205</v>
      </c>
      <c r="F80" s="17" t="s">
        <v>644</v>
      </c>
      <c r="G80" s="12" t="s">
        <v>475</v>
      </c>
      <c r="H80" s="13">
        <v>9400</v>
      </c>
      <c r="I80" s="13"/>
      <c r="J80" s="68" t="s">
        <v>1060</v>
      </c>
      <c r="K80" s="13">
        <f>SUMIF($B$11:$B$7192,B80,$J$11:$J$7192)</f>
        <v>0</v>
      </c>
      <c r="L80" s="13">
        <f t="shared" si="4"/>
        <v>0</v>
      </c>
      <c r="M80" s="13"/>
    </row>
    <row r="81" spans="1:13" s="9" customFormat="1" ht="43.5" customHeight="1" x14ac:dyDescent="0.3">
      <c r="A81" s="18"/>
      <c r="B81" s="18" t="s">
        <v>26</v>
      </c>
      <c r="C81" s="19" t="s">
        <v>1186</v>
      </c>
      <c r="D81" s="15"/>
      <c r="E81" s="20" t="s">
        <v>1153</v>
      </c>
      <c r="F81" s="17" t="s">
        <v>644</v>
      </c>
      <c r="G81" s="12" t="s">
        <v>475</v>
      </c>
      <c r="H81" s="13">
        <v>9400</v>
      </c>
      <c r="I81" s="13"/>
      <c r="J81" s="139"/>
      <c r="K81" s="13"/>
      <c r="L81" s="13"/>
      <c r="M81" s="13"/>
    </row>
    <row r="82" spans="1:13" s="9" customFormat="1" ht="43.5" customHeight="1" x14ac:dyDescent="0.3">
      <c r="A82" s="18"/>
      <c r="B82" s="18" t="s">
        <v>26</v>
      </c>
      <c r="C82" s="19" t="s">
        <v>1187</v>
      </c>
      <c r="D82" s="15"/>
      <c r="E82" s="20" t="s">
        <v>1154</v>
      </c>
      <c r="F82" s="17" t="s">
        <v>644</v>
      </c>
      <c r="G82" s="12" t="s">
        <v>475</v>
      </c>
      <c r="H82" s="13">
        <v>9400</v>
      </c>
      <c r="I82" s="13"/>
      <c r="J82" s="139"/>
      <c r="K82" s="13"/>
      <c r="L82" s="13"/>
      <c r="M82" s="13"/>
    </row>
    <row r="83" spans="1:13" s="9" customFormat="1" ht="43.5" customHeight="1" x14ac:dyDescent="0.3">
      <c r="A83" s="18"/>
      <c r="B83" s="18" t="s">
        <v>26</v>
      </c>
      <c r="C83" s="19" t="s">
        <v>1188</v>
      </c>
      <c r="D83" s="15"/>
      <c r="E83" s="20" t="s">
        <v>1155</v>
      </c>
      <c r="F83" s="17" t="s">
        <v>644</v>
      </c>
      <c r="G83" s="12" t="s">
        <v>475</v>
      </c>
      <c r="H83" s="13">
        <v>9400</v>
      </c>
      <c r="I83" s="13"/>
      <c r="J83" s="139"/>
      <c r="K83" s="13"/>
      <c r="L83" s="13"/>
      <c r="M83" s="13"/>
    </row>
    <row r="84" spans="1:13" s="9" customFormat="1" ht="43.5" customHeight="1" x14ac:dyDescent="0.3">
      <c r="A84" s="18"/>
      <c r="B84" s="18" t="s">
        <v>26</v>
      </c>
      <c r="C84" s="19" t="s">
        <v>1189</v>
      </c>
      <c r="D84" s="15"/>
      <c r="E84" s="20" t="s">
        <v>1156</v>
      </c>
      <c r="F84" s="17" t="s">
        <v>644</v>
      </c>
      <c r="G84" s="12" t="s">
        <v>475</v>
      </c>
      <c r="H84" s="13">
        <v>9400</v>
      </c>
      <c r="I84" s="13"/>
      <c r="J84" s="139"/>
      <c r="K84" s="13"/>
      <c r="L84" s="13"/>
      <c r="M84" s="13"/>
    </row>
    <row r="85" spans="1:13" s="9" customFormat="1" ht="43.5" customHeight="1" x14ac:dyDescent="0.3">
      <c r="A85" s="18"/>
      <c r="B85" s="18" t="s">
        <v>26</v>
      </c>
      <c r="C85" s="19" t="s">
        <v>1326</v>
      </c>
      <c r="D85" s="15"/>
      <c r="E85" s="20" t="s">
        <v>1157</v>
      </c>
      <c r="F85" s="17" t="s">
        <v>644</v>
      </c>
      <c r="G85" s="12" t="s">
        <v>475</v>
      </c>
      <c r="H85" s="13">
        <v>9400</v>
      </c>
      <c r="I85" s="13"/>
      <c r="J85" s="139"/>
      <c r="K85" s="13"/>
      <c r="L85" s="13"/>
      <c r="M85" s="13"/>
    </row>
    <row r="86" spans="1:13" s="9" customFormat="1" ht="43.5" customHeight="1" x14ac:dyDescent="0.3">
      <c r="A86" s="18"/>
      <c r="B86" s="18" t="s">
        <v>26</v>
      </c>
      <c r="C86" s="19" t="s">
        <v>1327</v>
      </c>
      <c r="D86" s="15"/>
      <c r="E86" s="20" t="s">
        <v>1158</v>
      </c>
      <c r="F86" s="17" t="s">
        <v>644</v>
      </c>
      <c r="G86" s="12" t="s">
        <v>475</v>
      </c>
      <c r="H86" s="13">
        <v>9400</v>
      </c>
      <c r="I86" s="13"/>
      <c r="J86" s="139"/>
      <c r="K86" s="13"/>
      <c r="L86" s="13"/>
      <c r="M86" s="13"/>
    </row>
    <row r="87" spans="1:13" s="9" customFormat="1" ht="43.5" customHeight="1" x14ac:dyDescent="0.3">
      <c r="A87" s="18">
        <v>32</v>
      </c>
      <c r="B87" s="18" t="s">
        <v>27</v>
      </c>
      <c r="C87" s="19" t="s">
        <v>27</v>
      </c>
      <c r="D87" s="15" t="s">
        <v>25</v>
      </c>
      <c r="E87" s="20" t="s">
        <v>206</v>
      </c>
      <c r="F87" s="17" t="s">
        <v>925</v>
      </c>
      <c r="G87" s="12" t="s">
        <v>475</v>
      </c>
      <c r="H87" s="13">
        <v>11500</v>
      </c>
      <c r="I87" s="13"/>
      <c r="J87" s="65" t="s">
        <v>1060</v>
      </c>
      <c r="K87" s="13">
        <f>SUMIF($B$11:$B$7192,B87,$J$11:$J$7192)</f>
        <v>0</v>
      </c>
      <c r="L87" s="13">
        <f t="shared" si="4"/>
        <v>0</v>
      </c>
      <c r="M87" s="13"/>
    </row>
    <row r="88" spans="1:13" s="9" customFormat="1" ht="43.5" customHeight="1" x14ac:dyDescent="0.3">
      <c r="A88" s="18"/>
      <c r="B88" s="18" t="s">
        <v>27</v>
      </c>
      <c r="C88" s="19" t="s">
        <v>1328</v>
      </c>
      <c r="D88" s="15"/>
      <c r="E88" s="20" t="s">
        <v>1170</v>
      </c>
      <c r="F88" s="17" t="s">
        <v>925</v>
      </c>
      <c r="G88" s="12" t="s">
        <v>475</v>
      </c>
      <c r="H88" s="13">
        <v>11500</v>
      </c>
      <c r="I88" s="13"/>
      <c r="J88" s="139"/>
      <c r="K88" s="13"/>
      <c r="L88" s="13"/>
      <c r="M88" s="13"/>
    </row>
    <row r="89" spans="1:13" s="9" customFormat="1" ht="43.5" customHeight="1" x14ac:dyDescent="0.3">
      <c r="A89" s="18"/>
      <c r="B89" s="18" t="s">
        <v>27</v>
      </c>
      <c r="C89" s="19" t="s">
        <v>1329</v>
      </c>
      <c r="D89" s="15"/>
      <c r="E89" s="20" t="s">
        <v>1171</v>
      </c>
      <c r="F89" s="17" t="s">
        <v>925</v>
      </c>
      <c r="G89" s="12" t="s">
        <v>475</v>
      </c>
      <c r="H89" s="13">
        <v>11500</v>
      </c>
      <c r="I89" s="13"/>
      <c r="J89" s="139"/>
      <c r="K89" s="13"/>
      <c r="L89" s="13"/>
      <c r="M89" s="13"/>
    </row>
    <row r="90" spans="1:13" s="9" customFormat="1" ht="43.5" customHeight="1" x14ac:dyDescent="0.3">
      <c r="A90" s="18"/>
      <c r="B90" s="18" t="s">
        <v>27</v>
      </c>
      <c r="C90" s="19" t="s">
        <v>1330</v>
      </c>
      <c r="D90" s="15"/>
      <c r="E90" s="20" t="s">
        <v>1172</v>
      </c>
      <c r="F90" s="17" t="s">
        <v>925</v>
      </c>
      <c r="G90" s="12" t="s">
        <v>475</v>
      </c>
      <c r="H90" s="13">
        <v>11500</v>
      </c>
      <c r="I90" s="13"/>
      <c r="J90" s="139"/>
      <c r="K90" s="13"/>
      <c r="L90" s="13"/>
      <c r="M90" s="13"/>
    </row>
    <row r="91" spans="1:13" s="9" customFormat="1" ht="43.5" customHeight="1" x14ac:dyDescent="0.3">
      <c r="A91" s="18"/>
      <c r="B91" s="18" t="s">
        <v>27</v>
      </c>
      <c r="C91" s="19" t="s">
        <v>1331</v>
      </c>
      <c r="D91" s="15"/>
      <c r="E91" s="20" t="s">
        <v>1173</v>
      </c>
      <c r="F91" s="17" t="s">
        <v>925</v>
      </c>
      <c r="G91" s="12" t="s">
        <v>475</v>
      </c>
      <c r="H91" s="13">
        <v>11500</v>
      </c>
      <c r="I91" s="13"/>
      <c r="J91" s="139"/>
      <c r="K91" s="13"/>
      <c r="L91" s="13"/>
      <c r="M91" s="13"/>
    </row>
    <row r="92" spans="1:13" s="9" customFormat="1" ht="43.5" customHeight="1" x14ac:dyDescent="0.3">
      <c r="A92" s="18"/>
      <c r="B92" s="18" t="s">
        <v>27</v>
      </c>
      <c r="C92" s="19" t="s">
        <v>1332</v>
      </c>
      <c r="D92" s="15"/>
      <c r="E92" s="20" t="s">
        <v>1174</v>
      </c>
      <c r="F92" s="17" t="s">
        <v>925</v>
      </c>
      <c r="G92" s="12" t="s">
        <v>475</v>
      </c>
      <c r="H92" s="13">
        <v>11500</v>
      </c>
      <c r="I92" s="13"/>
      <c r="J92" s="139"/>
      <c r="K92" s="13"/>
      <c r="L92" s="13"/>
      <c r="M92" s="13"/>
    </row>
    <row r="93" spans="1:13" s="9" customFormat="1" ht="43.5" customHeight="1" x14ac:dyDescent="0.3">
      <c r="A93" s="18"/>
      <c r="B93" s="18" t="s">
        <v>27</v>
      </c>
      <c r="C93" s="19" t="s">
        <v>1333</v>
      </c>
      <c r="D93" s="15"/>
      <c r="E93" s="20" t="s">
        <v>1175</v>
      </c>
      <c r="F93" s="17" t="s">
        <v>925</v>
      </c>
      <c r="G93" s="12" t="s">
        <v>475</v>
      </c>
      <c r="H93" s="13">
        <v>11500</v>
      </c>
      <c r="I93" s="13"/>
      <c r="J93" s="139"/>
      <c r="K93" s="13"/>
      <c r="L93" s="13"/>
      <c r="M93" s="13"/>
    </row>
    <row r="94" spans="1:13" s="9" customFormat="1" ht="43.5" customHeight="1" x14ac:dyDescent="0.3">
      <c r="A94" s="18">
        <v>33</v>
      </c>
      <c r="B94" s="18" t="s">
        <v>28</v>
      </c>
      <c r="C94" s="19" t="s">
        <v>28</v>
      </c>
      <c r="D94" s="15" t="s">
        <v>25</v>
      </c>
      <c r="E94" s="21" t="s">
        <v>645</v>
      </c>
      <c r="F94" s="17" t="s">
        <v>753</v>
      </c>
      <c r="G94" s="12" t="s">
        <v>475</v>
      </c>
      <c r="H94" s="13">
        <v>16000</v>
      </c>
      <c r="I94" s="13"/>
      <c r="J94" s="65" t="s">
        <v>1060</v>
      </c>
      <c r="K94" s="13">
        <f>SUMIF($B$11:$B$7192,B94,$J$11:$J$7192)</f>
        <v>0</v>
      </c>
      <c r="L94" s="13">
        <f t="shared" si="4"/>
        <v>0</v>
      </c>
      <c r="M94" s="13"/>
    </row>
    <row r="95" spans="1:13" s="9" customFormat="1" ht="43.5" customHeight="1" x14ac:dyDescent="0.3">
      <c r="A95" s="18"/>
      <c r="B95" s="18" t="s">
        <v>28</v>
      </c>
      <c r="C95" s="19" t="s">
        <v>1192</v>
      </c>
      <c r="D95" s="15"/>
      <c r="E95" s="21" t="s">
        <v>1179</v>
      </c>
      <c r="F95" s="17" t="s">
        <v>753</v>
      </c>
      <c r="G95" s="12" t="s">
        <v>475</v>
      </c>
      <c r="H95" s="13">
        <v>16000</v>
      </c>
      <c r="I95" s="13"/>
      <c r="J95" s="139"/>
      <c r="K95" s="13"/>
      <c r="L95" s="13"/>
      <c r="M95" s="13"/>
    </row>
    <row r="96" spans="1:13" s="9" customFormat="1" ht="43.5" customHeight="1" x14ac:dyDescent="0.3">
      <c r="A96" s="18"/>
      <c r="B96" s="18" t="s">
        <v>28</v>
      </c>
      <c r="C96" s="19" t="s">
        <v>1193</v>
      </c>
      <c r="D96" s="15"/>
      <c r="E96" s="21" t="s">
        <v>1180</v>
      </c>
      <c r="F96" s="17" t="s">
        <v>753</v>
      </c>
      <c r="G96" s="12" t="s">
        <v>475</v>
      </c>
      <c r="H96" s="13">
        <v>16000</v>
      </c>
      <c r="I96" s="13"/>
      <c r="J96" s="139"/>
      <c r="K96" s="13"/>
      <c r="L96" s="13"/>
      <c r="M96" s="13"/>
    </row>
    <row r="97" spans="1:13" s="9" customFormat="1" ht="43.5" customHeight="1" x14ac:dyDescent="0.3">
      <c r="A97" s="18"/>
      <c r="B97" s="18" t="s">
        <v>28</v>
      </c>
      <c r="C97" s="19" t="s">
        <v>1334</v>
      </c>
      <c r="D97" s="15"/>
      <c r="E97" s="21" t="s">
        <v>1181</v>
      </c>
      <c r="F97" s="17" t="s">
        <v>753</v>
      </c>
      <c r="G97" s="12" t="s">
        <v>475</v>
      </c>
      <c r="H97" s="13">
        <v>16000</v>
      </c>
      <c r="I97" s="13"/>
      <c r="J97" s="139"/>
      <c r="K97" s="13"/>
      <c r="L97" s="13"/>
      <c r="M97" s="13"/>
    </row>
    <row r="98" spans="1:13" s="9" customFormat="1" ht="43.5" customHeight="1" x14ac:dyDescent="0.3">
      <c r="A98" s="18">
        <v>34</v>
      </c>
      <c r="B98" s="18" t="s">
        <v>29</v>
      </c>
      <c r="C98" s="19" t="s">
        <v>29</v>
      </c>
      <c r="D98" s="15" t="s">
        <v>25</v>
      </c>
      <c r="E98" s="21" t="s">
        <v>754</v>
      </c>
      <c r="F98" s="17" t="s">
        <v>755</v>
      </c>
      <c r="G98" s="12" t="s">
        <v>475</v>
      </c>
      <c r="H98" s="13">
        <v>16000</v>
      </c>
      <c r="I98" s="13"/>
      <c r="J98" s="139"/>
      <c r="K98" s="13">
        <f>SUMIF($B$11:$B$7192,B98,$J$11:$J$7192)</f>
        <v>0</v>
      </c>
      <c r="L98" s="13">
        <f t="shared" si="4"/>
        <v>0</v>
      </c>
      <c r="M98" s="13"/>
    </row>
    <row r="99" spans="1:13" s="9" customFormat="1" ht="43.5" customHeight="1" x14ac:dyDescent="0.3">
      <c r="A99" s="18">
        <v>35</v>
      </c>
      <c r="B99" s="18" t="s">
        <v>30</v>
      </c>
      <c r="C99" s="19" t="s">
        <v>30</v>
      </c>
      <c r="D99" s="15" t="s">
        <v>22</v>
      </c>
      <c r="E99" s="20" t="s">
        <v>207</v>
      </c>
      <c r="F99" s="17" t="s">
        <v>890</v>
      </c>
      <c r="G99" s="12" t="s">
        <v>475</v>
      </c>
      <c r="H99" s="13">
        <v>1585</v>
      </c>
      <c r="I99" s="13"/>
      <c r="J99" s="139"/>
      <c r="K99" s="13">
        <f>SUMIF($B$11:$B$7192,B99,$J$11:$J$7192)</f>
        <v>0</v>
      </c>
      <c r="L99" s="13">
        <f t="shared" si="4"/>
        <v>0</v>
      </c>
      <c r="M99" s="13"/>
    </row>
    <row r="100" spans="1:13" s="9" customFormat="1" ht="43.5" customHeight="1" x14ac:dyDescent="0.3">
      <c r="A100" s="18">
        <v>36</v>
      </c>
      <c r="B100" s="18" t="s">
        <v>32</v>
      </c>
      <c r="C100" s="19" t="s">
        <v>32</v>
      </c>
      <c r="D100" s="15" t="s">
        <v>31</v>
      </c>
      <c r="E100" s="20" t="s">
        <v>552</v>
      </c>
      <c r="F100" s="17" t="s">
        <v>756</v>
      </c>
      <c r="G100" s="12" t="s">
        <v>475</v>
      </c>
      <c r="H100" s="13">
        <v>398</v>
      </c>
      <c r="I100" s="13"/>
      <c r="J100" s="65" t="s">
        <v>1060</v>
      </c>
      <c r="K100" s="13">
        <f>SUMIF($B$11:$B$7192,B100,$J$11:$J$7192)</f>
        <v>0</v>
      </c>
      <c r="L100" s="13">
        <f t="shared" si="4"/>
        <v>0</v>
      </c>
      <c r="M100" s="13"/>
    </row>
    <row r="101" spans="1:13" s="9" customFormat="1" ht="43.5" customHeight="1" x14ac:dyDescent="0.3">
      <c r="A101" s="18"/>
      <c r="B101" s="18" t="s">
        <v>32</v>
      </c>
      <c r="C101" s="19" t="s">
        <v>1335</v>
      </c>
      <c r="D101" s="15"/>
      <c r="E101" s="20" t="s">
        <v>1182</v>
      </c>
      <c r="F101" s="17" t="s">
        <v>756</v>
      </c>
      <c r="G101" s="12" t="s">
        <v>475</v>
      </c>
      <c r="H101" s="13">
        <v>398</v>
      </c>
      <c r="I101" s="13"/>
      <c r="J101" s="139"/>
      <c r="K101" s="13"/>
      <c r="L101" s="13"/>
      <c r="M101" s="13"/>
    </row>
    <row r="102" spans="1:13" s="9" customFormat="1" ht="43.5" customHeight="1" x14ac:dyDescent="0.3">
      <c r="A102" s="18"/>
      <c r="B102" s="18" t="s">
        <v>32</v>
      </c>
      <c r="C102" s="19" t="s">
        <v>1336</v>
      </c>
      <c r="D102" s="15"/>
      <c r="E102" s="20" t="s">
        <v>1183</v>
      </c>
      <c r="F102" s="17" t="s">
        <v>756</v>
      </c>
      <c r="G102" s="12" t="s">
        <v>475</v>
      </c>
      <c r="H102" s="13">
        <v>398</v>
      </c>
      <c r="I102" s="13"/>
      <c r="J102" s="139"/>
      <c r="K102" s="13"/>
      <c r="L102" s="13"/>
      <c r="M102" s="13"/>
    </row>
    <row r="103" spans="1:13" s="9" customFormat="1" ht="43.5" customHeight="1" x14ac:dyDescent="0.3">
      <c r="A103" s="18"/>
      <c r="B103" s="18" t="s">
        <v>32</v>
      </c>
      <c r="C103" s="19" t="s">
        <v>1337</v>
      </c>
      <c r="D103" s="15"/>
      <c r="E103" s="20" t="s">
        <v>1184</v>
      </c>
      <c r="F103" s="17" t="s">
        <v>756</v>
      </c>
      <c r="G103" s="12" t="s">
        <v>475</v>
      </c>
      <c r="H103" s="13">
        <v>398</v>
      </c>
      <c r="I103" s="13"/>
      <c r="J103" s="139"/>
      <c r="K103" s="13"/>
      <c r="L103" s="13"/>
      <c r="M103" s="13"/>
    </row>
    <row r="104" spans="1:13" s="9" customFormat="1" ht="43.5" customHeight="1" x14ac:dyDescent="0.3">
      <c r="A104" s="18"/>
      <c r="B104" s="18" t="s">
        <v>32</v>
      </c>
      <c r="C104" s="19" t="s">
        <v>1338</v>
      </c>
      <c r="D104" s="15"/>
      <c r="E104" s="20" t="s">
        <v>1185</v>
      </c>
      <c r="F104" s="17" t="s">
        <v>756</v>
      </c>
      <c r="G104" s="12" t="s">
        <v>475</v>
      </c>
      <c r="H104" s="13">
        <v>398</v>
      </c>
      <c r="I104" s="13"/>
      <c r="J104" s="139"/>
      <c r="K104" s="13"/>
      <c r="L104" s="13"/>
      <c r="M104" s="13"/>
    </row>
    <row r="105" spans="1:13" s="9" customFormat="1" ht="43.5" customHeight="1" x14ac:dyDescent="0.3">
      <c r="A105" s="18">
        <v>37</v>
      </c>
      <c r="B105" s="18" t="s">
        <v>589</v>
      </c>
      <c r="C105" s="19" t="s">
        <v>589</v>
      </c>
      <c r="D105" s="15" t="s">
        <v>33</v>
      </c>
      <c r="E105" s="20" t="s">
        <v>208</v>
      </c>
      <c r="F105" s="17" t="s">
        <v>209</v>
      </c>
      <c r="G105" s="12" t="s">
        <v>475</v>
      </c>
      <c r="H105" s="13">
        <v>12000000</v>
      </c>
      <c r="I105" s="13"/>
      <c r="J105" s="139"/>
      <c r="K105" s="13">
        <f>SUMIF($B$11:$B$7192,B105,$J$11:$J$7192)</f>
        <v>0</v>
      </c>
      <c r="L105" s="13">
        <f t="shared" si="4"/>
        <v>0</v>
      </c>
      <c r="M105" s="13"/>
    </row>
    <row r="106" spans="1:13" s="9" customFormat="1" ht="43.5" customHeight="1" x14ac:dyDescent="0.3">
      <c r="A106" s="18">
        <v>38</v>
      </c>
      <c r="B106" s="18" t="s">
        <v>34</v>
      </c>
      <c r="C106" s="19" t="s">
        <v>34</v>
      </c>
      <c r="D106" s="15" t="s">
        <v>36</v>
      </c>
      <c r="E106" s="20" t="s">
        <v>210</v>
      </c>
      <c r="F106" s="17" t="s">
        <v>891</v>
      </c>
      <c r="G106" s="12" t="s">
        <v>475</v>
      </c>
      <c r="H106" s="13">
        <v>895250</v>
      </c>
      <c r="I106" s="13"/>
      <c r="J106" s="65" t="s">
        <v>1060</v>
      </c>
      <c r="K106" s="13">
        <f>SUMIF($B$11:$B$7192,B106,$J$11:$J$7192)</f>
        <v>0</v>
      </c>
      <c r="L106" s="13">
        <f t="shared" si="4"/>
        <v>0</v>
      </c>
      <c r="M106" s="13"/>
    </row>
    <row r="107" spans="1:13" s="9" customFormat="1" ht="43.5" customHeight="1" x14ac:dyDescent="0.3">
      <c r="A107" s="18"/>
      <c r="B107" s="18" t="s">
        <v>34</v>
      </c>
      <c r="C107" s="19" t="s">
        <v>1339</v>
      </c>
      <c r="D107" s="15"/>
      <c r="E107" s="20" t="s">
        <v>1190</v>
      </c>
      <c r="F107" s="17" t="s">
        <v>891</v>
      </c>
      <c r="G107" s="12" t="s">
        <v>475</v>
      </c>
      <c r="H107" s="13">
        <v>895250</v>
      </c>
      <c r="I107" s="13"/>
      <c r="J107" s="139"/>
      <c r="K107" s="13"/>
      <c r="L107" s="13"/>
      <c r="M107" s="13"/>
    </row>
    <row r="108" spans="1:13" s="9" customFormat="1" ht="43.5" customHeight="1" x14ac:dyDescent="0.3">
      <c r="A108" s="18"/>
      <c r="B108" s="18" t="s">
        <v>34</v>
      </c>
      <c r="C108" s="19" t="s">
        <v>1340</v>
      </c>
      <c r="D108" s="15"/>
      <c r="E108" s="20" t="s">
        <v>1191</v>
      </c>
      <c r="F108" s="17" t="s">
        <v>891</v>
      </c>
      <c r="G108" s="12" t="s">
        <v>475</v>
      </c>
      <c r="H108" s="13">
        <v>895250</v>
      </c>
      <c r="I108" s="13"/>
      <c r="J108" s="139"/>
      <c r="K108" s="13"/>
      <c r="L108" s="13"/>
      <c r="M108" s="13"/>
    </row>
    <row r="109" spans="1:13" s="9" customFormat="1" ht="43.5" customHeight="1" x14ac:dyDescent="0.3">
      <c r="A109" s="18">
        <v>39</v>
      </c>
      <c r="B109" s="18" t="s">
        <v>35</v>
      </c>
      <c r="C109" s="19" t="s">
        <v>35</v>
      </c>
      <c r="D109" s="15" t="s">
        <v>25</v>
      </c>
      <c r="E109" s="20" t="s">
        <v>1066</v>
      </c>
      <c r="F109" s="17" t="s">
        <v>1165</v>
      </c>
      <c r="G109" s="12" t="s">
        <v>475</v>
      </c>
      <c r="H109" s="13">
        <v>197000</v>
      </c>
      <c r="I109" s="13"/>
      <c r="J109" s="139"/>
      <c r="K109" s="13">
        <f>SUMIF($B$11:$B$7192,B109,$J$11:$J$7192)</f>
        <v>0</v>
      </c>
      <c r="L109" s="13">
        <f t="shared" si="4"/>
        <v>0</v>
      </c>
      <c r="M109" s="13"/>
    </row>
    <row r="110" spans="1:13" s="9" customFormat="1" ht="43.5" customHeight="1" x14ac:dyDescent="0.3">
      <c r="A110" s="18">
        <v>40</v>
      </c>
      <c r="B110" s="18" t="s">
        <v>37</v>
      </c>
      <c r="C110" s="19" t="s">
        <v>37</v>
      </c>
      <c r="D110" s="15" t="s">
        <v>25</v>
      </c>
      <c r="E110" s="20" t="s">
        <v>1067</v>
      </c>
      <c r="F110" s="17" t="s">
        <v>1166</v>
      </c>
      <c r="G110" s="12" t="s">
        <v>475</v>
      </c>
      <c r="H110" s="13">
        <v>183000</v>
      </c>
      <c r="I110" s="13"/>
      <c r="J110" s="139"/>
      <c r="K110" s="13">
        <f>SUMIF($B$11:$B$7192,B110,$J$11:$J$7192)</f>
        <v>0</v>
      </c>
      <c r="L110" s="13">
        <f t="shared" si="4"/>
        <v>0</v>
      </c>
      <c r="M110" s="13"/>
    </row>
    <row r="111" spans="1:13" s="9" customFormat="1" ht="43.5" customHeight="1" x14ac:dyDescent="0.3">
      <c r="A111" s="18"/>
      <c r="B111" s="18"/>
      <c r="C111" s="19"/>
      <c r="D111" s="15"/>
      <c r="E111" s="11" t="s">
        <v>211</v>
      </c>
      <c r="F111" s="17"/>
      <c r="G111" s="12"/>
      <c r="H111" s="13"/>
      <c r="I111" s="13"/>
      <c r="J111" s="65" t="s">
        <v>1060</v>
      </c>
      <c r="K111" s="13"/>
      <c r="L111" s="13"/>
      <c r="M111" s="13"/>
    </row>
    <row r="112" spans="1:13" s="9" customFormat="1" ht="43.5" customHeight="1" x14ac:dyDescent="0.3">
      <c r="A112" s="18">
        <v>41</v>
      </c>
      <c r="B112" s="18" t="s">
        <v>39</v>
      </c>
      <c r="C112" s="19" t="s">
        <v>39</v>
      </c>
      <c r="D112" s="15" t="s">
        <v>38</v>
      </c>
      <c r="E112" s="20" t="s">
        <v>212</v>
      </c>
      <c r="F112" s="17" t="s">
        <v>213</v>
      </c>
      <c r="G112" s="12" t="s">
        <v>477</v>
      </c>
      <c r="H112" s="13">
        <v>6980</v>
      </c>
      <c r="I112" s="13"/>
      <c r="J112" s="139"/>
      <c r="K112" s="13">
        <f>SUMIF($B$11:$B$7192,B112,$J$11:$J$7192)</f>
        <v>0</v>
      </c>
      <c r="L112" s="13">
        <f t="shared" ref="L112:L115" si="5">K112*H112</f>
        <v>0</v>
      </c>
      <c r="M112" s="13"/>
    </row>
    <row r="113" spans="1:13" s="9" customFormat="1" ht="43.5" customHeight="1" x14ac:dyDescent="0.3">
      <c r="A113" s="18">
        <v>42</v>
      </c>
      <c r="B113" s="18" t="s">
        <v>41</v>
      </c>
      <c r="C113" s="19" t="s">
        <v>41</v>
      </c>
      <c r="D113" s="15" t="s">
        <v>40</v>
      </c>
      <c r="E113" s="20" t="s">
        <v>214</v>
      </c>
      <c r="F113" s="17" t="s">
        <v>523</v>
      </c>
      <c r="G113" s="12" t="s">
        <v>475</v>
      </c>
      <c r="H113" s="13">
        <v>10485</v>
      </c>
      <c r="I113" s="13"/>
      <c r="J113" s="139"/>
      <c r="K113" s="13">
        <f>SUMIF($B$11:$B$7192,B113,$J$11:$J$7192)</f>
        <v>0</v>
      </c>
      <c r="L113" s="13">
        <f t="shared" si="5"/>
        <v>0</v>
      </c>
      <c r="M113" s="13"/>
    </row>
    <row r="114" spans="1:13" s="9" customFormat="1" ht="43.5" customHeight="1" x14ac:dyDescent="0.3">
      <c r="A114" s="18">
        <v>43</v>
      </c>
      <c r="B114" s="18" t="s">
        <v>42</v>
      </c>
      <c r="C114" s="19" t="s">
        <v>42</v>
      </c>
      <c r="D114" s="15" t="s">
        <v>40</v>
      </c>
      <c r="E114" s="20" t="s">
        <v>215</v>
      </c>
      <c r="F114" s="17" t="s">
        <v>524</v>
      </c>
      <c r="G114" s="12" t="s">
        <v>475</v>
      </c>
      <c r="H114" s="13">
        <v>26520</v>
      </c>
      <c r="I114" s="13"/>
      <c r="J114" s="139"/>
      <c r="K114" s="13">
        <f>SUMIF($B$11:$B$7192,B114,$J$11:$J$7192)</f>
        <v>0</v>
      </c>
      <c r="L114" s="13">
        <f t="shared" si="5"/>
        <v>0</v>
      </c>
      <c r="M114" s="13"/>
    </row>
    <row r="115" spans="1:13" s="9" customFormat="1" ht="43.5" customHeight="1" x14ac:dyDescent="0.3">
      <c r="A115" s="18">
        <v>44</v>
      </c>
      <c r="B115" s="18" t="s">
        <v>43</v>
      </c>
      <c r="C115" s="19" t="s">
        <v>43</v>
      </c>
      <c r="D115" s="15" t="s">
        <v>40</v>
      </c>
      <c r="E115" s="20" t="s">
        <v>215</v>
      </c>
      <c r="F115" s="17" t="s">
        <v>757</v>
      </c>
      <c r="G115" s="12" t="s">
        <v>475</v>
      </c>
      <c r="H115" s="13">
        <v>10920</v>
      </c>
      <c r="I115" s="13"/>
      <c r="J115" s="139"/>
      <c r="K115" s="13">
        <f>SUMIF($B$11:$B$7192,B115,$J$11:$J$7192)</f>
        <v>0</v>
      </c>
      <c r="L115" s="13">
        <f t="shared" si="5"/>
        <v>0</v>
      </c>
      <c r="M115" s="13"/>
    </row>
    <row r="116" spans="1:13" s="9" customFormat="1" ht="43.5" customHeight="1" x14ac:dyDescent="0.3">
      <c r="A116" s="18"/>
      <c r="B116" s="18"/>
      <c r="C116" s="19"/>
      <c r="D116" s="15"/>
      <c r="E116" s="11" t="s">
        <v>216</v>
      </c>
      <c r="F116" s="17"/>
      <c r="G116" s="12"/>
      <c r="H116" s="13"/>
      <c r="I116" s="13"/>
      <c r="J116" s="65" t="s">
        <v>1060</v>
      </c>
      <c r="K116" s="13"/>
      <c r="L116" s="13"/>
      <c r="M116" s="13"/>
    </row>
    <row r="117" spans="1:13" s="9" customFormat="1" ht="43.5" customHeight="1" x14ac:dyDescent="0.3">
      <c r="A117" s="18">
        <v>45</v>
      </c>
      <c r="B117" s="18" t="s">
        <v>45</v>
      </c>
      <c r="C117" s="19" t="s">
        <v>45</v>
      </c>
      <c r="D117" s="15" t="s">
        <v>44</v>
      </c>
      <c r="E117" s="20" t="s">
        <v>217</v>
      </c>
      <c r="F117" s="17" t="s">
        <v>218</v>
      </c>
      <c r="G117" s="12" t="s">
        <v>478</v>
      </c>
      <c r="H117" s="13">
        <v>2600000</v>
      </c>
      <c r="I117" s="13"/>
      <c r="J117" s="139"/>
      <c r="K117" s="13">
        <f>SUMIF($B$11:$B$7192,B117,$J$11:$J$7192)</f>
        <v>0</v>
      </c>
      <c r="L117" s="13">
        <f t="shared" ref="L117:L119" si="6">K117*H117</f>
        <v>0</v>
      </c>
      <c r="M117" s="13"/>
    </row>
    <row r="118" spans="1:13" s="9" customFormat="1" ht="43.5" customHeight="1" x14ac:dyDescent="0.3">
      <c r="A118" s="18">
        <v>46</v>
      </c>
      <c r="B118" s="18" t="s">
        <v>590</v>
      </c>
      <c r="C118" s="19" t="s">
        <v>590</v>
      </c>
      <c r="D118" s="15" t="s">
        <v>46</v>
      </c>
      <c r="E118" s="20" t="s">
        <v>219</v>
      </c>
      <c r="F118" s="17" t="s">
        <v>220</v>
      </c>
      <c r="G118" s="12" t="s">
        <v>475</v>
      </c>
      <c r="H118" s="13">
        <v>953600</v>
      </c>
      <c r="I118" s="13"/>
      <c r="J118" s="139"/>
      <c r="K118" s="13">
        <f>SUMIF($B$11:$B$7192,B118,$J$11:$J$7192)</f>
        <v>0</v>
      </c>
      <c r="L118" s="13">
        <f t="shared" si="6"/>
        <v>0</v>
      </c>
      <c r="M118" s="13"/>
    </row>
    <row r="119" spans="1:13" s="9" customFormat="1" ht="43.5" customHeight="1" x14ac:dyDescent="0.3">
      <c r="A119" s="18">
        <v>47</v>
      </c>
      <c r="B119" s="18" t="s">
        <v>591</v>
      </c>
      <c r="C119" s="19" t="s">
        <v>591</v>
      </c>
      <c r="D119" s="15" t="s">
        <v>46</v>
      </c>
      <c r="E119" s="20" t="s">
        <v>219</v>
      </c>
      <c r="F119" s="17" t="s">
        <v>1124</v>
      </c>
      <c r="G119" s="12" t="s">
        <v>475</v>
      </c>
      <c r="H119" s="13">
        <v>2000000</v>
      </c>
      <c r="I119" s="13"/>
      <c r="J119" s="139"/>
      <c r="K119" s="13">
        <f>SUMIF($B$11:$B$7192,B119,$J$11:$J$7192)</f>
        <v>0</v>
      </c>
      <c r="L119" s="13">
        <f t="shared" si="6"/>
        <v>0</v>
      </c>
      <c r="M119" s="13"/>
    </row>
    <row r="120" spans="1:13" s="9" customFormat="1" ht="43.5" customHeight="1" x14ac:dyDescent="0.3">
      <c r="A120" s="18"/>
      <c r="B120" s="18"/>
      <c r="C120" s="19"/>
      <c r="D120" s="15"/>
      <c r="E120" s="11" t="s">
        <v>522</v>
      </c>
      <c r="F120" s="17"/>
      <c r="G120" s="12"/>
      <c r="H120" s="13"/>
      <c r="I120" s="13"/>
      <c r="J120" s="65" t="s">
        <v>1060</v>
      </c>
      <c r="K120" s="13"/>
      <c r="L120" s="13"/>
      <c r="M120" s="13"/>
    </row>
    <row r="121" spans="1:13" s="9" customFormat="1" ht="43.5" customHeight="1" x14ac:dyDescent="0.3">
      <c r="A121" s="18"/>
      <c r="B121" s="18"/>
      <c r="C121" s="19"/>
      <c r="D121" s="15"/>
      <c r="E121" s="11" t="s">
        <v>221</v>
      </c>
      <c r="F121" s="17"/>
      <c r="G121" s="12"/>
      <c r="H121" s="13"/>
      <c r="I121" s="13"/>
      <c r="J121" s="65" t="s">
        <v>1060</v>
      </c>
      <c r="K121" s="13"/>
      <c r="L121" s="13"/>
      <c r="M121" s="13"/>
    </row>
    <row r="122" spans="1:13" s="9" customFormat="1" ht="43.5" customHeight="1" x14ac:dyDescent="0.3">
      <c r="A122" s="18">
        <v>48</v>
      </c>
      <c r="B122" s="18" t="s">
        <v>47</v>
      </c>
      <c r="C122" s="19" t="s">
        <v>47</v>
      </c>
      <c r="D122" s="15" t="s">
        <v>48</v>
      </c>
      <c r="E122" s="20" t="s">
        <v>222</v>
      </c>
      <c r="F122" s="17" t="s">
        <v>758</v>
      </c>
      <c r="G122" s="12" t="s">
        <v>475</v>
      </c>
      <c r="H122" s="13">
        <v>1294500</v>
      </c>
      <c r="I122" s="13"/>
      <c r="J122" s="65" t="s">
        <v>1060</v>
      </c>
      <c r="K122" s="13">
        <f>SUMIF($B$11:$B$7192,B122,$J$11:$J$7192)</f>
        <v>0</v>
      </c>
      <c r="L122" s="13">
        <f t="shared" ref="L122:L147" si="7">K122*H122</f>
        <v>0</v>
      </c>
      <c r="M122" s="13"/>
    </row>
    <row r="123" spans="1:13" s="9" customFormat="1" ht="43.5" customHeight="1" x14ac:dyDescent="0.3">
      <c r="A123" s="18"/>
      <c r="B123" s="18" t="s">
        <v>47</v>
      </c>
      <c r="C123" s="19" t="s">
        <v>1341</v>
      </c>
      <c r="D123" s="15"/>
      <c r="E123" s="20" t="s">
        <v>1194</v>
      </c>
      <c r="F123" s="17" t="s">
        <v>758</v>
      </c>
      <c r="G123" s="12" t="s">
        <v>475</v>
      </c>
      <c r="H123" s="13">
        <v>1294500</v>
      </c>
      <c r="I123" s="13"/>
      <c r="J123" s="139"/>
      <c r="K123" s="13"/>
      <c r="L123" s="13"/>
      <c r="M123" s="13"/>
    </row>
    <row r="124" spans="1:13" s="9" customFormat="1" ht="43.5" customHeight="1" x14ac:dyDescent="0.3">
      <c r="A124" s="18"/>
      <c r="B124" s="18" t="s">
        <v>47</v>
      </c>
      <c r="C124" s="19" t="s">
        <v>1342</v>
      </c>
      <c r="D124" s="15"/>
      <c r="E124" s="20" t="s">
        <v>1195</v>
      </c>
      <c r="F124" s="17" t="s">
        <v>758</v>
      </c>
      <c r="G124" s="12" t="s">
        <v>475</v>
      </c>
      <c r="H124" s="13">
        <v>1294500</v>
      </c>
      <c r="I124" s="13"/>
      <c r="J124" s="139"/>
      <c r="K124" s="13"/>
      <c r="L124" s="13"/>
      <c r="M124" s="13"/>
    </row>
    <row r="125" spans="1:13" s="9" customFormat="1" ht="43.5" customHeight="1" x14ac:dyDescent="0.3">
      <c r="A125" s="18"/>
      <c r="B125" s="18" t="s">
        <v>47</v>
      </c>
      <c r="C125" s="19" t="s">
        <v>1343</v>
      </c>
      <c r="D125" s="15"/>
      <c r="E125" s="20" t="s">
        <v>1196</v>
      </c>
      <c r="F125" s="17" t="s">
        <v>758</v>
      </c>
      <c r="G125" s="12" t="s">
        <v>475</v>
      </c>
      <c r="H125" s="13">
        <v>1294500</v>
      </c>
      <c r="I125" s="13"/>
      <c r="J125" s="139"/>
      <c r="K125" s="13"/>
      <c r="L125" s="13"/>
      <c r="M125" s="13"/>
    </row>
    <row r="126" spans="1:13" s="9" customFormat="1" ht="43.5" customHeight="1" x14ac:dyDescent="0.3">
      <c r="A126" s="18"/>
      <c r="B126" s="18" t="s">
        <v>47</v>
      </c>
      <c r="C126" s="19" t="s">
        <v>1344</v>
      </c>
      <c r="D126" s="15"/>
      <c r="E126" s="20" t="s">
        <v>1197</v>
      </c>
      <c r="F126" s="17" t="s">
        <v>758</v>
      </c>
      <c r="G126" s="12" t="s">
        <v>475</v>
      </c>
      <c r="H126" s="13">
        <v>1294500</v>
      </c>
      <c r="I126" s="13"/>
      <c r="J126" s="139"/>
      <c r="K126" s="13"/>
      <c r="L126" s="13"/>
      <c r="M126" s="13"/>
    </row>
    <row r="127" spans="1:13" s="9" customFormat="1" ht="43.5" customHeight="1" x14ac:dyDescent="0.3">
      <c r="A127" s="18"/>
      <c r="B127" s="18" t="s">
        <v>47</v>
      </c>
      <c r="C127" s="19" t="s">
        <v>1345</v>
      </c>
      <c r="D127" s="15"/>
      <c r="E127" s="20" t="s">
        <v>1198</v>
      </c>
      <c r="F127" s="17" t="s">
        <v>758</v>
      </c>
      <c r="G127" s="12" t="s">
        <v>475</v>
      </c>
      <c r="H127" s="13">
        <v>1294500</v>
      </c>
      <c r="I127" s="13"/>
      <c r="J127" s="139"/>
      <c r="K127" s="13"/>
      <c r="L127" s="13"/>
      <c r="M127" s="13"/>
    </row>
    <row r="128" spans="1:13" s="9" customFormat="1" ht="43.5" customHeight="1" x14ac:dyDescent="0.3">
      <c r="A128" s="18">
        <v>49</v>
      </c>
      <c r="B128" s="18" t="s">
        <v>49</v>
      </c>
      <c r="C128" s="19" t="s">
        <v>49</v>
      </c>
      <c r="D128" s="15" t="s">
        <v>48</v>
      </c>
      <c r="E128" s="20" t="s">
        <v>223</v>
      </c>
      <c r="F128" s="17" t="s">
        <v>646</v>
      </c>
      <c r="G128" s="12" t="s">
        <v>475</v>
      </c>
      <c r="H128" s="13">
        <v>658000</v>
      </c>
      <c r="I128" s="13"/>
      <c r="J128" s="65" t="s">
        <v>1060</v>
      </c>
      <c r="K128" s="13">
        <f>SUMIF($B$11:$B$7192,B128,$J$11:$J$7192)</f>
        <v>0</v>
      </c>
      <c r="L128" s="13">
        <f t="shared" si="7"/>
        <v>0</v>
      </c>
      <c r="M128" s="13"/>
    </row>
    <row r="129" spans="1:13" s="9" customFormat="1" ht="43.5" customHeight="1" x14ac:dyDescent="0.3">
      <c r="A129" s="18"/>
      <c r="B129" s="18" t="s">
        <v>49</v>
      </c>
      <c r="C129" s="19" t="s">
        <v>1346</v>
      </c>
      <c r="D129" s="15"/>
      <c r="E129" s="20" t="s">
        <v>1199</v>
      </c>
      <c r="F129" s="17" t="s">
        <v>646</v>
      </c>
      <c r="G129" s="12" t="s">
        <v>475</v>
      </c>
      <c r="H129" s="13">
        <v>658000</v>
      </c>
      <c r="I129" s="13"/>
      <c r="J129" s="139"/>
      <c r="K129" s="13"/>
      <c r="L129" s="13"/>
      <c r="M129" s="13"/>
    </row>
    <row r="130" spans="1:13" s="9" customFormat="1" ht="43.5" customHeight="1" x14ac:dyDescent="0.3">
      <c r="A130" s="18"/>
      <c r="B130" s="18" t="s">
        <v>49</v>
      </c>
      <c r="C130" s="19" t="s">
        <v>1347</v>
      </c>
      <c r="D130" s="15"/>
      <c r="E130" s="20" t="s">
        <v>1200</v>
      </c>
      <c r="F130" s="17" t="s">
        <v>646</v>
      </c>
      <c r="G130" s="12" t="s">
        <v>475</v>
      </c>
      <c r="H130" s="13">
        <v>658000</v>
      </c>
      <c r="I130" s="13"/>
      <c r="J130" s="139"/>
      <c r="K130" s="13"/>
      <c r="L130" s="13"/>
      <c r="M130" s="13"/>
    </row>
    <row r="131" spans="1:13" s="9" customFormat="1" ht="43.5" customHeight="1" x14ac:dyDescent="0.3">
      <c r="A131" s="18">
        <v>50</v>
      </c>
      <c r="B131" s="18" t="s">
        <v>50</v>
      </c>
      <c r="C131" s="19" t="s">
        <v>50</v>
      </c>
      <c r="D131" s="15" t="s">
        <v>48</v>
      </c>
      <c r="E131" s="20" t="s">
        <v>224</v>
      </c>
      <c r="F131" s="17" t="s">
        <v>759</v>
      </c>
      <c r="G131" s="12" t="s">
        <v>475</v>
      </c>
      <c r="H131" s="13">
        <v>1300000</v>
      </c>
      <c r="I131" s="13"/>
      <c r="J131" s="65" t="s">
        <v>1060</v>
      </c>
      <c r="K131" s="13">
        <f>SUMIF($B$11:$B$7192,B131,$J$11:$J$7192)</f>
        <v>0</v>
      </c>
      <c r="L131" s="13">
        <f t="shared" si="7"/>
        <v>0</v>
      </c>
      <c r="M131" s="13"/>
    </row>
    <row r="132" spans="1:13" s="9" customFormat="1" ht="43.5" customHeight="1" x14ac:dyDescent="0.3">
      <c r="A132" s="18"/>
      <c r="B132" s="18" t="s">
        <v>50</v>
      </c>
      <c r="C132" s="19" t="s">
        <v>1348</v>
      </c>
      <c r="D132" s="15"/>
      <c r="E132" s="20" t="s">
        <v>1201</v>
      </c>
      <c r="F132" s="17" t="s">
        <v>759</v>
      </c>
      <c r="G132" s="12" t="s">
        <v>475</v>
      </c>
      <c r="H132" s="13">
        <v>1300000</v>
      </c>
      <c r="I132" s="13"/>
      <c r="J132" s="139"/>
      <c r="K132" s="13"/>
      <c r="L132" s="13"/>
      <c r="M132" s="13"/>
    </row>
    <row r="133" spans="1:13" s="9" customFormat="1" ht="43.5" customHeight="1" x14ac:dyDescent="0.3">
      <c r="A133" s="18"/>
      <c r="B133" s="18" t="s">
        <v>50</v>
      </c>
      <c r="C133" s="19" t="s">
        <v>1349</v>
      </c>
      <c r="D133" s="15"/>
      <c r="E133" s="20" t="s">
        <v>1202</v>
      </c>
      <c r="F133" s="17" t="s">
        <v>759</v>
      </c>
      <c r="G133" s="12" t="s">
        <v>475</v>
      </c>
      <c r="H133" s="13">
        <v>1300000</v>
      </c>
      <c r="I133" s="13"/>
      <c r="J133" s="139"/>
      <c r="K133" s="13"/>
      <c r="L133" s="13"/>
      <c r="M133" s="13"/>
    </row>
    <row r="134" spans="1:13" s="9" customFormat="1" ht="43.5" customHeight="1" x14ac:dyDescent="0.3">
      <c r="A134" s="18"/>
      <c r="B134" s="18" t="s">
        <v>50</v>
      </c>
      <c r="C134" s="19" t="s">
        <v>1350</v>
      </c>
      <c r="D134" s="15"/>
      <c r="E134" s="20" t="s">
        <v>1203</v>
      </c>
      <c r="F134" s="17" t="s">
        <v>759</v>
      </c>
      <c r="G134" s="12" t="s">
        <v>475</v>
      </c>
      <c r="H134" s="13">
        <v>1300000</v>
      </c>
      <c r="I134" s="13"/>
      <c r="J134" s="139"/>
      <c r="K134" s="13"/>
      <c r="L134" s="13"/>
      <c r="M134" s="13"/>
    </row>
    <row r="135" spans="1:13" s="9" customFormat="1" ht="43.5" customHeight="1" x14ac:dyDescent="0.3">
      <c r="A135" s="18"/>
      <c r="B135" s="18" t="s">
        <v>50</v>
      </c>
      <c r="C135" s="19" t="s">
        <v>1351</v>
      </c>
      <c r="D135" s="15"/>
      <c r="E135" s="20" t="s">
        <v>1204</v>
      </c>
      <c r="F135" s="17" t="s">
        <v>759</v>
      </c>
      <c r="G135" s="12" t="s">
        <v>475</v>
      </c>
      <c r="H135" s="13">
        <v>1300000</v>
      </c>
      <c r="I135" s="13"/>
      <c r="J135" s="139"/>
      <c r="K135" s="13"/>
      <c r="L135" s="13"/>
      <c r="M135" s="13"/>
    </row>
    <row r="136" spans="1:13" s="9" customFormat="1" ht="43.5" customHeight="1" x14ac:dyDescent="0.3">
      <c r="A136" s="18"/>
      <c r="B136" s="18" t="s">
        <v>50</v>
      </c>
      <c r="C136" s="19" t="s">
        <v>1352</v>
      </c>
      <c r="D136" s="15"/>
      <c r="E136" s="20" t="s">
        <v>1205</v>
      </c>
      <c r="F136" s="17" t="s">
        <v>759</v>
      </c>
      <c r="G136" s="12" t="s">
        <v>475</v>
      </c>
      <c r="H136" s="13">
        <v>1300000</v>
      </c>
      <c r="I136" s="13"/>
      <c r="J136" s="139"/>
      <c r="K136" s="13"/>
      <c r="L136" s="13"/>
      <c r="M136" s="13"/>
    </row>
    <row r="137" spans="1:13" s="9" customFormat="1" ht="43.5" customHeight="1" x14ac:dyDescent="0.3">
      <c r="A137" s="18"/>
      <c r="B137" s="18" t="s">
        <v>50</v>
      </c>
      <c r="C137" s="19" t="s">
        <v>1353</v>
      </c>
      <c r="D137" s="15"/>
      <c r="E137" s="20" t="s">
        <v>1206</v>
      </c>
      <c r="F137" s="17" t="s">
        <v>759</v>
      </c>
      <c r="G137" s="12" t="s">
        <v>475</v>
      </c>
      <c r="H137" s="13">
        <v>1300000</v>
      </c>
      <c r="I137" s="13"/>
      <c r="J137" s="139"/>
      <c r="K137" s="13"/>
      <c r="L137" s="13"/>
      <c r="M137" s="13"/>
    </row>
    <row r="138" spans="1:13" s="9" customFormat="1" ht="43.5" customHeight="1" x14ac:dyDescent="0.3">
      <c r="A138" s="18"/>
      <c r="B138" s="18" t="s">
        <v>50</v>
      </c>
      <c r="C138" s="19" t="s">
        <v>1354</v>
      </c>
      <c r="D138" s="15"/>
      <c r="E138" s="20" t="s">
        <v>1207</v>
      </c>
      <c r="F138" s="17" t="s">
        <v>759</v>
      </c>
      <c r="G138" s="12" t="s">
        <v>475</v>
      </c>
      <c r="H138" s="13">
        <v>1300000</v>
      </c>
      <c r="I138" s="13"/>
      <c r="J138" s="139"/>
      <c r="K138" s="13"/>
      <c r="L138" s="13"/>
      <c r="M138" s="13"/>
    </row>
    <row r="139" spans="1:13" s="9" customFormat="1" ht="43.5" customHeight="1" x14ac:dyDescent="0.3">
      <c r="A139" s="18">
        <v>51</v>
      </c>
      <c r="B139" s="18" t="s">
        <v>51</v>
      </c>
      <c r="C139" s="19" t="s">
        <v>51</v>
      </c>
      <c r="D139" s="15" t="s">
        <v>491</v>
      </c>
      <c r="E139" s="21" t="s">
        <v>499</v>
      </c>
      <c r="F139" s="17" t="s">
        <v>760</v>
      </c>
      <c r="G139" s="15" t="s">
        <v>475</v>
      </c>
      <c r="H139" s="13">
        <v>14500</v>
      </c>
      <c r="I139" s="13"/>
      <c r="J139" s="139"/>
      <c r="K139" s="13">
        <f>SUMIF($B$11:$B$7192,B139,$J$11:$J$7192)</f>
        <v>0</v>
      </c>
      <c r="L139" s="13">
        <f t="shared" si="7"/>
        <v>0</v>
      </c>
      <c r="M139" s="13"/>
    </row>
    <row r="140" spans="1:13" s="9" customFormat="1" ht="43.5" customHeight="1" x14ac:dyDescent="0.3">
      <c r="A140" s="18">
        <v>52</v>
      </c>
      <c r="B140" s="18" t="s">
        <v>52</v>
      </c>
      <c r="C140" s="19" t="s">
        <v>52</v>
      </c>
      <c r="D140" s="15" t="s">
        <v>38</v>
      </c>
      <c r="E140" s="21" t="s">
        <v>500</v>
      </c>
      <c r="F140" s="23" t="s">
        <v>761</v>
      </c>
      <c r="G140" s="15" t="s">
        <v>477</v>
      </c>
      <c r="H140" s="13">
        <v>4500</v>
      </c>
      <c r="I140" s="13"/>
      <c r="J140" s="139"/>
      <c r="K140" s="13">
        <f>SUMIF($B$11:$B$7192,B140,$J$11:$J$7192)</f>
        <v>0</v>
      </c>
      <c r="L140" s="13">
        <f t="shared" si="7"/>
        <v>0</v>
      </c>
      <c r="M140" s="13"/>
    </row>
    <row r="141" spans="1:13" s="9" customFormat="1" ht="43.5" customHeight="1" x14ac:dyDescent="0.3">
      <c r="A141" s="18">
        <v>53</v>
      </c>
      <c r="B141" s="18" t="s">
        <v>54</v>
      </c>
      <c r="C141" s="19" t="s">
        <v>54</v>
      </c>
      <c r="D141" s="15" t="s">
        <v>38</v>
      </c>
      <c r="E141" s="21" t="s">
        <v>501</v>
      </c>
      <c r="F141" s="17" t="s">
        <v>903</v>
      </c>
      <c r="G141" s="15" t="s">
        <v>477</v>
      </c>
      <c r="H141" s="13">
        <v>3500</v>
      </c>
      <c r="I141" s="13"/>
      <c r="J141" s="139"/>
      <c r="K141" s="13">
        <f>SUMIF($B$11:$B$7192,B141,$J$11:$J$7192)</f>
        <v>0</v>
      </c>
      <c r="L141" s="13">
        <f t="shared" si="7"/>
        <v>0</v>
      </c>
      <c r="M141" s="13"/>
    </row>
    <row r="142" spans="1:13" s="9" customFormat="1" ht="43.5" customHeight="1" x14ac:dyDescent="0.3">
      <c r="A142" s="18">
        <v>54</v>
      </c>
      <c r="B142" s="18" t="s">
        <v>56</v>
      </c>
      <c r="C142" s="19" t="s">
        <v>56</v>
      </c>
      <c r="D142" s="15" t="s">
        <v>491</v>
      </c>
      <c r="E142" s="21" t="s">
        <v>503</v>
      </c>
      <c r="F142" s="17" t="s">
        <v>1208</v>
      </c>
      <c r="G142" s="15" t="s">
        <v>475</v>
      </c>
      <c r="H142" s="13">
        <v>12000</v>
      </c>
      <c r="I142" s="13"/>
      <c r="J142" s="139"/>
      <c r="K142" s="13">
        <f>SUMIF($B$11:$B$7192,B142,$J$11:$J$7192)</f>
        <v>0</v>
      </c>
      <c r="L142" s="13">
        <f t="shared" si="7"/>
        <v>0</v>
      </c>
      <c r="M142" s="13"/>
    </row>
    <row r="143" spans="1:13" s="9" customFormat="1" ht="43.5" customHeight="1" x14ac:dyDescent="0.3">
      <c r="A143" s="18">
        <v>55</v>
      </c>
      <c r="B143" s="18" t="s">
        <v>57</v>
      </c>
      <c r="C143" s="19" t="s">
        <v>57</v>
      </c>
      <c r="D143" s="15" t="s">
        <v>38</v>
      </c>
      <c r="E143" s="21" t="s">
        <v>502</v>
      </c>
      <c r="F143" s="17" t="s">
        <v>1209</v>
      </c>
      <c r="G143" s="15" t="s">
        <v>477</v>
      </c>
      <c r="H143" s="13">
        <v>12327</v>
      </c>
      <c r="I143" s="13"/>
      <c r="J143" s="139"/>
      <c r="K143" s="13">
        <f>SUMIF($B$11:$B$7192,B143,$J$11:$J$7192)</f>
        <v>0</v>
      </c>
      <c r="L143" s="13">
        <f t="shared" si="7"/>
        <v>0</v>
      </c>
      <c r="M143" s="13"/>
    </row>
    <row r="144" spans="1:13" s="9" customFormat="1" ht="43.5" customHeight="1" x14ac:dyDescent="0.3">
      <c r="A144" s="18">
        <v>56</v>
      </c>
      <c r="B144" s="18" t="s">
        <v>58</v>
      </c>
      <c r="C144" s="19" t="s">
        <v>58</v>
      </c>
      <c r="D144" s="15" t="s">
        <v>38</v>
      </c>
      <c r="E144" s="21" t="s">
        <v>892</v>
      </c>
      <c r="F144" s="17" t="s">
        <v>762</v>
      </c>
      <c r="G144" s="15" t="s">
        <v>477</v>
      </c>
      <c r="H144" s="13">
        <v>19000</v>
      </c>
      <c r="I144" s="13"/>
      <c r="J144" s="139"/>
      <c r="K144" s="13">
        <f>SUMIF($B$11:$B$7192,B144,$J$11:$J$7192)</f>
        <v>0</v>
      </c>
      <c r="L144" s="13">
        <f t="shared" si="7"/>
        <v>0</v>
      </c>
      <c r="M144" s="13"/>
    </row>
    <row r="145" spans="1:13" s="9" customFormat="1" ht="43.5" customHeight="1" x14ac:dyDescent="0.3">
      <c r="A145" s="18">
        <v>57</v>
      </c>
      <c r="B145" s="18" t="s">
        <v>59</v>
      </c>
      <c r="C145" s="19" t="s">
        <v>59</v>
      </c>
      <c r="D145" s="15" t="s">
        <v>38</v>
      </c>
      <c r="E145" s="21" t="s">
        <v>214</v>
      </c>
      <c r="F145" s="17" t="s">
        <v>1210</v>
      </c>
      <c r="G145" s="15" t="s">
        <v>477</v>
      </c>
      <c r="H145" s="13">
        <v>12250</v>
      </c>
      <c r="I145" s="13"/>
      <c r="J145" s="139"/>
      <c r="K145" s="13">
        <f>SUMIF($B$11:$B$7192,B145,$J$11:$J$7192)</f>
        <v>0</v>
      </c>
      <c r="L145" s="13">
        <f t="shared" si="7"/>
        <v>0</v>
      </c>
      <c r="M145" s="13"/>
    </row>
    <row r="146" spans="1:13" s="9" customFormat="1" ht="43.5" customHeight="1" x14ac:dyDescent="0.3">
      <c r="A146" s="18">
        <v>58</v>
      </c>
      <c r="B146" s="18" t="s">
        <v>61</v>
      </c>
      <c r="C146" s="19" t="s">
        <v>61</v>
      </c>
      <c r="D146" s="15" t="s">
        <v>491</v>
      </c>
      <c r="E146" s="21" t="s">
        <v>570</v>
      </c>
      <c r="F146" s="17" t="s">
        <v>763</v>
      </c>
      <c r="G146" s="15" t="s">
        <v>475</v>
      </c>
      <c r="H146" s="13">
        <v>11550</v>
      </c>
      <c r="I146" s="13"/>
      <c r="J146" s="139"/>
      <c r="K146" s="13">
        <f>SUMIF($B$11:$B$7192,B146,$J$11:$J$7192)</f>
        <v>0</v>
      </c>
      <c r="L146" s="13">
        <f t="shared" si="7"/>
        <v>0</v>
      </c>
      <c r="M146" s="13"/>
    </row>
    <row r="147" spans="1:13" s="9" customFormat="1" ht="43.5" customHeight="1" x14ac:dyDescent="0.3">
      <c r="A147" s="18">
        <v>59</v>
      </c>
      <c r="B147" s="18" t="s">
        <v>62</v>
      </c>
      <c r="C147" s="19" t="s">
        <v>62</v>
      </c>
      <c r="D147" s="15" t="s">
        <v>491</v>
      </c>
      <c r="E147" s="21" t="s">
        <v>571</v>
      </c>
      <c r="F147" s="17" t="s">
        <v>764</v>
      </c>
      <c r="G147" s="15" t="s">
        <v>475</v>
      </c>
      <c r="H147" s="13">
        <v>13230</v>
      </c>
      <c r="I147" s="13"/>
      <c r="J147" s="139"/>
      <c r="K147" s="13">
        <f>SUMIF($B$11:$B$7192,B147,$J$11:$J$7192)</f>
        <v>0</v>
      </c>
      <c r="L147" s="13">
        <f t="shared" si="7"/>
        <v>0</v>
      </c>
      <c r="M147" s="13"/>
    </row>
    <row r="148" spans="1:13" s="9" customFormat="1" ht="43.5" customHeight="1" x14ac:dyDescent="0.3">
      <c r="A148" s="18"/>
      <c r="B148" s="18"/>
      <c r="C148" s="19"/>
      <c r="D148" s="15"/>
      <c r="E148" s="11" t="s">
        <v>225</v>
      </c>
      <c r="F148" s="17"/>
      <c r="G148" s="12"/>
      <c r="H148" s="13"/>
      <c r="I148" s="13"/>
      <c r="J148" s="65" t="s">
        <v>1060</v>
      </c>
      <c r="K148" s="13"/>
      <c r="L148" s="13"/>
      <c r="M148" s="13"/>
    </row>
    <row r="149" spans="1:13" s="9" customFormat="1" ht="43.5" customHeight="1" x14ac:dyDescent="0.3">
      <c r="A149" s="18">
        <v>60</v>
      </c>
      <c r="B149" s="18" t="s">
        <v>592</v>
      </c>
      <c r="C149" s="19" t="s">
        <v>592</v>
      </c>
      <c r="D149" s="15" t="s">
        <v>53</v>
      </c>
      <c r="E149" s="20" t="s">
        <v>226</v>
      </c>
      <c r="F149" s="17" t="s">
        <v>893</v>
      </c>
      <c r="G149" s="12" t="s">
        <v>475</v>
      </c>
      <c r="H149" s="13">
        <v>1800000</v>
      </c>
      <c r="I149" s="13"/>
      <c r="J149" s="139"/>
      <c r="K149" s="13">
        <f>SUMIF($B$11:$B$7192,B149,$J$11:$J$7192)</f>
        <v>0</v>
      </c>
      <c r="L149" s="13">
        <f t="shared" ref="L149:L154" si="8">K149*H149</f>
        <v>0</v>
      </c>
      <c r="M149" s="13"/>
    </row>
    <row r="150" spans="1:13" s="9" customFormat="1" ht="43.5" customHeight="1" x14ac:dyDescent="0.3">
      <c r="A150" s="18">
        <v>61</v>
      </c>
      <c r="B150" s="18" t="s">
        <v>593</v>
      </c>
      <c r="C150" s="19" t="s">
        <v>593</v>
      </c>
      <c r="D150" s="15" t="s">
        <v>55</v>
      </c>
      <c r="E150" s="20" t="s">
        <v>227</v>
      </c>
      <c r="F150" s="17" t="s">
        <v>765</v>
      </c>
      <c r="G150" s="12" t="s">
        <v>475</v>
      </c>
      <c r="H150" s="13">
        <v>8300000</v>
      </c>
      <c r="I150" s="13"/>
      <c r="J150" s="65" t="s">
        <v>1060</v>
      </c>
      <c r="K150" s="13">
        <f>SUMIF($B$11:$B$7192,B150,$J$11:$J$7192)</f>
        <v>0</v>
      </c>
      <c r="L150" s="13">
        <f t="shared" si="8"/>
        <v>0</v>
      </c>
      <c r="M150" s="13"/>
    </row>
    <row r="151" spans="1:13" s="9" customFormat="1" ht="43.5" customHeight="1" x14ac:dyDescent="0.3">
      <c r="A151" s="18"/>
      <c r="B151" s="18" t="s">
        <v>593</v>
      </c>
      <c r="C151" s="19" t="s">
        <v>1223</v>
      </c>
      <c r="D151" s="15"/>
      <c r="E151" s="20" t="s">
        <v>1211</v>
      </c>
      <c r="F151" s="17" t="s">
        <v>765</v>
      </c>
      <c r="G151" s="12" t="s">
        <v>475</v>
      </c>
      <c r="H151" s="13">
        <v>8300000</v>
      </c>
      <c r="I151" s="13"/>
      <c r="J151" s="139"/>
      <c r="K151" s="13"/>
      <c r="L151" s="13"/>
      <c r="M151" s="13"/>
    </row>
    <row r="152" spans="1:13" s="9" customFormat="1" ht="43.5" customHeight="1" x14ac:dyDescent="0.3">
      <c r="A152" s="18"/>
      <c r="B152" s="18" t="s">
        <v>593</v>
      </c>
      <c r="C152" s="19" t="s">
        <v>1224</v>
      </c>
      <c r="D152" s="15"/>
      <c r="E152" s="20" t="s">
        <v>1212</v>
      </c>
      <c r="F152" s="17" t="s">
        <v>765</v>
      </c>
      <c r="G152" s="12" t="s">
        <v>475</v>
      </c>
      <c r="H152" s="13">
        <v>8300000</v>
      </c>
      <c r="I152" s="13"/>
      <c r="J152" s="139"/>
      <c r="K152" s="13"/>
      <c r="L152" s="13"/>
      <c r="M152" s="13"/>
    </row>
    <row r="153" spans="1:13" s="9" customFormat="1" ht="43.5" customHeight="1" x14ac:dyDescent="0.3">
      <c r="A153" s="18">
        <v>62</v>
      </c>
      <c r="B153" s="18" t="s">
        <v>64</v>
      </c>
      <c r="C153" s="19" t="s">
        <v>64</v>
      </c>
      <c r="D153" s="15" t="s">
        <v>515</v>
      </c>
      <c r="E153" s="20" t="s">
        <v>572</v>
      </c>
      <c r="F153" s="17" t="s">
        <v>574</v>
      </c>
      <c r="G153" s="12" t="s">
        <v>475</v>
      </c>
      <c r="H153" s="13">
        <v>2850</v>
      </c>
      <c r="I153" s="13"/>
      <c r="J153" s="139"/>
      <c r="K153" s="13">
        <f>SUMIF($B$11:$B$7192,B153,$J$11:$J$7192)</f>
        <v>0</v>
      </c>
      <c r="L153" s="13">
        <f t="shared" si="8"/>
        <v>0</v>
      </c>
      <c r="M153" s="13"/>
    </row>
    <row r="154" spans="1:13" s="9" customFormat="1" ht="43.5" customHeight="1" x14ac:dyDescent="0.3">
      <c r="A154" s="18">
        <v>63</v>
      </c>
      <c r="B154" s="18" t="s">
        <v>65</v>
      </c>
      <c r="C154" s="19" t="s">
        <v>65</v>
      </c>
      <c r="D154" s="15" t="s">
        <v>515</v>
      </c>
      <c r="E154" s="20" t="s">
        <v>573</v>
      </c>
      <c r="F154" s="17" t="s">
        <v>575</v>
      </c>
      <c r="G154" s="12" t="s">
        <v>475</v>
      </c>
      <c r="H154" s="13">
        <v>2850</v>
      </c>
      <c r="I154" s="13"/>
      <c r="J154" s="139"/>
      <c r="K154" s="13">
        <f>SUMIF($B$11:$B$7192,B154,$J$11:$J$7192)</f>
        <v>0</v>
      </c>
      <c r="L154" s="13">
        <f t="shared" si="8"/>
        <v>0</v>
      </c>
      <c r="M154" s="13"/>
    </row>
    <row r="155" spans="1:13" s="9" customFormat="1" ht="43.5" customHeight="1" x14ac:dyDescent="0.3">
      <c r="A155" s="18"/>
      <c r="B155" s="18"/>
      <c r="C155" s="19"/>
      <c r="D155" s="15"/>
      <c r="E155" s="11" t="s">
        <v>228</v>
      </c>
      <c r="F155" s="17"/>
      <c r="G155" s="12"/>
      <c r="H155" s="13"/>
      <c r="I155" s="13"/>
      <c r="J155" s="65" t="s">
        <v>1060</v>
      </c>
      <c r="K155" s="13"/>
      <c r="L155" s="13"/>
      <c r="M155" s="13"/>
    </row>
    <row r="156" spans="1:13" s="9" customFormat="1" ht="43.5" customHeight="1" x14ac:dyDescent="0.3">
      <c r="A156" s="18">
        <v>64</v>
      </c>
      <c r="B156" s="18" t="s">
        <v>66</v>
      </c>
      <c r="C156" s="19" t="s">
        <v>66</v>
      </c>
      <c r="D156" s="15" t="s">
        <v>60</v>
      </c>
      <c r="E156" s="20" t="s">
        <v>229</v>
      </c>
      <c r="F156" s="17" t="s">
        <v>525</v>
      </c>
      <c r="G156" s="12" t="s">
        <v>475</v>
      </c>
      <c r="H156" s="13">
        <v>170000</v>
      </c>
      <c r="I156" s="13"/>
      <c r="J156" s="65" t="s">
        <v>1060</v>
      </c>
      <c r="K156" s="13">
        <f>SUMIF($B$11:$B$7192,B156,$J$11:$J$7192)</f>
        <v>0</v>
      </c>
      <c r="L156" s="13">
        <f t="shared" ref="L156:L165" si="9">K156*H156</f>
        <v>0</v>
      </c>
      <c r="M156" s="13"/>
    </row>
    <row r="157" spans="1:13" s="9" customFormat="1" ht="43.5" customHeight="1" x14ac:dyDescent="0.3">
      <c r="A157" s="18"/>
      <c r="B157" s="18" t="s">
        <v>66</v>
      </c>
      <c r="C157" s="19" t="s">
        <v>1239</v>
      </c>
      <c r="D157" s="15"/>
      <c r="E157" s="20" t="s">
        <v>1213</v>
      </c>
      <c r="F157" s="17" t="s">
        <v>525</v>
      </c>
      <c r="G157" s="12" t="s">
        <v>475</v>
      </c>
      <c r="H157" s="13">
        <v>170000</v>
      </c>
      <c r="I157" s="13"/>
      <c r="J157" s="139"/>
      <c r="K157" s="13"/>
      <c r="L157" s="13"/>
      <c r="M157" s="13"/>
    </row>
    <row r="158" spans="1:13" s="9" customFormat="1" ht="43.5" customHeight="1" x14ac:dyDescent="0.3">
      <c r="A158" s="18"/>
      <c r="B158" s="18" t="s">
        <v>66</v>
      </c>
      <c r="C158" s="19" t="s">
        <v>1240</v>
      </c>
      <c r="D158" s="15"/>
      <c r="E158" s="20" t="s">
        <v>1214</v>
      </c>
      <c r="F158" s="17" t="s">
        <v>525</v>
      </c>
      <c r="G158" s="12" t="s">
        <v>475</v>
      </c>
      <c r="H158" s="13">
        <v>170000</v>
      </c>
      <c r="I158" s="13"/>
      <c r="J158" s="139"/>
      <c r="K158" s="13"/>
      <c r="L158" s="13"/>
      <c r="M158" s="13"/>
    </row>
    <row r="159" spans="1:13" s="9" customFormat="1" ht="43.5" customHeight="1" x14ac:dyDescent="0.3">
      <c r="A159" s="18"/>
      <c r="B159" s="18" t="s">
        <v>66</v>
      </c>
      <c r="C159" s="19" t="s">
        <v>1241</v>
      </c>
      <c r="D159" s="15"/>
      <c r="E159" s="20" t="s">
        <v>1215</v>
      </c>
      <c r="F159" s="17" t="s">
        <v>525</v>
      </c>
      <c r="G159" s="12" t="s">
        <v>475</v>
      </c>
      <c r="H159" s="13">
        <v>170000</v>
      </c>
      <c r="I159" s="13"/>
      <c r="J159" s="139"/>
      <c r="K159" s="13"/>
      <c r="L159" s="13"/>
      <c r="M159" s="13"/>
    </row>
    <row r="160" spans="1:13" s="9" customFormat="1" ht="43.5" customHeight="1" x14ac:dyDescent="0.3">
      <c r="A160" s="18"/>
      <c r="B160" s="18" t="s">
        <v>66</v>
      </c>
      <c r="C160" s="19" t="s">
        <v>1242</v>
      </c>
      <c r="D160" s="15"/>
      <c r="E160" s="20" t="s">
        <v>1216</v>
      </c>
      <c r="F160" s="17" t="s">
        <v>525</v>
      </c>
      <c r="G160" s="12" t="s">
        <v>475</v>
      </c>
      <c r="H160" s="13">
        <v>170000</v>
      </c>
      <c r="I160" s="13"/>
      <c r="J160" s="139"/>
      <c r="K160" s="13"/>
      <c r="L160" s="13"/>
      <c r="M160" s="13"/>
    </row>
    <row r="161" spans="1:13" s="9" customFormat="1" ht="43.5" customHeight="1" x14ac:dyDescent="0.3">
      <c r="A161" s="18"/>
      <c r="B161" s="18" t="s">
        <v>66</v>
      </c>
      <c r="C161" s="19" t="s">
        <v>1248</v>
      </c>
      <c r="D161" s="15"/>
      <c r="E161" s="20" t="s">
        <v>1217</v>
      </c>
      <c r="F161" s="17" t="s">
        <v>525</v>
      </c>
      <c r="G161" s="12" t="s">
        <v>475</v>
      </c>
      <c r="H161" s="13">
        <v>170000</v>
      </c>
      <c r="I161" s="13"/>
      <c r="J161" s="139"/>
      <c r="K161" s="13"/>
      <c r="L161" s="13"/>
      <c r="M161" s="13"/>
    </row>
    <row r="162" spans="1:13" s="9" customFormat="1" ht="43.5" customHeight="1" x14ac:dyDescent="0.3">
      <c r="A162" s="18"/>
      <c r="B162" s="18" t="s">
        <v>66</v>
      </c>
      <c r="C162" s="19" t="s">
        <v>1355</v>
      </c>
      <c r="D162" s="15"/>
      <c r="E162" s="20" t="s">
        <v>1218</v>
      </c>
      <c r="F162" s="17" t="s">
        <v>525</v>
      </c>
      <c r="G162" s="12" t="s">
        <v>475</v>
      </c>
      <c r="H162" s="13">
        <v>170000</v>
      </c>
      <c r="I162" s="13"/>
      <c r="J162" s="139"/>
      <c r="K162" s="13"/>
      <c r="L162" s="13"/>
      <c r="M162" s="13"/>
    </row>
    <row r="163" spans="1:13" s="9" customFormat="1" ht="43.5" customHeight="1" x14ac:dyDescent="0.3">
      <c r="A163" s="18"/>
      <c r="B163" s="18" t="s">
        <v>66</v>
      </c>
      <c r="C163" s="19" t="s">
        <v>1356</v>
      </c>
      <c r="D163" s="15"/>
      <c r="E163" s="20" t="s">
        <v>1219</v>
      </c>
      <c r="F163" s="17" t="s">
        <v>525</v>
      </c>
      <c r="G163" s="12" t="s">
        <v>475</v>
      </c>
      <c r="H163" s="13">
        <v>170000</v>
      </c>
      <c r="I163" s="13"/>
      <c r="J163" s="139"/>
      <c r="K163" s="13"/>
      <c r="L163" s="13"/>
      <c r="M163" s="13"/>
    </row>
    <row r="164" spans="1:13" s="9" customFormat="1" ht="43.5" customHeight="1" x14ac:dyDescent="0.3">
      <c r="A164" s="18"/>
      <c r="B164" s="18" t="s">
        <v>66</v>
      </c>
      <c r="C164" s="19" t="s">
        <v>1357</v>
      </c>
      <c r="D164" s="15"/>
      <c r="E164" s="20" t="s">
        <v>1220</v>
      </c>
      <c r="F164" s="17" t="s">
        <v>525</v>
      </c>
      <c r="G164" s="12" t="s">
        <v>475</v>
      </c>
      <c r="H164" s="13">
        <v>170000</v>
      </c>
      <c r="I164" s="13"/>
      <c r="J164" s="139"/>
      <c r="K164" s="13"/>
      <c r="L164" s="13"/>
      <c r="M164" s="13"/>
    </row>
    <row r="165" spans="1:13" s="9" customFormat="1" ht="43.5" customHeight="1" x14ac:dyDescent="0.3">
      <c r="A165" s="18">
        <v>65</v>
      </c>
      <c r="B165" s="18" t="s">
        <v>737</v>
      </c>
      <c r="C165" s="19" t="s">
        <v>737</v>
      </c>
      <c r="D165" s="15"/>
      <c r="E165" s="20" t="s">
        <v>895</v>
      </c>
      <c r="F165" s="17" t="s">
        <v>894</v>
      </c>
      <c r="G165" s="12" t="s">
        <v>475</v>
      </c>
      <c r="H165" s="13">
        <v>5820</v>
      </c>
      <c r="I165" s="13"/>
      <c r="J165" s="139"/>
      <c r="K165" s="13">
        <f>SUMIF($B$11:$B$7192,B165,$J$11:$J$7192)</f>
        <v>0</v>
      </c>
      <c r="L165" s="13">
        <f t="shared" si="9"/>
        <v>0</v>
      </c>
      <c r="M165" s="13"/>
    </row>
    <row r="166" spans="1:13" s="9" customFormat="1" ht="43.5" customHeight="1" x14ac:dyDescent="0.3">
      <c r="A166" s="18"/>
      <c r="B166" s="18"/>
      <c r="C166" s="19"/>
      <c r="D166" s="15"/>
      <c r="E166" s="11" t="s">
        <v>230</v>
      </c>
      <c r="F166" s="17"/>
      <c r="G166" s="12"/>
      <c r="H166" s="13"/>
      <c r="I166" s="13"/>
      <c r="J166" s="65" t="s">
        <v>1060</v>
      </c>
      <c r="K166" s="13"/>
      <c r="L166" s="13"/>
      <c r="M166" s="13"/>
    </row>
    <row r="167" spans="1:13" s="9" customFormat="1" ht="43.5" customHeight="1" x14ac:dyDescent="0.3">
      <c r="A167" s="18">
        <v>66</v>
      </c>
      <c r="B167" s="18" t="s">
        <v>1255</v>
      </c>
      <c r="C167" s="19" t="s">
        <v>1255</v>
      </c>
      <c r="D167" s="15" t="s">
        <v>63</v>
      </c>
      <c r="E167" s="20" t="s">
        <v>231</v>
      </c>
      <c r="F167" s="17" t="s">
        <v>896</v>
      </c>
      <c r="G167" s="12" t="s">
        <v>475</v>
      </c>
      <c r="H167" s="13">
        <v>500000</v>
      </c>
      <c r="I167" s="13"/>
      <c r="J167" s="65" t="s">
        <v>1060</v>
      </c>
      <c r="K167" s="13">
        <f>SUMIF($B$11:$B$7192,B167,$J$11:$J$7192)</f>
        <v>0</v>
      </c>
      <c r="L167" s="13">
        <f t="shared" ref="L167:L240" si="10">K167*H167</f>
        <v>0</v>
      </c>
      <c r="M167" s="13"/>
    </row>
    <row r="168" spans="1:13" s="9" customFormat="1" ht="43.5" customHeight="1" x14ac:dyDescent="0.3">
      <c r="A168" s="18"/>
      <c r="B168" s="18" t="s">
        <v>1255</v>
      </c>
      <c r="C168" s="19" t="s">
        <v>1358</v>
      </c>
      <c r="D168" s="15"/>
      <c r="E168" s="20" t="s">
        <v>1221</v>
      </c>
      <c r="F168" s="17" t="s">
        <v>896</v>
      </c>
      <c r="G168" s="12" t="s">
        <v>475</v>
      </c>
      <c r="H168" s="13">
        <v>500000</v>
      </c>
      <c r="I168" s="13"/>
      <c r="J168" s="139"/>
      <c r="K168" s="13"/>
      <c r="L168" s="13"/>
      <c r="M168" s="13"/>
    </row>
    <row r="169" spans="1:13" s="9" customFormat="1" ht="43.5" customHeight="1" x14ac:dyDescent="0.3">
      <c r="A169" s="18"/>
      <c r="B169" s="18" t="s">
        <v>1255</v>
      </c>
      <c r="C169" s="19" t="s">
        <v>1359</v>
      </c>
      <c r="D169" s="15"/>
      <c r="E169" s="20" t="s">
        <v>1222</v>
      </c>
      <c r="F169" s="17" t="s">
        <v>896</v>
      </c>
      <c r="G169" s="12" t="s">
        <v>475</v>
      </c>
      <c r="H169" s="13">
        <v>500000</v>
      </c>
      <c r="I169" s="13"/>
      <c r="J169" s="139"/>
      <c r="K169" s="13"/>
      <c r="L169" s="13"/>
      <c r="M169" s="13"/>
    </row>
    <row r="170" spans="1:13" s="9" customFormat="1" ht="43.5" customHeight="1" x14ac:dyDescent="0.3">
      <c r="A170" s="18">
        <v>67</v>
      </c>
      <c r="B170" s="18" t="s">
        <v>738</v>
      </c>
      <c r="C170" s="19" t="s">
        <v>738</v>
      </c>
      <c r="D170" s="15" t="s">
        <v>63</v>
      </c>
      <c r="E170" s="20" t="s">
        <v>232</v>
      </c>
      <c r="F170" s="17" t="s">
        <v>647</v>
      </c>
      <c r="G170" s="12" t="s">
        <v>475</v>
      </c>
      <c r="H170" s="13">
        <v>950000</v>
      </c>
      <c r="I170" s="13"/>
      <c r="J170" s="139"/>
      <c r="K170" s="13">
        <f>SUMIF($B$11:$B$7192,B170,$J$11:$J$7192)</f>
        <v>0</v>
      </c>
      <c r="L170" s="13">
        <f t="shared" si="10"/>
        <v>0</v>
      </c>
      <c r="M170" s="13"/>
    </row>
    <row r="171" spans="1:13" s="9" customFormat="1" ht="43.5" customHeight="1" x14ac:dyDescent="0.3">
      <c r="A171" s="18"/>
      <c r="B171" s="18" t="s">
        <v>738</v>
      </c>
      <c r="C171" s="19" t="s">
        <v>1360</v>
      </c>
      <c r="D171" s="15"/>
      <c r="E171" s="20" t="s">
        <v>1225</v>
      </c>
      <c r="F171" s="17" t="s">
        <v>647</v>
      </c>
      <c r="G171" s="12" t="s">
        <v>475</v>
      </c>
      <c r="H171" s="13">
        <v>950000</v>
      </c>
      <c r="I171" s="13"/>
      <c r="J171" s="139"/>
      <c r="K171" s="13"/>
      <c r="L171" s="13"/>
      <c r="M171" s="13"/>
    </row>
    <row r="172" spans="1:13" s="9" customFormat="1" ht="43.5" customHeight="1" x14ac:dyDescent="0.3">
      <c r="A172" s="18"/>
      <c r="B172" s="18" t="s">
        <v>738</v>
      </c>
      <c r="C172" s="19" t="s">
        <v>1361</v>
      </c>
      <c r="D172" s="15"/>
      <c r="E172" s="20" t="s">
        <v>1226</v>
      </c>
      <c r="F172" s="17" t="s">
        <v>647</v>
      </c>
      <c r="G172" s="12" t="s">
        <v>475</v>
      </c>
      <c r="H172" s="13">
        <v>950000</v>
      </c>
      <c r="I172" s="13"/>
      <c r="J172" s="139"/>
      <c r="K172" s="13"/>
      <c r="L172" s="13"/>
      <c r="M172" s="13"/>
    </row>
    <row r="173" spans="1:13" s="9" customFormat="1" ht="43.5" customHeight="1" x14ac:dyDescent="0.3">
      <c r="A173" s="18"/>
      <c r="B173" s="18" t="s">
        <v>738</v>
      </c>
      <c r="C173" s="19" t="s">
        <v>1362</v>
      </c>
      <c r="D173" s="15"/>
      <c r="E173" s="20" t="s">
        <v>1227</v>
      </c>
      <c r="F173" s="17" t="s">
        <v>647</v>
      </c>
      <c r="G173" s="12" t="s">
        <v>475</v>
      </c>
      <c r="H173" s="13">
        <v>950000</v>
      </c>
      <c r="I173" s="13"/>
      <c r="J173" s="139"/>
      <c r="K173" s="13"/>
      <c r="L173" s="13"/>
      <c r="M173" s="13"/>
    </row>
    <row r="174" spans="1:13" s="9" customFormat="1" ht="43.5" customHeight="1" x14ac:dyDescent="0.3">
      <c r="A174" s="18"/>
      <c r="B174" s="18" t="s">
        <v>738</v>
      </c>
      <c r="C174" s="19" t="s">
        <v>1363</v>
      </c>
      <c r="D174" s="15"/>
      <c r="E174" s="20" t="s">
        <v>1228</v>
      </c>
      <c r="F174" s="17" t="s">
        <v>647</v>
      </c>
      <c r="G174" s="12" t="s">
        <v>475</v>
      </c>
      <c r="H174" s="13">
        <v>950000</v>
      </c>
      <c r="I174" s="13"/>
      <c r="J174" s="139"/>
      <c r="K174" s="13"/>
      <c r="L174" s="13"/>
      <c r="M174" s="13"/>
    </row>
    <row r="175" spans="1:13" s="9" customFormat="1" ht="43.5" customHeight="1" x14ac:dyDescent="0.3">
      <c r="A175" s="18"/>
      <c r="B175" s="18" t="s">
        <v>738</v>
      </c>
      <c r="C175" s="19" t="s">
        <v>1364</v>
      </c>
      <c r="D175" s="15"/>
      <c r="E175" s="20" t="s">
        <v>1229</v>
      </c>
      <c r="F175" s="17" t="s">
        <v>647</v>
      </c>
      <c r="G175" s="12" t="s">
        <v>475</v>
      </c>
      <c r="H175" s="13">
        <v>950000</v>
      </c>
      <c r="I175" s="13"/>
      <c r="J175" s="139"/>
      <c r="K175" s="13"/>
      <c r="L175" s="13"/>
      <c r="M175" s="13"/>
    </row>
    <row r="176" spans="1:13" s="9" customFormat="1" ht="43.5" customHeight="1" x14ac:dyDescent="0.3">
      <c r="A176" s="18"/>
      <c r="B176" s="18" t="s">
        <v>738</v>
      </c>
      <c r="C176" s="19" t="s">
        <v>1365</v>
      </c>
      <c r="D176" s="15"/>
      <c r="E176" s="20" t="s">
        <v>1230</v>
      </c>
      <c r="F176" s="17" t="s">
        <v>647</v>
      </c>
      <c r="G176" s="12" t="s">
        <v>475</v>
      </c>
      <c r="H176" s="13">
        <v>950000</v>
      </c>
      <c r="I176" s="13"/>
      <c r="J176" s="139"/>
      <c r="K176" s="13"/>
      <c r="L176" s="13"/>
      <c r="M176" s="13"/>
    </row>
    <row r="177" spans="1:13" s="9" customFormat="1" ht="43.5" customHeight="1" x14ac:dyDescent="0.3">
      <c r="A177" s="18">
        <v>68</v>
      </c>
      <c r="B177" s="18" t="s">
        <v>739</v>
      </c>
      <c r="C177" s="19" t="s">
        <v>739</v>
      </c>
      <c r="D177" s="15" t="s">
        <v>63</v>
      </c>
      <c r="E177" s="20" t="s">
        <v>649</v>
      </c>
      <c r="F177" s="17" t="s">
        <v>648</v>
      </c>
      <c r="G177" s="12" t="s">
        <v>475</v>
      </c>
      <c r="H177" s="13">
        <v>2250000</v>
      </c>
      <c r="I177" s="13"/>
      <c r="J177" s="65" t="s">
        <v>1060</v>
      </c>
      <c r="K177" s="13">
        <f>SUMIF($B$11:$B$7192,B177,$J$11:$J$7192)</f>
        <v>0</v>
      </c>
      <c r="L177" s="13">
        <f t="shared" si="10"/>
        <v>0</v>
      </c>
      <c r="M177" s="13"/>
    </row>
    <row r="178" spans="1:13" s="9" customFormat="1" ht="43.5" customHeight="1" x14ac:dyDescent="0.3">
      <c r="A178" s="18"/>
      <c r="B178" s="18" t="s">
        <v>739</v>
      </c>
      <c r="C178" s="19" t="s">
        <v>1264</v>
      </c>
      <c r="D178" s="15"/>
      <c r="E178" s="20" t="s">
        <v>1231</v>
      </c>
      <c r="F178" s="17" t="s">
        <v>648</v>
      </c>
      <c r="G178" s="12" t="s">
        <v>475</v>
      </c>
      <c r="H178" s="13">
        <v>2250000</v>
      </c>
      <c r="I178" s="13"/>
      <c r="J178" s="139"/>
      <c r="K178" s="13"/>
      <c r="L178" s="13"/>
      <c r="M178" s="13"/>
    </row>
    <row r="179" spans="1:13" s="9" customFormat="1" ht="43.5" customHeight="1" x14ac:dyDescent="0.3">
      <c r="A179" s="18"/>
      <c r="B179" s="18" t="s">
        <v>739</v>
      </c>
      <c r="C179" s="19" t="s">
        <v>1265</v>
      </c>
      <c r="D179" s="15"/>
      <c r="E179" s="20" t="s">
        <v>1232</v>
      </c>
      <c r="F179" s="17" t="s">
        <v>648</v>
      </c>
      <c r="G179" s="12" t="s">
        <v>475</v>
      </c>
      <c r="H179" s="13">
        <v>2250000</v>
      </c>
      <c r="I179" s="13"/>
      <c r="J179" s="139"/>
      <c r="K179" s="13"/>
      <c r="L179" s="13"/>
      <c r="M179" s="13"/>
    </row>
    <row r="180" spans="1:13" s="9" customFormat="1" ht="43.5" customHeight="1" x14ac:dyDescent="0.3">
      <c r="A180" s="18"/>
      <c r="B180" s="18" t="s">
        <v>739</v>
      </c>
      <c r="C180" s="19" t="s">
        <v>1266</v>
      </c>
      <c r="D180" s="15"/>
      <c r="E180" s="20" t="s">
        <v>1233</v>
      </c>
      <c r="F180" s="17" t="s">
        <v>648</v>
      </c>
      <c r="G180" s="12" t="s">
        <v>475</v>
      </c>
      <c r="H180" s="13">
        <v>2250000</v>
      </c>
      <c r="I180" s="13"/>
      <c r="J180" s="139"/>
      <c r="K180" s="13"/>
      <c r="L180" s="13"/>
      <c r="M180" s="13"/>
    </row>
    <row r="181" spans="1:13" s="9" customFormat="1" ht="43.5" customHeight="1" x14ac:dyDescent="0.3">
      <c r="A181" s="18"/>
      <c r="B181" s="18" t="s">
        <v>739</v>
      </c>
      <c r="C181" s="19" t="s">
        <v>1267</v>
      </c>
      <c r="D181" s="15"/>
      <c r="E181" s="20" t="s">
        <v>1234</v>
      </c>
      <c r="F181" s="17" t="s">
        <v>648</v>
      </c>
      <c r="G181" s="12" t="s">
        <v>475</v>
      </c>
      <c r="H181" s="13">
        <v>2250000</v>
      </c>
      <c r="I181" s="13"/>
      <c r="J181" s="139"/>
      <c r="K181" s="13"/>
      <c r="L181" s="13"/>
      <c r="M181" s="13"/>
    </row>
    <row r="182" spans="1:13" s="9" customFormat="1" ht="43.5" customHeight="1" x14ac:dyDescent="0.3">
      <c r="A182" s="18"/>
      <c r="B182" s="18" t="s">
        <v>739</v>
      </c>
      <c r="C182" s="19" t="s">
        <v>1268</v>
      </c>
      <c r="D182" s="15"/>
      <c r="E182" s="20" t="s">
        <v>1235</v>
      </c>
      <c r="F182" s="17" t="s">
        <v>648</v>
      </c>
      <c r="G182" s="12" t="s">
        <v>475</v>
      </c>
      <c r="H182" s="13">
        <v>2250000</v>
      </c>
      <c r="I182" s="13"/>
      <c r="J182" s="139"/>
      <c r="K182" s="13"/>
      <c r="L182" s="13"/>
      <c r="M182" s="13"/>
    </row>
    <row r="183" spans="1:13" s="9" customFormat="1" ht="43.5" customHeight="1" x14ac:dyDescent="0.3">
      <c r="A183" s="18"/>
      <c r="B183" s="18" t="s">
        <v>739</v>
      </c>
      <c r="C183" s="19" t="s">
        <v>1269</v>
      </c>
      <c r="D183" s="15"/>
      <c r="E183" s="20" t="s">
        <v>1236</v>
      </c>
      <c r="F183" s="17" t="s">
        <v>648</v>
      </c>
      <c r="G183" s="12" t="s">
        <v>475</v>
      </c>
      <c r="H183" s="13">
        <v>2250000</v>
      </c>
      <c r="I183" s="13"/>
      <c r="J183" s="139"/>
      <c r="K183" s="13"/>
      <c r="L183" s="13"/>
      <c r="M183" s="13"/>
    </row>
    <row r="184" spans="1:13" s="9" customFormat="1" ht="43.5" customHeight="1" x14ac:dyDescent="0.3">
      <c r="A184" s="18"/>
      <c r="B184" s="18" t="s">
        <v>739</v>
      </c>
      <c r="C184" s="19" t="s">
        <v>1270</v>
      </c>
      <c r="D184" s="15"/>
      <c r="E184" s="20" t="s">
        <v>1237</v>
      </c>
      <c r="F184" s="17" t="s">
        <v>648</v>
      </c>
      <c r="G184" s="12" t="s">
        <v>475</v>
      </c>
      <c r="H184" s="13">
        <v>2250000</v>
      </c>
      <c r="I184" s="13"/>
      <c r="J184" s="139"/>
      <c r="K184" s="13"/>
      <c r="L184" s="13"/>
      <c r="M184" s="13"/>
    </row>
    <row r="185" spans="1:13" s="9" customFormat="1" ht="43.5" customHeight="1" x14ac:dyDescent="0.3">
      <c r="A185" s="18"/>
      <c r="B185" s="18" t="s">
        <v>739</v>
      </c>
      <c r="C185" s="19" t="s">
        <v>1271</v>
      </c>
      <c r="D185" s="15"/>
      <c r="E185" s="20" t="s">
        <v>1238</v>
      </c>
      <c r="F185" s="17" t="s">
        <v>648</v>
      </c>
      <c r="G185" s="12" t="s">
        <v>475</v>
      </c>
      <c r="H185" s="13">
        <v>2250000</v>
      </c>
      <c r="I185" s="13"/>
      <c r="J185" s="139"/>
      <c r="K185" s="13"/>
      <c r="L185" s="13"/>
      <c r="M185" s="13"/>
    </row>
    <row r="186" spans="1:13" s="9" customFormat="1" ht="43.5" customHeight="1" x14ac:dyDescent="0.3">
      <c r="A186" s="18">
        <v>69</v>
      </c>
      <c r="B186" s="18" t="s">
        <v>594</v>
      </c>
      <c r="C186" s="19" t="s">
        <v>594</v>
      </c>
      <c r="D186" s="15" t="s">
        <v>63</v>
      </c>
      <c r="E186" s="20" t="s">
        <v>233</v>
      </c>
      <c r="F186" s="17" t="s">
        <v>766</v>
      </c>
      <c r="G186" s="12" t="s">
        <v>475</v>
      </c>
      <c r="H186" s="13">
        <v>1980000</v>
      </c>
      <c r="I186" s="13"/>
      <c r="J186" s="65" t="s">
        <v>1060</v>
      </c>
      <c r="K186" s="13">
        <f>SUMIF($B$11:$B$7192,B186,$J$11:$J$7192)</f>
        <v>0</v>
      </c>
      <c r="L186" s="13">
        <f t="shared" si="10"/>
        <v>0</v>
      </c>
      <c r="M186" s="13"/>
    </row>
    <row r="187" spans="1:13" s="9" customFormat="1" ht="43.5" customHeight="1" x14ac:dyDescent="0.3">
      <c r="A187" s="18"/>
      <c r="B187" s="18" t="s">
        <v>594</v>
      </c>
      <c r="C187" s="19" t="s">
        <v>1272</v>
      </c>
      <c r="D187" s="15"/>
      <c r="E187" s="20" t="s">
        <v>1243</v>
      </c>
      <c r="F187" s="17" t="s">
        <v>766</v>
      </c>
      <c r="G187" s="12" t="s">
        <v>475</v>
      </c>
      <c r="H187" s="13">
        <v>1980000</v>
      </c>
      <c r="I187" s="13"/>
      <c r="J187" s="139"/>
      <c r="K187" s="13"/>
      <c r="L187" s="13"/>
      <c r="M187" s="13"/>
    </row>
    <row r="188" spans="1:13" s="9" customFormat="1" ht="43.5" customHeight="1" x14ac:dyDescent="0.3">
      <c r="A188" s="18"/>
      <c r="B188" s="18" t="s">
        <v>594</v>
      </c>
      <c r="C188" s="19" t="s">
        <v>1273</v>
      </c>
      <c r="D188" s="15"/>
      <c r="E188" s="20" t="s">
        <v>1244</v>
      </c>
      <c r="F188" s="17" t="s">
        <v>766</v>
      </c>
      <c r="G188" s="12" t="s">
        <v>475</v>
      </c>
      <c r="H188" s="13">
        <v>1980000</v>
      </c>
      <c r="I188" s="13"/>
      <c r="J188" s="139"/>
      <c r="K188" s="13"/>
      <c r="L188" s="13"/>
      <c r="M188" s="13"/>
    </row>
    <row r="189" spans="1:13" s="9" customFormat="1" ht="43.5" customHeight="1" x14ac:dyDescent="0.3">
      <c r="A189" s="18"/>
      <c r="B189" s="18" t="s">
        <v>594</v>
      </c>
      <c r="C189" s="19" t="s">
        <v>1274</v>
      </c>
      <c r="D189" s="15"/>
      <c r="E189" s="20" t="s">
        <v>1245</v>
      </c>
      <c r="F189" s="17" t="s">
        <v>766</v>
      </c>
      <c r="G189" s="12" t="s">
        <v>475</v>
      </c>
      <c r="H189" s="13">
        <v>1980000</v>
      </c>
      <c r="I189" s="13"/>
      <c r="J189" s="139"/>
      <c r="K189" s="13"/>
      <c r="L189" s="13"/>
      <c r="M189" s="13"/>
    </row>
    <row r="190" spans="1:13" s="9" customFormat="1" ht="43.5" customHeight="1" x14ac:dyDescent="0.3">
      <c r="A190" s="18"/>
      <c r="B190" s="18" t="s">
        <v>594</v>
      </c>
      <c r="C190" s="19" t="s">
        <v>1275</v>
      </c>
      <c r="D190" s="15"/>
      <c r="E190" s="20" t="s">
        <v>1246</v>
      </c>
      <c r="F190" s="17" t="s">
        <v>766</v>
      </c>
      <c r="G190" s="12" t="s">
        <v>475</v>
      </c>
      <c r="H190" s="13">
        <v>1980000</v>
      </c>
      <c r="I190" s="13"/>
      <c r="J190" s="139"/>
      <c r="K190" s="13"/>
      <c r="L190" s="13"/>
      <c r="M190" s="13"/>
    </row>
    <row r="191" spans="1:13" s="9" customFormat="1" ht="43.5" customHeight="1" x14ac:dyDescent="0.3">
      <c r="A191" s="18"/>
      <c r="B191" s="18" t="s">
        <v>594</v>
      </c>
      <c r="C191" s="19" t="s">
        <v>1276</v>
      </c>
      <c r="D191" s="15"/>
      <c r="E191" s="20" t="s">
        <v>1247</v>
      </c>
      <c r="F191" s="17" t="s">
        <v>766</v>
      </c>
      <c r="G191" s="12" t="s">
        <v>475</v>
      </c>
      <c r="H191" s="13">
        <v>1980000</v>
      </c>
      <c r="I191" s="13"/>
      <c r="J191" s="139"/>
      <c r="K191" s="13"/>
      <c r="L191" s="13"/>
      <c r="M191" s="13"/>
    </row>
    <row r="192" spans="1:13" s="9" customFormat="1" ht="43.5" customHeight="1" x14ac:dyDescent="0.3">
      <c r="A192" s="18">
        <v>70</v>
      </c>
      <c r="B192" s="18" t="s">
        <v>67</v>
      </c>
      <c r="C192" s="19" t="s">
        <v>67</v>
      </c>
      <c r="D192" s="15" t="s">
        <v>63</v>
      </c>
      <c r="E192" s="20" t="s">
        <v>234</v>
      </c>
      <c r="F192" s="17" t="s">
        <v>650</v>
      </c>
      <c r="G192" s="12" t="s">
        <v>475</v>
      </c>
      <c r="H192" s="13">
        <v>2250000</v>
      </c>
      <c r="I192" s="13"/>
      <c r="J192" s="65" t="s">
        <v>1060</v>
      </c>
      <c r="K192" s="13">
        <f>SUMIF($B$11:$B$7192,B192,$J$11:$J$7192)</f>
        <v>0</v>
      </c>
      <c r="L192" s="13">
        <f t="shared" si="10"/>
        <v>0</v>
      </c>
      <c r="M192" s="13"/>
    </row>
    <row r="193" spans="1:13" s="9" customFormat="1" ht="43.5" customHeight="1" x14ac:dyDescent="0.3">
      <c r="A193" s="18"/>
      <c r="B193" s="18" t="s">
        <v>67</v>
      </c>
      <c r="C193" s="19" t="s">
        <v>1281</v>
      </c>
      <c r="D193" s="15"/>
      <c r="E193" s="12" t="s">
        <v>1249</v>
      </c>
      <c r="F193" s="17" t="s">
        <v>650</v>
      </c>
      <c r="G193" s="12" t="s">
        <v>475</v>
      </c>
      <c r="H193" s="13">
        <v>2250000</v>
      </c>
      <c r="I193" s="13"/>
      <c r="J193" s="141"/>
      <c r="K193" s="13"/>
      <c r="L193" s="13"/>
      <c r="M193" s="13"/>
    </row>
    <row r="194" spans="1:13" s="9" customFormat="1" ht="43.5" customHeight="1" x14ac:dyDescent="0.3">
      <c r="A194" s="18"/>
      <c r="B194" s="18" t="s">
        <v>67</v>
      </c>
      <c r="C194" s="19" t="s">
        <v>1282</v>
      </c>
      <c r="D194" s="15"/>
      <c r="E194" s="12" t="s">
        <v>1250</v>
      </c>
      <c r="F194" s="17" t="s">
        <v>650</v>
      </c>
      <c r="G194" s="12" t="s">
        <v>475</v>
      </c>
      <c r="H194" s="13">
        <v>2250000</v>
      </c>
      <c r="I194" s="13"/>
      <c r="J194" s="141"/>
      <c r="K194" s="13"/>
      <c r="L194" s="13"/>
      <c r="M194" s="13"/>
    </row>
    <row r="195" spans="1:13" s="9" customFormat="1" ht="43.5" customHeight="1" x14ac:dyDescent="0.3">
      <c r="A195" s="18"/>
      <c r="B195" s="18" t="s">
        <v>67</v>
      </c>
      <c r="C195" s="19" t="s">
        <v>1283</v>
      </c>
      <c r="D195" s="15"/>
      <c r="E195" s="12" t="s">
        <v>1251</v>
      </c>
      <c r="F195" s="17" t="s">
        <v>650</v>
      </c>
      <c r="G195" s="12" t="s">
        <v>475</v>
      </c>
      <c r="H195" s="13">
        <v>2250000</v>
      </c>
      <c r="I195" s="13"/>
      <c r="J195" s="141"/>
      <c r="K195" s="13"/>
      <c r="L195" s="13"/>
      <c r="M195" s="13"/>
    </row>
    <row r="196" spans="1:13" s="9" customFormat="1" ht="43.5" customHeight="1" x14ac:dyDescent="0.3">
      <c r="A196" s="18"/>
      <c r="B196" s="18" t="s">
        <v>67</v>
      </c>
      <c r="C196" s="19" t="s">
        <v>1284</v>
      </c>
      <c r="D196" s="15"/>
      <c r="E196" s="12" t="s">
        <v>1252</v>
      </c>
      <c r="F196" s="17" t="s">
        <v>650</v>
      </c>
      <c r="G196" s="12" t="s">
        <v>475</v>
      </c>
      <c r="H196" s="13">
        <v>2250000</v>
      </c>
      <c r="I196" s="13"/>
      <c r="J196" s="141"/>
      <c r="K196" s="13"/>
      <c r="L196" s="13"/>
      <c r="M196" s="13"/>
    </row>
    <row r="197" spans="1:13" s="9" customFormat="1" ht="43.5" customHeight="1" x14ac:dyDescent="0.3">
      <c r="A197" s="18"/>
      <c r="B197" s="18" t="s">
        <v>67</v>
      </c>
      <c r="C197" s="19" t="s">
        <v>1285</v>
      </c>
      <c r="D197" s="15"/>
      <c r="E197" s="12" t="s">
        <v>1253</v>
      </c>
      <c r="F197" s="17" t="s">
        <v>650</v>
      </c>
      <c r="G197" s="12" t="s">
        <v>475</v>
      </c>
      <c r="H197" s="13">
        <v>2250000</v>
      </c>
      <c r="I197" s="13"/>
      <c r="J197" s="141"/>
      <c r="K197" s="13"/>
      <c r="L197" s="13"/>
      <c r="M197" s="13"/>
    </row>
    <row r="198" spans="1:13" s="9" customFormat="1" ht="43.5" customHeight="1" x14ac:dyDescent="0.3">
      <c r="A198" s="18"/>
      <c r="B198" s="18" t="s">
        <v>67</v>
      </c>
      <c r="C198" s="19" t="s">
        <v>1366</v>
      </c>
      <c r="D198" s="15"/>
      <c r="E198" s="12" t="s">
        <v>1254</v>
      </c>
      <c r="F198" s="17" t="s">
        <v>650</v>
      </c>
      <c r="G198" s="12" t="s">
        <v>475</v>
      </c>
      <c r="H198" s="13">
        <v>2250000</v>
      </c>
      <c r="I198" s="13"/>
      <c r="J198" s="141"/>
      <c r="K198" s="13"/>
      <c r="L198" s="13"/>
      <c r="M198" s="13"/>
    </row>
    <row r="199" spans="1:13" s="9" customFormat="1" ht="43.5" customHeight="1" x14ac:dyDescent="0.3">
      <c r="A199" s="18">
        <v>71</v>
      </c>
      <c r="B199" s="18" t="s">
        <v>1290</v>
      </c>
      <c r="C199" s="19" t="s">
        <v>1290</v>
      </c>
      <c r="D199" s="15" t="s">
        <v>69</v>
      </c>
      <c r="E199" s="20" t="s">
        <v>235</v>
      </c>
      <c r="F199" s="17" t="s">
        <v>767</v>
      </c>
      <c r="G199" s="12" t="s">
        <v>475</v>
      </c>
      <c r="H199" s="13">
        <v>10100000</v>
      </c>
      <c r="I199" s="13"/>
      <c r="J199" s="139"/>
      <c r="K199" s="13">
        <f>SUMIF($B$11:$B$7192,B199,$J$11:$J$7192)</f>
        <v>0</v>
      </c>
      <c r="L199" s="13">
        <f t="shared" si="10"/>
        <v>0</v>
      </c>
      <c r="M199" s="13"/>
    </row>
    <row r="200" spans="1:13" s="9" customFormat="1" ht="43.5" customHeight="1" x14ac:dyDescent="0.3">
      <c r="A200" s="18">
        <v>72</v>
      </c>
      <c r="B200" s="18" t="s">
        <v>68</v>
      </c>
      <c r="C200" s="19" t="s">
        <v>68</v>
      </c>
      <c r="D200" s="15" t="s">
        <v>63</v>
      </c>
      <c r="E200" s="20" t="s">
        <v>236</v>
      </c>
      <c r="F200" s="17" t="s">
        <v>768</v>
      </c>
      <c r="G200" s="12" t="s">
        <v>475</v>
      </c>
      <c r="H200" s="13">
        <v>1980000</v>
      </c>
      <c r="I200" s="13"/>
      <c r="J200" s="139"/>
      <c r="K200" s="13">
        <f>SUMIF($B$11:$B$7192,B200,$J$11:$J$7192)</f>
        <v>0</v>
      </c>
      <c r="L200" s="13">
        <f t="shared" si="10"/>
        <v>0</v>
      </c>
      <c r="M200" s="13"/>
    </row>
    <row r="201" spans="1:13" s="9" customFormat="1" ht="43.5" customHeight="1" x14ac:dyDescent="0.3">
      <c r="A201" s="18">
        <v>73</v>
      </c>
      <c r="B201" s="18" t="s">
        <v>1291</v>
      </c>
      <c r="C201" s="19" t="s">
        <v>1291</v>
      </c>
      <c r="D201" s="15" t="s">
        <v>69</v>
      </c>
      <c r="E201" s="20" t="s">
        <v>237</v>
      </c>
      <c r="F201" s="17" t="s">
        <v>769</v>
      </c>
      <c r="G201" s="12" t="s">
        <v>475</v>
      </c>
      <c r="H201" s="13">
        <v>8400000</v>
      </c>
      <c r="I201" s="13"/>
      <c r="J201" s="65" t="s">
        <v>1060</v>
      </c>
      <c r="K201" s="13">
        <f>SUMIF($B$11:$B$7192,B201,$J$11:$J$7192)</f>
        <v>0</v>
      </c>
      <c r="L201" s="13">
        <f t="shared" si="10"/>
        <v>0</v>
      </c>
      <c r="M201" s="13"/>
    </row>
    <row r="202" spans="1:13" s="9" customFormat="1" ht="43.5" customHeight="1" x14ac:dyDescent="0.3">
      <c r="A202" s="18"/>
      <c r="B202" s="18" t="s">
        <v>1291</v>
      </c>
      <c r="C202" s="19" t="s">
        <v>1298</v>
      </c>
      <c r="D202" s="15"/>
      <c r="E202" s="20" t="s">
        <v>1256</v>
      </c>
      <c r="F202" s="17" t="s">
        <v>769</v>
      </c>
      <c r="G202" s="12" t="s">
        <v>475</v>
      </c>
      <c r="H202" s="13">
        <v>8400000</v>
      </c>
      <c r="I202" s="13"/>
      <c r="J202" s="139"/>
      <c r="K202" s="13"/>
      <c r="L202" s="13"/>
      <c r="M202" s="13"/>
    </row>
    <row r="203" spans="1:13" s="9" customFormat="1" ht="43.5" customHeight="1" x14ac:dyDescent="0.3">
      <c r="A203" s="18"/>
      <c r="B203" s="18" t="s">
        <v>1291</v>
      </c>
      <c r="C203" s="19" t="s">
        <v>1299</v>
      </c>
      <c r="D203" s="15"/>
      <c r="E203" s="20" t="s">
        <v>1257</v>
      </c>
      <c r="F203" s="17" t="s">
        <v>769</v>
      </c>
      <c r="G203" s="12" t="s">
        <v>475</v>
      </c>
      <c r="H203" s="13">
        <v>8400000</v>
      </c>
      <c r="I203" s="13"/>
      <c r="J203" s="139"/>
      <c r="K203" s="13"/>
      <c r="L203" s="13"/>
      <c r="M203" s="13"/>
    </row>
    <row r="204" spans="1:13" s="9" customFormat="1" ht="43.5" customHeight="1" x14ac:dyDescent="0.3">
      <c r="A204" s="18"/>
      <c r="B204" s="18" t="s">
        <v>1291</v>
      </c>
      <c r="C204" s="19" t="s">
        <v>1367</v>
      </c>
      <c r="D204" s="15"/>
      <c r="E204" s="20" t="s">
        <v>1258</v>
      </c>
      <c r="F204" s="17" t="s">
        <v>769</v>
      </c>
      <c r="G204" s="12" t="s">
        <v>475</v>
      </c>
      <c r="H204" s="13">
        <v>8400000</v>
      </c>
      <c r="I204" s="13"/>
      <c r="J204" s="139"/>
      <c r="K204" s="13"/>
      <c r="L204" s="13"/>
      <c r="M204" s="13"/>
    </row>
    <row r="205" spans="1:13" s="9" customFormat="1" ht="43.5" customHeight="1" x14ac:dyDescent="0.3">
      <c r="A205" s="18"/>
      <c r="B205" s="18" t="s">
        <v>1291</v>
      </c>
      <c r="C205" s="19" t="s">
        <v>1368</v>
      </c>
      <c r="D205" s="15"/>
      <c r="E205" s="20" t="s">
        <v>1256</v>
      </c>
      <c r="F205" s="17" t="s">
        <v>769</v>
      </c>
      <c r="G205" s="12" t="s">
        <v>475</v>
      </c>
      <c r="H205" s="13">
        <v>8400000</v>
      </c>
      <c r="I205" s="13"/>
      <c r="J205" s="139"/>
      <c r="K205" s="13"/>
      <c r="L205" s="13"/>
      <c r="M205" s="13"/>
    </row>
    <row r="206" spans="1:13" s="9" customFormat="1" ht="43.5" customHeight="1" x14ac:dyDescent="0.3">
      <c r="A206" s="18"/>
      <c r="B206" s="18" t="s">
        <v>1291</v>
      </c>
      <c r="C206" s="19" t="s">
        <v>1369</v>
      </c>
      <c r="D206" s="15"/>
      <c r="E206" s="20" t="s">
        <v>1257</v>
      </c>
      <c r="F206" s="17" t="s">
        <v>769</v>
      </c>
      <c r="G206" s="12" t="s">
        <v>475</v>
      </c>
      <c r="H206" s="13">
        <v>8400000</v>
      </c>
      <c r="I206" s="13"/>
      <c r="J206" s="139"/>
      <c r="K206" s="13"/>
      <c r="L206" s="13"/>
      <c r="M206" s="13"/>
    </row>
    <row r="207" spans="1:13" s="9" customFormat="1" ht="43.5" customHeight="1" x14ac:dyDescent="0.3">
      <c r="A207" s="18"/>
      <c r="B207" s="18" t="s">
        <v>1291</v>
      </c>
      <c r="C207" s="19" t="s">
        <v>1370</v>
      </c>
      <c r="D207" s="15"/>
      <c r="E207" s="20" t="s">
        <v>1258</v>
      </c>
      <c r="F207" s="17" t="s">
        <v>769</v>
      </c>
      <c r="G207" s="12" t="s">
        <v>475</v>
      </c>
      <c r="H207" s="13">
        <v>8400000</v>
      </c>
      <c r="I207" s="13"/>
      <c r="J207" s="139"/>
      <c r="K207" s="13"/>
      <c r="L207" s="13"/>
      <c r="M207" s="13"/>
    </row>
    <row r="208" spans="1:13" s="9" customFormat="1" ht="43.5" customHeight="1" x14ac:dyDescent="0.3">
      <c r="A208" s="18"/>
      <c r="B208" s="18" t="s">
        <v>1291</v>
      </c>
      <c r="C208" s="19" t="s">
        <v>1371</v>
      </c>
      <c r="D208" s="15"/>
      <c r="E208" s="20" t="s">
        <v>1259</v>
      </c>
      <c r="F208" s="17" t="s">
        <v>769</v>
      </c>
      <c r="G208" s="12" t="s">
        <v>475</v>
      </c>
      <c r="H208" s="13">
        <v>8400000</v>
      </c>
      <c r="I208" s="13"/>
      <c r="J208" s="139"/>
      <c r="K208" s="13"/>
      <c r="L208" s="13"/>
      <c r="M208" s="13"/>
    </row>
    <row r="209" spans="1:13" s="9" customFormat="1" ht="43.5" customHeight="1" x14ac:dyDescent="0.3">
      <c r="A209" s="18"/>
      <c r="B209" s="18" t="s">
        <v>1291</v>
      </c>
      <c r="C209" s="19" t="s">
        <v>1372</v>
      </c>
      <c r="D209" s="15"/>
      <c r="E209" s="20" t="s">
        <v>1260</v>
      </c>
      <c r="F209" s="17" t="s">
        <v>769</v>
      </c>
      <c r="G209" s="12" t="s">
        <v>475</v>
      </c>
      <c r="H209" s="13">
        <v>8400000</v>
      </c>
      <c r="I209" s="13"/>
      <c r="J209" s="139"/>
      <c r="K209" s="13"/>
      <c r="L209" s="13"/>
      <c r="M209" s="13"/>
    </row>
    <row r="210" spans="1:13" s="9" customFormat="1" ht="43.5" customHeight="1" x14ac:dyDescent="0.3">
      <c r="A210" s="18"/>
      <c r="B210" s="18" t="s">
        <v>1291</v>
      </c>
      <c r="C210" s="19" t="s">
        <v>1373</v>
      </c>
      <c r="D210" s="15"/>
      <c r="E210" s="20" t="s">
        <v>1261</v>
      </c>
      <c r="F210" s="17" t="s">
        <v>769</v>
      </c>
      <c r="G210" s="12" t="s">
        <v>475</v>
      </c>
      <c r="H210" s="13">
        <v>8400000</v>
      </c>
      <c r="I210" s="13"/>
      <c r="J210" s="139"/>
      <c r="K210" s="13"/>
      <c r="L210" s="13"/>
      <c r="M210" s="13"/>
    </row>
    <row r="211" spans="1:13" s="9" customFormat="1" ht="43.5" customHeight="1" x14ac:dyDescent="0.3">
      <c r="A211" s="18"/>
      <c r="B211" s="18" t="s">
        <v>1291</v>
      </c>
      <c r="C211" s="19" t="s">
        <v>1374</v>
      </c>
      <c r="D211" s="15"/>
      <c r="E211" s="20" t="s">
        <v>1262</v>
      </c>
      <c r="F211" s="17" t="s">
        <v>769</v>
      </c>
      <c r="G211" s="12" t="s">
        <v>475</v>
      </c>
      <c r="H211" s="13">
        <v>8400000</v>
      </c>
      <c r="I211" s="13"/>
      <c r="J211" s="139"/>
      <c r="K211" s="13"/>
      <c r="L211" s="13"/>
      <c r="M211" s="13"/>
    </row>
    <row r="212" spans="1:13" s="9" customFormat="1" ht="43.5" customHeight="1" x14ac:dyDescent="0.3">
      <c r="A212" s="18"/>
      <c r="B212" s="18" t="s">
        <v>1291</v>
      </c>
      <c r="C212" s="19" t="s">
        <v>1375</v>
      </c>
      <c r="D212" s="15"/>
      <c r="E212" s="20" t="s">
        <v>1262</v>
      </c>
      <c r="F212" s="17" t="s">
        <v>769</v>
      </c>
      <c r="G212" s="12" t="s">
        <v>475</v>
      </c>
      <c r="H212" s="13">
        <v>8400000</v>
      </c>
      <c r="I212" s="13"/>
      <c r="J212" s="139"/>
      <c r="K212" s="13"/>
      <c r="L212" s="13"/>
      <c r="M212" s="13"/>
    </row>
    <row r="213" spans="1:13" s="9" customFormat="1" ht="43.5" customHeight="1" x14ac:dyDescent="0.3">
      <c r="A213" s="18"/>
      <c r="B213" s="18" t="s">
        <v>1291</v>
      </c>
      <c r="C213" s="19" t="s">
        <v>1376</v>
      </c>
      <c r="D213" s="15"/>
      <c r="E213" s="20" t="s">
        <v>1263</v>
      </c>
      <c r="F213" s="17" t="s">
        <v>769</v>
      </c>
      <c r="G213" s="12" t="s">
        <v>475</v>
      </c>
      <c r="H213" s="13">
        <v>8400000</v>
      </c>
      <c r="I213" s="13"/>
      <c r="J213" s="139"/>
      <c r="K213" s="13"/>
      <c r="L213" s="13"/>
      <c r="M213" s="13"/>
    </row>
    <row r="214" spans="1:13" s="9" customFormat="1" ht="43.5" customHeight="1" x14ac:dyDescent="0.3">
      <c r="A214" s="18"/>
      <c r="B214" s="18" t="s">
        <v>1291</v>
      </c>
      <c r="C214" s="19" t="s">
        <v>1377</v>
      </c>
      <c r="D214" s="15"/>
      <c r="E214" s="20" t="s">
        <v>1263</v>
      </c>
      <c r="F214" s="17" t="s">
        <v>769</v>
      </c>
      <c r="G214" s="12" t="s">
        <v>475</v>
      </c>
      <c r="H214" s="13">
        <v>8400000</v>
      </c>
      <c r="I214" s="13"/>
      <c r="J214" s="139"/>
      <c r="K214" s="13"/>
      <c r="L214" s="13"/>
      <c r="M214" s="13"/>
    </row>
    <row r="215" spans="1:13" s="9" customFormat="1" ht="43.5" customHeight="1" x14ac:dyDescent="0.3">
      <c r="A215" s="18">
        <v>74</v>
      </c>
      <c r="B215" s="18" t="s">
        <v>595</v>
      </c>
      <c r="C215" s="19" t="s">
        <v>595</v>
      </c>
      <c r="D215" s="15" t="s">
        <v>63</v>
      </c>
      <c r="E215" s="20" t="s">
        <v>238</v>
      </c>
      <c r="F215" s="17" t="s">
        <v>651</v>
      </c>
      <c r="G215" s="12" t="s">
        <v>475</v>
      </c>
      <c r="H215" s="13">
        <v>500000</v>
      </c>
      <c r="I215" s="13"/>
      <c r="J215" s="65" t="s">
        <v>1060</v>
      </c>
      <c r="K215" s="13">
        <f>SUMIF($B$11:$B$7192,B215,$J$11:$J$7192)</f>
        <v>0</v>
      </c>
      <c r="L215" s="13">
        <f t="shared" si="10"/>
        <v>0</v>
      </c>
      <c r="M215" s="13"/>
    </row>
    <row r="216" spans="1:13" s="9" customFormat="1" ht="43.5" customHeight="1" x14ac:dyDescent="0.3">
      <c r="A216" s="18"/>
      <c r="B216" s="18" t="s">
        <v>595</v>
      </c>
      <c r="C216" s="19" t="s">
        <v>1378</v>
      </c>
      <c r="D216" s="15"/>
      <c r="E216" s="20" t="s">
        <v>1277</v>
      </c>
      <c r="F216" s="17" t="s">
        <v>651</v>
      </c>
      <c r="G216" s="12" t="s">
        <v>475</v>
      </c>
      <c r="H216" s="13">
        <v>500000</v>
      </c>
      <c r="I216" s="13"/>
      <c r="J216" s="141"/>
      <c r="K216" s="13"/>
      <c r="L216" s="13"/>
      <c r="M216" s="13"/>
    </row>
    <row r="217" spans="1:13" s="9" customFormat="1" ht="43.5" customHeight="1" x14ac:dyDescent="0.3">
      <c r="A217" s="18"/>
      <c r="B217" s="18" t="s">
        <v>595</v>
      </c>
      <c r="C217" s="19" t="s">
        <v>1379</v>
      </c>
      <c r="D217" s="15"/>
      <c r="E217" s="20" t="s">
        <v>1278</v>
      </c>
      <c r="F217" s="17" t="s">
        <v>651</v>
      </c>
      <c r="G217" s="12" t="s">
        <v>475</v>
      </c>
      <c r="H217" s="13">
        <v>500000</v>
      </c>
      <c r="I217" s="13"/>
      <c r="J217" s="141"/>
      <c r="K217" s="13"/>
      <c r="L217" s="13"/>
      <c r="M217" s="13"/>
    </row>
    <row r="218" spans="1:13" s="9" customFormat="1" ht="43.5" customHeight="1" x14ac:dyDescent="0.3">
      <c r="A218" s="18"/>
      <c r="B218" s="18" t="s">
        <v>595</v>
      </c>
      <c r="C218" s="19" t="s">
        <v>1380</v>
      </c>
      <c r="D218" s="15"/>
      <c r="E218" s="20" t="s">
        <v>1279</v>
      </c>
      <c r="F218" s="17" t="s">
        <v>651</v>
      </c>
      <c r="G218" s="12" t="s">
        <v>475</v>
      </c>
      <c r="H218" s="13">
        <v>500000</v>
      </c>
      <c r="I218" s="13"/>
      <c r="J218" s="141"/>
      <c r="K218" s="13"/>
      <c r="L218" s="13"/>
      <c r="M218" s="13"/>
    </row>
    <row r="219" spans="1:13" s="9" customFormat="1" ht="43.5" customHeight="1" x14ac:dyDescent="0.3">
      <c r="A219" s="18"/>
      <c r="B219" s="18" t="s">
        <v>595</v>
      </c>
      <c r="C219" s="19" t="s">
        <v>1381</v>
      </c>
      <c r="D219" s="15"/>
      <c r="E219" s="20" t="s">
        <v>1278</v>
      </c>
      <c r="F219" s="17" t="s">
        <v>651</v>
      </c>
      <c r="G219" s="12" t="s">
        <v>475</v>
      </c>
      <c r="H219" s="13">
        <v>500000</v>
      </c>
      <c r="I219" s="13"/>
      <c r="J219" s="141"/>
      <c r="K219" s="13"/>
      <c r="L219" s="13"/>
      <c r="M219" s="13"/>
    </row>
    <row r="220" spans="1:13" s="9" customFormat="1" ht="43.5" customHeight="1" x14ac:dyDescent="0.3">
      <c r="A220" s="18"/>
      <c r="B220" s="18" t="s">
        <v>595</v>
      </c>
      <c r="C220" s="19" t="s">
        <v>1382</v>
      </c>
      <c r="D220" s="15"/>
      <c r="E220" s="20" t="s">
        <v>1280</v>
      </c>
      <c r="F220" s="17" t="s">
        <v>651</v>
      </c>
      <c r="G220" s="12" t="s">
        <v>475</v>
      </c>
      <c r="H220" s="13">
        <v>500000</v>
      </c>
      <c r="I220" s="13"/>
      <c r="J220" s="141"/>
      <c r="K220" s="13"/>
      <c r="L220" s="13"/>
      <c r="M220" s="13"/>
    </row>
    <row r="221" spans="1:13" s="9" customFormat="1" ht="43.5" customHeight="1" x14ac:dyDescent="0.3">
      <c r="A221" s="18">
        <v>75</v>
      </c>
      <c r="B221" s="18" t="s">
        <v>596</v>
      </c>
      <c r="C221" s="19" t="s">
        <v>596</v>
      </c>
      <c r="D221" s="15" t="s">
        <v>63</v>
      </c>
      <c r="E221" s="20" t="s">
        <v>239</v>
      </c>
      <c r="F221" s="17" t="s">
        <v>897</v>
      </c>
      <c r="G221" s="12" t="s">
        <v>475</v>
      </c>
      <c r="H221" s="13">
        <v>2200000</v>
      </c>
      <c r="I221" s="13"/>
      <c r="J221" s="65" t="s">
        <v>1060</v>
      </c>
      <c r="K221" s="13">
        <f>SUMIF($B$11:$B$7192,B221,$J$11:$J$7192)</f>
        <v>0</v>
      </c>
      <c r="L221" s="13">
        <f t="shared" si="10"/>
        <v>0</v>
      </c>
      <c r="M221" s="13"/>
    </row>
    <row r="222" spans="1:13" s="9" customFormat="1" ht="43.5" customHeight="1" x14ac:dyDescent="0.3">
      <c r="A222" s="18"/>
      <c r="B222" s="18" t="s">
        <v>596</v>
      </c>
      <c r="C222" s="19" t="s">
        <v>1302</v>
      </c>
      <c r="D222" s="15"/>
      <c r="E222" s="20" t="s">
        <v>1286</v>
      </c>
      <c r="F222" s="17" t="s">
        <v>897</v>
      </c>
      <c r="G222" s="12" t="s">
        <v>475</v>
      </c>
      <c r="H222" s="13">
        <v>2200000</v>
      </c>
      <c r="I222" s="13"/>
      <c r="J222" s="139"/>
      <c r="K222" s="13"/>
      <c r="L222" s="13"/>
      <c r="M222" s="13"/>
    </row>
    <row r="223" spans="1:13" s="9" customFormat="1" ht="43.5" customHeight="1" x14ac:dyDescent="0.3">
      <c r="A223" s="18"/>
      <c r="B223" s="18" t="s">
        <v>596</v>
      </c>
      <c r="C223" s="19" t="s">
        <v>1303</v>
      </c>
      <c r="D223" s="15"/>
      <c r="E223" s="20" t="s">
        <v>1287</v>
      </c>
      <c r="F223" s="17" t="s">
        <v>897</v>
      </c>
      <c r="G223" s="12" t="s">
        <v>475</v>
      </c>
      <c r="H223" s="13">
        <v>2200000</v>
      </c>
      <c r="I223" s="13"/>
      <c r="J223" s="139"/>
      <c r="K223" s="13"/>
      <c r="L223" s="13"/>
      <c r="M223" s="13"/>
    </row>
    <row r="224" spans="1:13" s="9" customFormat="1" ht="43.5" customHeight="1" x14ac:dyDescent="0.3">
      <c r="A224" s="18"/>
      <c r="B224" s="18" t="s">
        <v>596</v>
      </c>
      <c r="C224" s="19" t="s">
        <v>1383</v>
      </c>
      <c r="D224" s="15"/>
      <c r="E224" s="20" t="s">
        <v>1288</v>
      </c>
      <c r="F224" s="17" t="s">
        <v>897</v>
      </c>
      <c r="G224" s="12" t="s">
        <v>475</v>
      </c>
      <c r="H224" s="13">
        <v>2200000</v>
      </c>
      <c r="I224" s="13"/>
      <c r="J224" s="139"/>
      <c r="K224" s="13"/>
      <c r="L224" s="13"/>
      <c r="M224" s="13"/>
    </row>
    <row r="225" spans="1:13" s="9" customFormat="1" ht="43.5" customHeight="1" x14ac:dyDescent="0.3">
      <c r="A225" s="18"/>
      <c r="B225" s="18" t="s">
        <v>596</v>
      </c>
      <c r="C225" s="19" t="s">
        <v>1384</v>
      </c>
      <c r="D225" s="15"/>
      <c r="E225" s="20" t="s">
        <v>1289</v>
      </c>
      <c r="F225" s="17" t="s">
        <v>897</v>
      </c>
      <c r="G225" s="12" t="s">
        <v>475</v>
      </c>
      <c r="H225" s="13">
        <v>2200000</v>
      </c>
      <c r="I225" s="13"/>
      <c r="J225" s="139"/>
      <c r="K225" s="13"/>
      <c r="L225" s="13"/>
      <c r="M225" s="13"/>
    </row>
    <row r="226" spans="1:13" s="9" customFormat="1" ht="43.5" customHeight="1" x14ac:dyDescent="0.3">
      <c r="A226" s="18">
        <v>76</v>
      </c>
      <c r="B226" s="18" t="s">
        <v>70</v>
      </c>
      <c r="C226" s="19" t="s">
        <v>70</v>
      </c>
      <c r="D226" s="15" t="s">
        <v>63</v>
      </c>
      <c r="E226" s="20" t="s">
        <v>240</v>
      </c>
      <c r="F226" s="17" t="s">
        <v>553</v>
      </c>
      <c r="G226" s="12" t="s">
        <v>475</v>
      </c>
      <c r="H226" s="13">
        <v>500000</v>
      </c>
      <c r="I226" s="13"/>
      <c r="J226" s="139"/>
      <c r="K226" s="13">
        <f>SUMIF($B$11:$B$7192,B226,$J$11:$J$7192)</f>
        <v>0</v>
      </c>
      <c r="L226" s="13">
        <f t="shared" si="10"/>
        <v>0</v>
      </c>
      <c r="M226" s="13"/>
    </row>
    <row r="227" spans="1:13" s="9" customFormat="1" ht="43.5" customHeight="1" x14ac:dyDescent="0.3">
      <c r="A227" s="18">
        <v>77</v>
      </c>
      <c r="B227" s="18" t="s">
        <v>71</v>
      </c>
      <c r="C227" s="19" t="s">
        <v>71</v>
      </c>
      <c r="D227" s="15" t="s">
        <v>69</v>
      </c>
      <c r="E227" s="20" t="s">
        <v>241</v>
      </c>
      <c r="F227" s="17" t="s">
        <v>770</v>
      </c>
      <c r="G227" s="12" t="s">
        <v>475</v>
      </c>
      <c r="H227" s="13">
        <v>8400000</v>
      </c>
      <c r="I227" s="13"/>
      <c r="J227" s="65" t="s">
        <v>1060</v>
      </c>
      <c r="K227" s="13">
        <f>SUMIF($B$11:$B$7192,B227,$J$11:$J$7192)</f>
        <v>0</v>
      </c>
      <c r="L227" s="13">
        <f t="shared" si="10"/>
        <v>0</v>
      </c>
      <c r="M227" s="13"/>
    </row>
    <row r="228" spans="1:13" s="9" customFormat="1" ht="43.5" customHeight="1" x14ac:dyDescent="0.3">
      <c r="A228" s="18"/>
      <c r="B228" s="18" t="s">
        <v>71</v>
      </c>
      <c r="C228" s="19" t="s">
        <v>1385</v>
      </c>
      <c r="D228" s="15"/>
      <c r="E228" s="20" t="s">
        <v>1292</v>
      </c>
      <c r="F228" s="17" t="s">
        <v>770</v>
      </c>
      <c r="G228" s="12" t="s">
        <v>475</v>
      </c>
      <c r="H228" s="13">
        <v>8400000</v>
      </c>
      <c r="I228" s="13"/>
      <c r="J228" s="139"/>
      <c r="K228" s="13"/>
      <c r="L228" s="13"/>
      <c r="M228" s="13"/>
    </row>
    <row r="229" spans="1:13" s="9" customFormat="1" ht="43.5" customHeight="1" x14ac:dyDescent="0.3">
      <c r="A229" s="18"/>
      <c r="B229" s="18" t="s">
        <v>71</v>
      </c>
      <c r="C229" s="19" t="s">
        <v>1386</v>
      </c>
      <c r="D229" s="15"/>
      <c r="E229" s="20" t="s">
        <v>1293</v>
      </c>
      <c r="F229" s="17" t="s">
        <v>770</v>
      </c>
      <c r="G229" s="12" t="s">
        <v>475</v>
      </c>
      <c r="H229" s="13">
        <v>8400000</v>
      </c>
      <c r="I229" s="13"/>
      <c r="J229" s="139"/>
      <c r="K229" s="13"/>
      <c r="L229" s="13"/>
      <c r="M229" s="13"/>
    </row>
    <row r="230" spans="1:13" s="9" customFormat="1" ht="43.5" customHeight="1" x14ac:dyDescent="0.3">
      <c r="A230" s="18"/>
      <c r="B230" s="18" t="s">
        <v>71</v>
      </c>
      <c r="C230" s="19" t="s">
        <v>1387</v>
      </c>
      <c r="D230" s="15"/>
      <c r="E230" s="20" t="s">
        <v>1294</v>
      </c>
      <c r="F230" s="17" t="s">
        <v>770</v>
      </c>
      <c r="G230" s="12" t="s">
        <v>475</v>
      </c>
      <c r="H230" s="13">
        <v>8400000</v>
      </c>
      <c r="I230" s="13"/>
      <c r="J230" s="139"/>
      <c r="K230" s="13"/>
      <c r="L230" s="13"/>
      <c r="M230" s="13"/>
    </row>
    <row r="231" spans="1:13" s="9" customFormat="1" ht="43.5" customHeight="1" x14ac:dyDescent="0.3">
      <c r="A231" s="18"/>
      <c r="B231" s="18" t="s">
        <v>71</v>
      </c>
      <c r="C231" s="19" t="s">
        <v>1388</v>
      </c>
      <c r="D231" s="15"/>
      <c r="E231" s="20" t="s">
        <v>1295</v>
      </c>
      <c r="F231" s="17" t="s">
        <v>770</v>
      </c>
      <c r="G231" s="12" t="s">
        <v>475</v>
      </c>
      <c r="H231" s="13">
        <v>8400000</v>
      </c>
      <c r="I231" s="13"/>
      <c r="J231" s="139"/>
      <c r="K231" s="13"/>
      <c r="L231" s="13"/>
      <c r="M231" s="13"/>
    </row>
    <row r="232" spans="1:13" s="9" customFormat="1" ht="43.5" customHeight="1" x14ac:dyDescent="0.3">
      <c r="A232" s="18">
        <v>78</v>
      </c>
      <c r="B232" s="18" t="s">
        <v>72</v>
      </c>
      <c r="C232" s="19" t="s">
        <v>72</v>
      </c>
      <c r="D232" s="15" t="s">
        <v>69</v>
      </c>
      <c r="E232" s="20" t="s">
        <v>242</v>
      </c>
      <c r="F232" s="17" t="s">
        <v>652</v>
      </c>
      <c r="G232" s="12" t="s">
        <v>475</v>
      </c>
      <c r="H232" s="13">
        <v>10000000</v>
      </c>
      <c r="I232" s="13"/>
      <c r="J232" s="65" t="s">
        <v>1060</v>
      </c>
      <c r="K232" s="13">
        <f>SUMIF($B$11:$B$7192,B232,$J$11:$J$7192)</f>
        <v>0</v>
      </c>
      <c r="L232" s="13">
        <f t="shared" si="10"/>
        <v>0</v>
      </c>
      <c r="M232" s="13"/>
    </row>
    <row r="233" spans="1:13" s="9" customFormat="1" ht="43.5" customHeight="1" x14ac:dyDescent="0.3">
      <c r="A233" s="18"/>
      <c r="B233" s="18" t="s">
        <v>72</v>
      </c>
      <c r="C233" s="19" t="s">
        <v>1389</v>
      </c>
      <c r="D233" s="15"/>
      <c r="E233" s="20" t="s">
        <v>1296</v>
      </c>
      <c r="F233" s="17" t="s">
        <v>652</v>
      </c>
      <c r="G233" s="12" t="s">
        <v>475</v>
      </c>
      <c r="H233" s="13">
        <v>10000000</v>
      </c>
      <c r="I233" s="13"/>
      <c r="J233" s="141"/>
      <c r="K233" s="13"/>
      <c r="L233" s="13"/>
      <c r="M233" s="13"/>
    </row>
    <row r="234" spans="1:13" s="9" customFormat="1" ht="43.5" customHeight="1" x14ac:dyDescent="0.3">
      <c r="A234" s="18"/>
      <c r="B234" s="18" t="s">
        <v>72</v>
      </c>
      <c r="C234" s="19" t="s">
        <v>1390</v>
      </c>
      <c r="D234" s="15"/>
      <c r="E234" s="20" t="s">
        <v>1297</v>
      </c>
      <c r="F234" s="17" t="s">
        <v>652</v>
      </c>
      <c r="G234" s="12" t="s">
        <v>475</v>
      </c>
      <c r="H234" s="13">
        <v>10000000</v>
      </c>
      <c r="I234" s="13"/>
      <c r="J234" s="141"/>
      <c r="K234" s="13"/>
      <c r="L234" s="13"/>
      <c r="M234" s="13"/>
    </row>
    <row r="235" spans="1:13" s="9" customFormat="1" ht="43.5" customHeight="1" x14ac:dyDescent="0.3">
      <c r="A235" s="18">
        <v>79</v>
      </c>
      <c r="B235" s="18" t="s">
        <v>73</v>
      </c>
      <c r="C235" s="19" t="s">
        <v>73</v>
      </c>
      <c r="D235" s="15" t="s">
        <v>69</v>
      </c>
      <c r="E235" s="20" t="s">
        <v>243</v>
      </c>
      <c r="F235" s="17" t="s">
        <v>771</v>
      </c>
      <c r="G235" s="12" t="s">
        <v>475</v>
      </c>
      <c r="H235" s="13">
        <v>9300000</v>
      </c>
      <c r="I235" s="13"/>
      <c r="J235" s="139"/>
      <c r="K235" s="13">
        <f>SUMIF($B$11:$B$7192,B235,$J$11:$J$7192)</f>
        <v>0</v>
      </c>
      <c r="L235" s="13">
        <f t="shared" si="10"/>
        <v>0</v>
      </c>
      <c r="M235" s="13"/>
    </row>
    <row r="236" spans="1:13" s="9" customFormat="1" ht="43.5" customHeight="1" x14ac:dyDescent="0.3">
      <c r="A236" s="18">
        <v>80</v>
      </c>
      <c r="B236" s="18" t="s">
        <v>74</v>
      </c>
      <c r="C236" s="19" t="s">
        <v>74</v>
      </c>
      <c r="D236" s="15" t="s">
        <v>69</v>
      </c>
      <c r="E236" s="20" t="s">
        <v>244</v>
      </c>
      <c r="F236" s="17" t="s">
        <v>526</v>
      </c>
      <c r="G236" s="12" t="s">
        <v>475</v>
      </c>
      <c r="H236" s="13">
        <v>10000000</v>
      </c>
      <c r="I236" s="13"/>
      <c r="J236" s="65" t="s">
        <v>1060</v>
      </c>
      <c r="K236" s="13">
        <f>SUMIF($B$11:$B$7192,B236,$J$11:$J$7192)</f>
        <v>0</v>
      </c>
      <c r="L236" s="13">
        <f t="shared" si="10"/>
        <v>0</v>
      </c>
      <c r="M236" s="13"/>
    </row>
    <row r="237" spans="1:13" s="9" customFormat="1" ht="43.5" customHeight="1" x14ac:dyDescent="0.3">
      <c r="A237" s="18"/>
      <c r="B237" s="18" t="s">
        <v>74</v>
      </c>
      <c r="C237" s="19" t="s">
        <v>1391</v>
      </c>
      <c r="D237" s="15"/>
      <c r="E237" s="20" t="s">
        <v>1300</v>
      </c>
      <c r="F237" s="17" t="s">
        <v>526</v>
      </c>
      <c r="G237" s="12" t="s">
        <v>475</v>
      </c>
      <c r="H237" s="13">
        <v>10000000</v>
      </c>
      <c r="I237" s="13"/>
      <c r="J237" s="139"/>
      <c r="K237" s="13"/>
      <c r="L237" s="13"/>
      <c r="M237" s="13"/>
    </row>
    <row r="238" spans="1:13" s="9" customFormat="1" ht="43.5" customHeight="1" x14ac:dyDescent="0.3">
      <c r="A238" s="18"/>
      <c r="B238" s="18" t="s">
        <v>74</v>
      </c>
      <c r="C238" s="19" t="s">
        <v>1392</v>
      </c>
      <c r="D238" s="15"/>
      <c r="E238" s="20" t="s">
        <v>1301</v>
      </c>
      <c r="F238" s="17" t="s">
        <v>526</v>
      </c>
      <c r="G238" s="12" t="s">
        <v>475</v>
      </c>
      <c r="H238" s="13">
        <v>10000000</v>
      </c>
      <c r="I238" s="13"/>
      <c r="J238" s="139"/>
      <c r="K238" s="13"/>
      <c r="L238" s="13"/>
      <c r="M238" s="13"/>
    </row>
    <row r="239" spans="1:13" s="9" customFormat="1" ht="43.5" customHeight="1" x14ac:dyDescent="0.3">
      <c r="A239" s="18">
        <v>81</v>
      </c>
      <c r="B239" s="18" t="s">
        <v>75</v>
      </c>
      <c r="C239" s="19" t="s">
        <v>75</v>
      </c>
      <c r="D239" s="17" t="s">
        <v>63</v>
      </c>
      <c r="E239" s="20" t="s">
        <v>512</v>
      </c>
      <c r="F239" s="17" t="s">
        <v>1068</v>
      </c>
      <c r="G239" s="12" t="s">
        <v>475</v>
      </c>
      <c r="H239" s="13">
        <v>360000</v>
      </c>
      <c r="I239" s="13"/>
      <c r="J239" s="139"/>
      <c r="K239" s="13">
        <f>SUMIF($B$11:$B$7192,B239,$J$11:$J$7192)</f>
        <v>0</v>
      </c>
      <c r="L239" s="13">
        <f t="shared" si="10"/>
        <v>0</v>
      </c>
      <c r="M239" s="13"/>
    </row>
    <row r="240" spans="1:13" s="9" customFormat="1" ht="43.5" customHeight="1" x14ac:dyDescent="0.3">
      <c r="A240" s="18">
        <v>82</v>
      </c>
      <c r="B240" s="18" t="s">
        <v>76</v>
      </c>
      <c r="C240" s="19" t="s">
        <v>76</v>
      </c>
      <c r="D240" s="17" t="s">
        <v>63</v>
      </c>
      <c r="E240" s="20" t="s">
        <v>1069</v>
      </c>
      <c r="F240" s="17" t="s">
        <v>2587</v>
      </c>
      <c r="G240" s="12" t="s">
        <v>475</v>
      </c>
      <c r="H240" s="13">
        <v>750000</v>
      </c>
      <c r="I240" s="13"/>
      <c r="J240" s="139"/>
      <c r="K240" s="13">
        <f>SUMIF($B$11:$B$7192,B240,$J$11:$J$7192)</f>
        <v>0</v>
      </c>
      <c r="L240" s="13">
        <f t="shared" si="10"/>
        <v>0</v>
      </c>
      <c r="M240" s="13"/>
    </row>
    <row r="241" spans="1:13" s="9" customFormat="1" ht="43.5" customHeight="1" x14ac:dyDescent="0.3">
      <c r="A241" s="18"/>
      <c r="B241" s="18"/>
      <c r="C241" s="19"/>
      <c r="D241" s="15"/>
      <c r="E241" s="11" t="s">
        <v>245</v>
      </c>
      <c r="F241" s="17"/>
      <c r="G241" s="12"/>
      <c r="H241" s="13"/>
      <c r="I241" s="13"/>
      <c r="J241" s="65" t="s">
        <v>1060</v>
      </c>
      <c r="K241" s="13"/>
      <c r="L241" s="13"/>
      <c r="M241" s="13"/>
    </row>
    <row r="242" spans="1:13" s="9" customFormat="1" ht="43.5" customHeight="1" x14ac:dyDescent="0.3">
      <c r="A242" s="18"/>
      <c r="B242" s="18"/>
      <c r="C242" s="19"/>
      <c r="D242" s="15"/>
      <c r="E242" s="11" t="s">
        <v>246</v>
      </c>
      <c r="F242" s="17"/>
      <c r="G242" s="12"/>
      <c r="H242" s="13"/>
      <c r="I242" s="13"/>
      <c r="J242" s="65" t="s">
        <v>1060</v>
      </c>
      <c r="K242" s="13"/>
      <c r="L242" s="13"/>
      <c r="M242" s="13"/>
    </row>
    <row r="243" spans="1:13" s="9" customFormat="1" ht="43.5" customHeight="1" x14ac:dyDescent="0.3">
      <c r="A243" s="18">
        <v>83</v>
      </c>
      <c r="B243" s="18" t="s">
        <v>77</v>
      </c>
      <c r="C243" s="19" t="s">
        <v>77</v>
      </c>
      <c r="D243" s="15" t="s">
        <v>84</v>
      </c>
      <c r="E243" s="20" t="s">
        <v>247</v>
      </c>
      <c r="F243" s="17" t="s">
        <v>772</v>
      </c>
      <c r="G243" s="12" t="s">
        <v>479</v>
      </c>
      <c r="H243" s="13">
        <v>145000</v>
      </c>
      <c r="I243" s="13"/>
      <c r="J243" s="139"/>
      <c r="K243" s="13">
        <f>SUMIF($B$11:$B$7192,B243,$J$11:$J$7192)</f>
        <v>0</v>
      </c>
      <c r="L243" s="13">
        <f t="shared" ref="L243:L271" si="11">K243*H243</f>
        <v>0</v>
      </c>
      <c r="M243" s="13"/>
    </row>
    <row r="244" spans="1:13" s="9" customFormat="1" ht="43.5" customHeight="1" x14ac:dyDescent="0.3">
      <c r="A244" s="18">
        <v>84</v>
      </c>
      <c r="B244" s="18" t="s">
        <v>78</v>
      </c>
      <c r="C244" s="19" t="s">
        <v>78</v>
      </c>
      <c r="D244" s="15" t="s">
        <v>84</v>
      </c>
      <c r="E244" s="20" t="s">
        <v>248</v>
      </c>
      <c r="F244" s="17" t="s">
        <v>773</v>
      </c>
      <c r="G244" s="12" t="s">
        <v>479</v>
      </c>
      <c r="H244" s="13">
        <v>59500</v>
      </c>
      <c r="I244" s="13"/>
      <c r="J244" s="139"/>
      <c r="K244" s="13">
        <f>SUMIF($B$11:$B$7192,B244,$J$11:$J$7192)</f>
        <v>0</v>
      </c>
      <c r="L244" s="13">
        <f t="shared" si="11"/>
        <v>0</v>
      </c>
      <c r="M244" s="13"/>
    </row>
    <row r="245" spans="1:13" s="9" customFormat="1" ht="43.5" customHeight="1" x14ac:dyDescent="0.3">
      <c r="A245" s="18">
        <v>85</v>
      </c>
      <c r="B245" s="18" t="s">
        <v>1304</v>
      </c>
      <c r="C245" s="19" t="s">
        <v>1304</v>
      </c>
      <c r="D245" s="15" t="s">
        <v>84</v>
      </c>
      <c r="E245" s="20" t="s">
        <v>249</v>
      </c>
      <c r="F245" s="17" t="s">
        <v>527</v>
      </c>
      <c r="G245" s="12" t="s">
        <v>479</v>
      </c>
      <c r="H245" s="13">
        <v>17000</v>
      </c>
      <c r="I245" s="13"/>
      <c r="J245" s="139"/>
      <c r="K245" s="13">
        <f>SUMIF($B$11:$B$7192,B245,$J$11:$J$7192)</f>
        <v>0</v>
      </c>
      <c r="L245" s="13">
        <f t="shared" si="11"/>
        <v>0</v>
      </c>
      <c r="M245" s="13"/>
    </row>
    <row r="246" spans="1:13" s="9" customFormat="1" ht="43.5" customHeight="1" x14ac:dyDescent="0.3">
      <c r="A246" s="18">
        <v>86</v>
      </c>
      <c r="B246" s="18" t="s">
        <v>597</v>
      </c>
      <c r="C246" s="19" t="s">
        <v>597</v>
      </c>
      <c r="D246" s="15" t="s">
        <v>84</v>
      </c>
      <c r="E246" s="20" t="s">
        <v>250</v>
      </c>
      <c r="F246" s="17" t="s">
        <v>528</v>
      </c>
      <c r="G246" s="12" t="s">
        <v>479</v>
      </c>
      <c r="H246" s="13">
        <v>17000</v>
      </c>
      <c r="I246" s="13"/>
      <c r="J246" s="139"/>
      <c r="K246" s="13">
        <f>SUMIF($B$11:$B$7192,B246,$J$11:$J$7192)</f>
        <v>0</v>
      </c>
      <c r="L246" s="13">
        <f t="shared" si="11"/>
        <v>0</v>
      </c>
      <c r="M246" s="13"/>
    </row>
    <row r="247" spans="1:13" s="9" customFormat="1" ht="43.5" customHeight="1" x14ac:dyDescent="0.3">
      <c r="A247" s="18">
        <v>87</v>
      </c>
      <c r="B247" s="18" t="s">
        <v>79</v>
      </c>
      <c r="C247" s="19" t="s">
        <v>79</v>
      </c>
      <c r="D247" s="15" t="s">
        <v>84</v>
      </c>
      <c r="E247" s="20" t="s">
        <v>251</v>
      </c>
      <c r="F247" s="17" t="s">
        <v>252</v>
      </c>
      <c r="G247" s="12" t="s">
        <v>479</v>
      </c>
      <c r="H247" s="13">
        <v>21400</v>
      </c>
      <c r="I247" s="13"/>
      <c r="J247" s="139"/>
      <c r="K247" s="13">
        <f>SUMIF($B$11:$B$7192,B247,$J$11:$J$7192)</f>
        <v>0</v>
      </c>
      <c r="L247" s="13">
        <f t="shared" si="11"/>
        <v>0</v>
      </c>
      <c r="M247" s="13"/>
    </row>
    <row r="248" spans="1:13" s="9" customFormat="1" ht="43.5" customHeight="1" x14ac:dyDescent="0.3">
      <c r="A248" s="18">
        <v>88</v>
      </c>
      <c r="B248" s="18" t="s">
        <v>80</v>
      </c>
      <c r="C248" s="19" t="s">
        <v>80</v>
      </c>
      <c r="D248" s="15" t="s">
        <v>84</v>
      </c>
      <c r="E248" s="20" t="s">
        <v>253</v>
      </c>
      <c r="F248" s="17" t="s">
        <v>963</v>
      </c>
      <c r="G248" s="12" t="s">
        <v>479</v>
      </c>
      <c r="H248" s="13">
        <v>113000</v>
      </c>
      <c r="I248" s="13"/>
      <c r="J248" s="139"/>
      <c r="K248" s="13">
        <f>SUMIF($B$11:$B$7192,B248,$J$11:$J$7192)</f>
        <v>0</v>
      </c>
      <c r="L248" s="13">
        <f t="shared" si="11"/>
        <v>0</v>
      </c>
      <c r="M248" s="13"/>
    </row>
    <row r="249" spans="1:13" s="9" customFormat="1" ht="43.5" customHeight="1" x14ac:dyDescent="0.3">
      <c r="A249" s="18">
        <v>89</v>
      </c>
      <c r="B249" s="18" t="s">
        <v>1305</v>
      </c>
      <c r="C249" s="19" t="s">
        <v>1305</v>
      </c>
      <c r="D249" s="15" t="s">
        <v>84</v>
      </c>
      <c r="E249" s="20" t="s">
        <v>254</v>
      </c>
      <c r="F249" s="17" t="s">
        <v>774</v>
      </c>
      <c r="G249" s="12" t="s">
        <v>479</v>
      </c>
      <c r="H249" s="13">
        <v>92500</v>
      </c>
      <c r="I249" s="13"/>
      <c r="J249" s="139"/>
      <c r="K249" s="13">
        <f>SUMIF($B$11:$B$7192,B249,$J$11:$J$7192)</f>
        <v>0</v>
      </c>
      <c r="L249" s="13">
        <f t="shared" si="11"/>
        <v>0</v>
      </c>
      <c r="M249" s="13"/>
    </row>
    <row r="250" spans="1:13" s="9" customFormat="1" ht="43.5" customHeight="1" x14ac:dyDescent="0.3">
      <c r="A250" s="18">
        <v>90</v>
      </c>
      <c r="B250" s="18" t="s">
        <v>1133</v>
      </c>
      <c r="C250" s="19" t="s">
        <v>1133</v>
      </c>
      <c r="D250" s="15" t="s">
        <v>84</v>
      </c>
      <c r="E250" s="20" t="s">
        <v>255</v>
      </c>
      <c r="F250" s="17" t="s">
        <v>926</v>
      </c>
      <c r="G250" s="12" t="s">
        <v>479</v>
      </c>
      <c r="H250" s="13">
        <v>85000</v>
      </c>
      <c r="I250" s="13"/>
      <c r="J250" s="139"/>
      <c r="K250" s="13">
        <f>SUMIF($B$11:$B$7192,B250,$J$11:$J$7192)</f>
        <v>0</v>
      </c>
      <c r="L250" s="13">
        <f t="shared" si="11"/>
        <v>0</v>
      </c>
      <c r="M250" s="13"/>
    </row>
    <row r="251" spans="1:13" s="9" customFormat="1" ht="43.5" customHeight="1" x14ac:dyDescent="0.3">
      <c r="A251" s="18">
        <v>91</v>
      </c>
      <c r="B251" s="18" t="s">
        <v>81</v>
      </c>
      <c r="C251" s="19" t="s">
        <v>81</v>
      </c>
      <c r="D251" s="15" t="s">
        <v>84</v>
      </c>
      <c r="E251" s="20" t="s">
        <v>256</v>
      </c>
      <c r="F251" s="17" t="s">
        <v>775</v>
      </c>
      <c r="G251" s="12" t="s">
        <v>479</v>
      </c>
      <c r="H251" s="13">
        <v>81500</v>
      </c>
      <c r="I251" s="13"/>
      <c r="J251" s="139"/>
      <c r="K251" s="13">
        <f>SUMIF($B$11:$B$7192,B251,$J$11:$J$7192)</f>
        <v>0</v>
      </c>
      <c r="L251" s="13">
        <f t="shared" si="11"/>
        <v>0</v>
      </c>
      <c r="M251" s="13"/>
    </row>
    <row r="252" spans="1:13" s="9" customFormat="1" ht="43.5" customHeight="1" x14ac:dyDescent="0.3">
      <c r="A252" s="18">
        <v>92</v>
      </c>
      <c r="B252" s="18" t="s">
        <v>82</v>
      </c>
      <c r="C252" s="19" t="s">
        <v>82</v>
      </c>
      <c r="D252" s="15" t="s">
        <v>84</v>
      </c>
      <c r="E252" s="20" t="s">
        <v>257</v>
      </c>
      <c r="F252" s="17" t="s">
        <v>927</v>
      </c>
      <c r="G252" s="12" t="s">
        <v>479</v>
      </c>
      <c r="H252" s="13">
        <v>86000</v>
      </c>
      <c r="I252" s="13"/>
      <c r="J252" s="139"/>
      <c r="K252" s="13">
        <f>SUMIF($B$11:$B$7192,B252,$J$11:$J$7192)</f>
        <v>0</v>
      </c>
      <c r="L252" s="13">
        <f t="shared" si="11"/>
        <v>0</v>
      </c>
      <c r="M252" s="13"/>
    </row>
    <row r="253" spans="1:13" s="9" customFormat="1" ht="43.5" customHeight="1" x14ac:dyDescent="0.3">
      <c r="A253" s="18">
        <v>93</v>
      </c>
      <c r="B253" s="18" t="s">
        <v>83</v>
      </c>
      <c r="C253" s="19" t="s">
        <v>83</v>
      </c>
      <c r="D253" s="15" t="s">
        <v>84</v>
      </c>
      <c r="E253" s="20" t="s">
        <v>258</v>
      </c>
      <c r="F253" s="17" t="s">
        <v>529</v>
      </c>
      <c r="G253" s="12" t="s">
        <v>479</v>
      </c>
      <c r="H253" s="13">
        <v>81500</v>
      </c>
      <c r="I253" s="13"/>
      <c r="J253" s="139"/>
      <c r="K253" s="13">
        <f>SUMIF($B$11:$B$7192,B253,$J$11:$J$7192)</f>
        <v>0</v>
      </c>
      <c r="L253" s="13">
        <f t="shared" si="11"/>
        <v>0</v>
      </c>
      <c r="M253" s="13"/>
    </row>
    <row r="254" spans="1:13" s="9" customFormat="1" ht="43.5" customHeight="1" x14ac:dyDescent="0.3">
      <c r="A254" s="18">
        <v>94</v>
      </c>
      <c r="B254" s="18" t="s">
        <v>1306</v>
      </c>
      <c r="C254" s="19" t="s">
        <v>1306</v>
      </c>
      <c r="D254" s="15" t="s">
        <v>84</v>
      </c>
      <c r="E254" s="20" t="s">
        <v>259</v>
      </c>
      <c r="F254" s="17" t="s">
        <v>530</v>
      </c>
      <c r="G254" s="12" t="s">
        <v>479</v>
      </c>
      <c r="H254" s="13">
        <v>81000</v>
      </c>
      <c r="I254" s="13"/>
      <c r="J254" s="139"/>
      <c r="K254" s="13">
        <f>SUMIF($B$11:$B$7192,B254,$J$11:$J$7192)</f>
        <v>0</v>
      </c>
      <c r="L254" s="13">
        <f t="shared" si="11"/>
        <v>0</v>
      </c>
      <c r="M254" s="13"/>
    </row>
    <row r="255" spans="1:13" s="9" customFormat="1" ht="43.5" customHeight="1" x14ac:dyDescent="0.3">
      <c r="A255" s="18">
        <v>95</v>
      </c>
      <c r="B255" s="18" t="s">
        <v>85</v>
      </c>
      <c r="C255" s="19" t="s">
        <v>85</v>
      </c>
      <c r="D255" s="15" t="s">
        <v>84</v>
      </c>
      <c r="E255" s="20" t="s">
        <v>260</v>
      </c>
      <c r="F255" s="17" t="s">
        <v>776</v>
      </c>
      <c r="G255" s="12" t="s">
        <v>479</v>
      </c>
      <c r="H255" s="13">
        <v>74500</v>
      </c>
      <c r="I255" s="13"/>
      <c r="J255" s="139"/>
      <c r="K255" s="13">
        <f>SUMIF($B$11:$B$7192,B255,$J$11:$J$7192)</f>
        <v>0</v>
      </c>
      <c r="L255" s="13">
        <f t="shared" si="11"/>
        <v>0</v>
      </c>
      <c r="M255" s="13"/>
    </row>
    <row r="256" spans="1:13" s="9" customFormat="1" ht="43.5" customHeight="1" x14ac:dyDescent="0.3">
      <c r="A256" s="18">
        <v>96</v>
      </c>
      <c r="B256" s="18" t="s">
        <v>740</v>
      </c>
      <c r="C256" s="19" t="s">
        <v>740</v>
      </c>
      <c r="D256" s="15" t="s">
        <v>84</v>
      </c>
      <c r="E256" s="20" t="s">
        <v>261</v>
      </c>
      <c r="F256" s="17" t="s">
        <v>531</v>
      </c>
      <c r="G256" s="12" t="s">
        <v>479</v>
      </c>
      <c r="H256" s="13">
        <v>81500</v>
      </c>
      <c r="I256" s="13"/>
      <c r="J256" s="139"/>
      <c r="K256" s="13">
        <f>SUMIF($B$11:$B$7192,B256,$J$11:$J$7192)</f>
        <v>0</v>
      </c>
      <c r="L256" s="13">
        <f t="shared" si="11"/>
        <v>0</v>
      </c>
      <c r="M256" s="13"/>
    </row>
    <row r="257" spans="1:13" s="9" customFormat="1" ht="43.5" customHeight="1" x14ac:dyDescent="0.3">
      <c r="A257" s="18">
        <v>97</v>
      </c>
      <c r="B257" s="18" t="s">
        <v>86</v>
      </c>
      <c r="C257" s="19" t="s">
        <v>86</v>
      </c>
      <c r="D257" s="15" t="s">
        <v>84</v>
      </c>
      <c r="E257" s="20" t="s">
        <v>262</v>
      </c>
      <c r="F257" s="17" t="s">
        <v>532</v>
      </c>
      <c r="G257" s="12" t="s">
        <v>479</v>
      </c>
      <c r="H257" s="13">
        <v>70000</v>
      </c>
      <c r="I257" s="13"/>
      <c r="J257" s="139"/>
      <c r="K257" s="13">
        <f>SUMIF($B$11:$B$7192,B257,$J$11:$J$7192)</f>
        <v>0</v>
      </c>
      <c r="L257" s="13">
        <f t="shared" si="11"/>
        <v>0</v>
      </c>
      <c r="M257" s="13"/>
    </row>
    <row r="258" spans="1:13" s="9" customFormat="1" ht="43.5" customHeight="1" x14ac:dyDescent="0.3">
      <c r="A258" s="18">
        <v>98</v>
      </c>
      <c r="B258" s="18" t="s">
        <v>598</v>
      </c>
      <c r="C258" s="19" t="s">
        <v>598</v>
      </c>
      <c r="D258" s="15" t="s">
        <v>84</v>
      </c>
      <c r="E258" s="20" t="s">
        <v>263</v>
      </c>
      <c r="F258" s="17" t="s">
        <v>533</v>
      </c>
      <c r="G258" s="12" t="s">
        <v>479</v>
      </c>
      <c r="H258" s="13">
        <v>81500</v>
      </c>
      <c r="I258" s="13"/>
      <c r="J258" s="139"/>
      <c r="K258" s="13">
        <f>SUMIF($B$11:$B$7192,B258,$J$11:$J$7192)</f>
        <v>0</v>
      </c>
      <c r="L258" s="13">
        <f t="shared" si="11"/>
        <v>0</v>
      </c>
      <c r="M258" s="13"/>
    </row>
    <row r="259" spans="1:13" s="9" customFormat="1" ht="43.5" customHeight="1" x14ac:dyDescent="0.3">
      <c r="A259" s="18">
        <v>99</v>
      </c>
      <c r="B259" s="18" t="s">
        <v>1307</v>
      </c>
      <c r="C259" s="19" t="s">
        <v>1307</v>
      </c>
      <c r="D259" s="15" t="s">
        <v>84</v>
      </c>
      <c r="E259" s="20" t="s">
        <v>264</v>
      </c>
      <c r="F259" s="17" t="s">
        <v>534</v>
      </c>
      <c r="G259" s="12" t="s">
        <v>479</v>
      </c>
      <c r="H259" s="13">
        <v>82900</v>
      </c>
      <c r="I259" s="13"/>
      <c r="J259" s="139"/>
      <c r="K259" s="13">
        <f>SUMIF($B$11:$B$7192,B259,$J$11:$J$7192)</f>
        <v>0</v>
      </c>
      <c r="L259" s="13">
        <f t="shared" si="11"/>
        <v>0</v>
      </c>
      <c r="M259" s="13"/>
    </row>
    <row r="260" spans="1:13" s="9" customFormat="1" ht="43.5" customHeight="1" x14ac:dyDescent="0.3">
      <c r="A260" s="18">
        <v>100</v>
      </c>
      <c r="B260" s="18" t="s">
        <v>1308</v>
      </c>
      <c r="C260" s="19" t="s">
        <v>1308</v>
      </c>
      <c r="D260" s="15" t="s">
        <v>84</v>
      </c>
      <c r="E260" s="20" t="s">
        <v>265</v>
      </c>
      <c r="F260" s="17" t="s">
        <v>535</v>
      </c>
      <c r="G260" s="12" t="s">
        <v>479</v>
      </c>
      <c r="H260" s="13">
        <v>90000</v>
      </c>
      <c r="I260" s="13"/>
      <c r="J260" s="139"/>
      <c r="K260" s="13">
        <f>SUMIF($B$11:$B$7192,B260,$J$11:$J$7192)</f>
        <v>0</v>
      </c>
      <c r="L260" s="13">
        <f t="shared" si="11"/>
        <v>0</v>
      </c>
      <c r="M260" s="13"/>
    </row>
    <row r="261" spans="1:13" s="9" customFormat="1" ht="43.5" customHeight="1" x14ac:dyDescent="0.3">
      <c r="A261" s="18">
        <v>101</v>
      </c>
      <c r="B261" s="18" t="s">
        <v>1309</v>
      </c>
      <c r="C261" s="19" t="s">
        <v>1309</v>
      </c>
      <c r="D261" s="15" t="s">
        <v>84</v>
      </c>
      <c r="E261" s="20" t="s">
        <v>266</v>
      </c>
      <c r="F261" s="17" t="s">
        <v>554</v>
      </c>
      <c r="G261" s="12" t="s">
        <v>479</v>
      </c>
      <c r="H261" s="13">
        <v>89000</v>
      </c>
      <c r="I261" s="13"/>
      <c r="J261" s="139"/>
      <c r="K261" s="13">
        <f>SUMIF($B$11:$B$7192,B261,$J$11:$J$7192)</f>
        <v>0</v>
      </c>
      <c r="L261" s="13">
        <f t="shared" si="11"/>
        <v>0</v>
      </c>
      <c r="M261" s="13"/>
    </row>
    <row r="262" spans="1:13" s="9" customFormat="1" ht="43.5" customHeight="1" x14ac:dyDescent="0.3">
      <c r="A262" s="18">
        <v>102</v>
      </c>
      <c r="B262" s="18" t="s">
        <v>1310</v>
      </c>
      <c r="C262" s="19" t="s">
        <v>1310</v>
      </c>
      <c r="D262" s="15" t="s">
        <v>84</v>
      </c>
      <c r="E262" s="20" t="s">
        <v>267</v>
      </c>
      <c r="F262" s="17" t="s">
        <v>555</v>
      </c>
      <c r="G262" s="12" t="s">
        <v>479</v>
      </c>
      <c r="H262" s="13">
        <v>82900</v>
      </c>
      <c r="I262" s="13"/>
      <c r="J262" s="139"/>
      <c r="K262" s="13">
        <f>SUMIF($B$11:$B$7192,B262,$J$11:$J$7192)</f>
        <v>0</v>
      </c>
      <c r="L262" s="13">
        <f t="shared" si="11"/>
        <v>0</v>
      </c>
      <c r="M262" s="13"/>
    </row>
    <row r="263" spans="1:13" s="9" customFormat="1" ht="43.5" customHeight="1" x14ac:dyDescent="0.3">
      <c r="A263" s="18">
        <v>103</v>
      </c>
      <c r="B263" s="18" t="s">
        <v>599</v>
      </c>
      <c r="C263" s="19" t="s">
        <v>599</v>
      </c>
      <c r="D263" s="15" t="s">
        <v>84</v>
      </c>
      <c r="E263" s="20" t="s">
        <v>268</v>
      </c>
      <c r="F263" s="17" t="s">
        <v>556</v>
      </c>
      <c r="G263" s="12" t="s">
        <v>479</v>
      </c>
      <c r="H263" s="13">
        <v>89000</v>
      </c>
      <c r="I263" s="13"/>
      <c r="J263" s="139"/>
      <c r="K263" s="13">
        <f>SUMIF($B$11:$B$7192,B263,$J$11:$J$7192)</f>
        <v>0</v>
      </c>
      <c r="L263" s="13">
        <f t="shared" si="11"/>
        <v>0</v>
      </c>
      <c r="M263" s="13"/>
    </row>
    <row r="264" spans="1:13" s="9" customFormat="1" ht="43.5" customHeight="1" x14ac:dyDescent="0.3">
      <c r="A264" s="18">
        <v>104</v>
      </c>
      <c r="B264" s="18" t="s">
        <v>87</v>
      </c>
      <c r="C264" s="19" t="s">
        <v>87</v>
      </c>
      <c r="D264" s="15" t="s">
        <v>84</v>
      </c>
      <c r="E264" s="20" t="s">
        <v>269</v>
      </c>
      <c r="F264" s="17" t="s">
        <v>557</v>
      </c>
      <c r="G264" s="12" t="s">
        <v>479</v>
      </c>
      <c r="H264" s="13">
        <v>102500</v>
      </c>
      <c r="I264" s="13"/>
      <c r="J264" s="139"/>
      <c r="K264" s="13">
        <f>SUMIF($B$11:$B$7192,B264,$J$11:$J$7192)</f>
        <v>0</v>
      </c>
      <c r="L264" s="13">
        <f t="shared" si="11"/>
        <v>0</v>
      </c>
      <c r="M264" s="13"/>
    </row>
    <row r="265" spans="1:13" s="9" customFormat="1" ht="43.5" customHeight="1" x14ac:dyDescent="0.3">
      <c r="A265" s="18">
        <v>105</v>
      </c>
      <c r="B265" s="18" t="s">
        <v>88</v>
      </c>
      <c r="C265" s="19" t="s">
        <v>88</v>
      </c>
      <c r="D265" s="15" t="s">
        <v>84</v>
      </c>
      <c r="E265" s="20" t="s">
        <v>270</v>
      </c>
      <c r="F265" s="17" t="s">
        <v>558</v>
      </c>
      <c r="G265" s="12" t="s">
        <v>479</v>
      </c>
      <c r="H265" s="13">
        <v>129800</v>
      </c>
      <c r="I265" s="13"/>
      <c r="J265" s="139"/>
      <c r="K265" s="13">
        <f>SUMIF($B$11:$B$7192,B265,$J$11:$J$7192)</f>
        <v>0</v>
      </c>
      <c r="L265" s="13">
        <f t="shared" si="11"/>
        <v>0</v>
      </c>
      <c r="M265" s="13"/>
    </row>
    <row r="266" spans="1:13" s="9" customFormat="1" ht="43.5" customHeight="1" x14ac:dyDescent="0.3">
      <c r="A266" s="18">
        <v>106</v>
      </c>
      <c r="B266" s="18" t="s">
        <v>89</v>
      </c>
      <c r="C266" s="19" t="s">
        <v>89</v>
      </c>
      <c r="D266" s="15" t="s">
        <v>84</v>
      </c>
      <c r="E266" s="20" t="s">
        <v>568</v>
      </c>
      <c r="F266" s="17" t="s">
        <v>869</v>
      </c>
      <c r="G266" s="12" t="s">
        <v>479</v>
      </c>
      <c r="H266" s="13">
        <v>189000</v>
      </c>
      <c r="I266" s="13"/>
      <c r="J266" s="139"/>
      <c r="K266" s="13">
        <f>SUMIF($B$11:$B$7192,B266,$J$11:$J$7192)</f>
        <v>0</v>
      </c>
      <c r="L266" s="13">
        <f t="shared" si="11"/>
        <v>0</v>
      </c>
      <c r="M266" s="13"/>
    </row>
    <row r="267" spans="1:13" s="9" customFormat="1" ht="43.5" customHeight="1" x14ac:dyDescent="0.3">
      <c r="A267" s="18">
        <v>107</v>
      </c>
      <c r="B267" s="18" t="s">
        <v>90</v>
      </c>
      <c r="C267" s="19" t="s">
        <v>90</v>
      </c>
      <c r="D267" s="15" t="s">
        <v>84</v>
      </c>
      <c r="E267" s="41" t="s">
        <v>1046</v>
      </c>
      <c r="F267" s="41" t="s">
        <v>1034</v>
      </c>
      <c r="G267" s="39" t="s">
        <v>983</v>
      </c>
      <c r="H267" s="47">
        <v>76500</v>
      </c>
      <c r="I267" s="47"/>
      <c r="J267" s="140"/>
      <c r="K267" s="13">
        <f>SUMIF($B$11:$B$7192,B267,$J$11:$J$7192)</f>
        <v>0</v>
      </c>
      <c r="L267" s="13">
        <f t="shared" si="11"/>
        <v>0</v>
      </c>
      <c r="M267" s="47"/>
    </row>
    <row r="268" spans="1:13" s="9" customFormat="1" ht="43.5" customHeight="1" x14ac:dyDescent="0.3">
      <c r="A268" s="18">
        <v>108</v>
      </c>
      <c r="B268" s="18" t="s">
        <v>1393</v>
      </c>
      <c r="C268" s="19" t="s">
        <v>1393</v>
      </c>
      <c r="D268" s="15" t="s">
        <v>84</v>
      </c>
      <c r="E268" s="41" t="s">
        <v>1047</v>
      </c>
      <c r="F268" s="41" t="s">
        <v>1035</v>
      </c>
      <c r="G268" s="39" t="s">
        <v>983</v>
      </c>
      <c r="H268" s="47">
        <v>67500</v>
      </c>
      <c r="I268" s="47"/>
      <c r="J268" s="140"/>
      <c r="K268" s="13">
        <f>SUMIF($B$11:$B$7192,B268,$J$11:$J$7192)</f>
        <v>0</v>
      </c>
      <c r="L268" s="13">
        <f t="shared" si="11"/>
        <v>0</v>
      </c>
      <c r="M268" s="47"/>
    </row>
    <row r="269" spans="1:13" s="9" customFormat="1" ht="43.5" customHeight="1" x14ac:dyDescent="0.3">
      <c r="A269" s="18">
        <v>109</v>
      </c>
      <c r="B269" s="18" t="s">
        <v>91</v>
      </c>
      <c r="C269" s="19" t="s">
        <v>91</v>
      </c>
      <c r="D269" s="15" t="s">
        <v>84</v>
      </c>
      <c r="E269" s="41" t="s">
        <v>1048</v>
      </c>
      <c r="F269" s="41" t="s">
        <v>1036</v>
      </c>
      <c r="G269" s="39" t="s">
        <v>983</v>
      </c>
      <c r="H269" s="47">
        <v>66000</v>
      </c>
      <c r="I269" s="47"/>
      <c r="J269" s="140"/>
      <c r="K269" s="13">
        <f>SUMIF($B$11:$B$7192,B269,$J$11:$J$7192)</f>
        <v>0</v>
      </c>
      <c r="L269" s="13">
        <f t="shared" si="11"/>
        <v>0</v>
      </c>
      <c r="M269" s="47"/>
    </row>
    <row r="270" spans="1:13" s="9" customFormat="1" ht="43.5" customHeight="1" x14ac:dyDescent="0.3">
      <c r="A270" s="18">
        <v>110</v>
      </c>
      <c r="B270" s="18" t="s">
        <v>92</v>
      </c>
      <c r="C270" s="19" t="s">
        <v>92</v>
      </c>
      <c r="D270" s="15" t="s">
        <v>84</v>
      </c>
      <c r="E270" s="41" t="s">
        <v>1049</v>
      </c>
      <c r="F270" s="41" t="s">
        <v>1037</v>
      </c>
      <c r="G270" s="39" t="s">
        <v>983</v>
      </c>
      <c r="H270" s="47">
        <v>61500</v>
      </c>
      <c r="I270" s="47"/>
      <c r="J270" s="140"/>
      <c r="K270" s="13">
        <f>SUMIF($B$11:$B$7192,B270,$J$11:$J$7192)</f>
        <v>0</v>
      </c>
      <c r="L270" s="13">
        <f t="shared" si="11"/>
        <v>0</v>
      </c>
      <c r="M270" s="47"/>
    </row>
    <row r="271" spans="1:13" s="9" customFormat="1" ht="43.5" customHeight="1" x14ac:dyDescent="0.3">
      <c r="A271" s="18">
        <v>111</v>
      </c>
      <c r="B271" s="18" t="s">
        <v>93</v>
      </c>
      <c r="C271" s="19" t="s">
        <v>93</v>
      </c>
      <c r="D271" s="15" t="s">
        <v>84</v>
      </c>
      <c r="E271" s="41" t="s">
        <v>1050</v>
      </c>
      <c r="F271" s="41" t="s">
        <v>1038</v>
      </c>
      <c r="G271" s="39" t="s">
        <v>983</v>
      </c>
      <c r="H271" s="47">
        <v>61500</v>
      </c>
      <c r="I271" s="47"/>
      <c r="J271" s="140"/>
      <c r="K271" s="13">
        <f>SUMIF($B$11:$B$7192,B271,$J$11:$J$7192)</f>
        <v>0</v>
      </c>
      <c r="L271" s="13">
        <f t="shared" si="11"/>
        <v>0</v>
      </c>
      <c r="M271" s="47"/>
    </row>
    <row r="272" spans="1:13" s="9" customFormat="1" ht="43.5" customHeight="1" x14ac:dyDescent="0.3">
      <c r="A272" s="18"/>
      <c r="B272" s="18"/>
      <c r="C272" s="19"/>
      <c r="D272" s="15"/>
      <c r="E272" s="11" t="s">
        <v>271</v>
      </c>
      <c r="F272" s="17"/>
      <c r="G272" s="12"/>
      <c r="H272" s="13"/>
      <c r="I272" s="13"/>
      <c r="J272" s="65" t="s">
        <v>1060</v>
      </c>
      <c r="K272" s="13"/>
      <c r="L272" s="13"/>
      <c r="M272" s="13"/>
    </row>
    <row r="273" spans="1:13" s="9" customFormat="1" ht="43.5" customHeight="1" x14ac:dyDescent="0.3">
      <c r="A273" s="18">
        <v>112</v>
      </c>
      <c r="B273" s="18" t="s">
        <v>94</v>
      </c>
      <c r="C273" s="19" t="s">
        <v>94</v>
      </c>
      <c r="D273" s="15" t="s">
        <v>111</v>
      </c>
      <c r="E273" s="20" t="s">
        <v>272</v>
      </c>
      <c r="F273" s="17" t="s">
        <v>777</v>
      </c>
      <c r="G273" s="12" t="s">
        <v>475</v>
      </c>
      <c r="H273" s="13">
        <v>53000</v>
      </c>
      <c r="I273" s="13"/>
      <c r="J273" s="139"/>
      <c r="K273" s="13">
        <f>SUMIF($B$11:$B$7192,B273,$J$11:$J$7192)</f>
        <v>0</v>
      </c>
      <c r="L273" s="13">
        <f t="shared" ref="L273:L279" si="12">K273*H273</f>
        <v>0</v>
      </c>
      <c r="M273" s="13"/>
    </row>
    <row r="274" spans="1:13" s="9" customFormat="1" ht="43.5" customHeight="1" x14ac:dyDescent="0.3">
      <c r="A274" s="18">
        <v>113</v>
      </c>
      <c r="B274" s="18" t="s">
        <v>95</v>
      </c>
      <c r="C274" s="19" t="s">
        <v>95</v>
      </c>
      <c r="D274" s="15" t="s">
        <v>110</v>
      </c>
      <c r="E274" s="20" t="s">
        <v>567</v>
      </c>
      <c r="F274" s="17" t="s">
        <v>1044</v>
      </c>
      <c r="G274" s="12" t="s">
        <v>475</v>
      </c>
      <c r="H274" s="13">
        <v>150000</v>
      </c>
      <c r="I274" s="13"/>
      <c r="J274" s="139"/>
      <c r="K274" s="13">
        <f>SUMIF($B$11:$B$7192,B274,$J$11:$J$7192)</f>
        <v>0</v>
      </c>
      <c r="L274" s="13">
        <f t="shared" si="12"/>
        <v>0</v>
      </c>
      <c r="M274" s="13"/>
    </row>
    <row r="275" spans="1:13" s="9" customFormat="1" ht="43.5" customHeight="1" x14ac:dyDescent="0.3">
      <c r="A275" s="18">
        <v>114</v>
      </c>
      <c r="B275" s="18" t="s">
        <v>96</v>
      </c>
      <c r="C275" s="19" t="s">
        <v>96</v>
      </c>
      <c r="D275" s="17" t="s">
        <v>511</v>
      </c>
      <c r="E275" s="24" t="s">
        <v>581</v>
      </c>
      <c r="F275" s="12" t="s">
        <v>582</v>
      </c>
      <c r="G275" s="12" t="s">
        <v>475</v>
      </c>
      <c r="H275" s="13">
        <v>21000000</v>
      </c>
      <c r="I275" s="13"/>
      <c r="J275" s="139"/>
      <c r="K275" s="13">
        <f>SUMIF($B$11:$B$7192,B275,$J$11:$J$7192)</f>
        <v>0</v>
      </c>
      <c r="L275" s="13">
        <f t="shared" si="12"/>
        <v>0</v>
      </c>
      <c r="M275" s="13"/>
    </row>
    <row r="276" spans="1:13" s="9" customFormat="1" ht="43.5" customHeight="1" x14ac:dyDescent="0.3">
      <c r="A276" s="18">
        <v>115</v>
      </c>
      <c r="B276" s="18" t="s">
        <v>97</v>
      </c>
      <c r="C276" s="19" t="s">
        <v>97</v>
      </c>
      <c r="D276" s="15" t="s">
        <v>511</v>
      </c>
      <c r="E276" s="24" t="s">
        <v>583</v>
      </c>
      <c r="F276" s="12" t="s">
        <v>584</v>
      </c>
      <c r="G276" s="12" t="s">
        <v>475</v>
      </c>
      <c r="H276" s="13">
        <v>21000000</v>
      </c>
      <c r="I276" s="13"/>
      <c r="J276" s="139"/>
      <c r="K276" s="13">
        <f>SUMIF($B$11:$B$7192,B276,$J$11:$J$7192)</f>
        <v>0</v>
      </c>
      <c r="L276" s="13">
        <f t="shared" si="12"/>
        <v>0</v>
      </c>
      <c r="M276" s="13"/>
    </row>
    <row r="277" spans="1:13" s="9" customFormat="1" ht="43.5" customHeight="1" x14ac:dyDescent="0.3">
      <c r="A277" s="18">
        <v>116</v>
      </c>
      <c r="B277" s="18" t="s">
        <v>98</v>
      </c>
      <c r="C277" s="19" t="s">
        <v>98</v>
      </c>
      <c r="D277" s="15" t="s">
        <v>511</v>
      </c>
      <c r="E277" s="24" t="s">
        <v>585</v>
      </c>
      <c r="F277" s="12" t="s">
        <v>872</v>
      </c>
      <c r="G277" s="12" t="s">
        <v>475</v>
      </c>
      <c r="H277" s="13">
        <v>25000000</v>
      </c>
      <c r="I277" s="13"/>
      <c r="J277" s="139"/>
      <c r="K277" s="13">
        <f>SUMIF($B$11:$B$7192,B277,$J$11:$J$7192)</f>
        <v>0</v>
      </c>
      <c r="L277" s="13">
        <f t="shared" si="12"/>
        <v>0</v>
      </c>
      <c r="M277" s="13"/>
    </row>
    <row r="278" spans="1:13" s="9" customFormat="1" ht="43.5" customHeight="1" x14ac:dyDescent="0.3">
      <c r="A278" s="18">
        <v>117</v>
      </c>
      <c r="B278" s="18" t="s">
        <v>99</v>
      </c>
      <c r="C278" s="19" t="s">
        <v>99</v>
      </c>
      <c r="D278" s="15" t="s">
        <v>511</v>
      </c>
      <c r="E278" s="24" t="s">
        <v>586</v>
      </c>
      <c r="F278" s="12" t="s">
        <v>870</v>
      </c>
      <c r="G278" s="12" t="s">
        <v>475</v>
      </c>
      <c r="H278" s="13">
        <v>21000000</v>
      </c>
      <c r="I278" s="13"/>
      <c r="J278" s="139"/>
      <c r="K278" s="13">
        <f>SUMIF($B$11:$B$7192,B278,$J$11:$J$7192)</f>
        <v>0</v>
      </c>
      <c r="L278" s="13">
        <f t="shared" si="12"/>
        <v>0</v>
      </c>
      <c r="M278" s="13"/>
    </row>
    <row r="279" spans="1:13" s="9" customFormat="1" ht="43.5" customHeight="1" x14ac:dyDescent="0.3">
      <c r="A279" s="18">
        <v>118</v>
      </c>
      <c r="B279" s="18" t="s">
        <v>100</v>
      </c>
      <c r="C279" s="19" t="s">
        <v>100</v>
      </c>
      <c r="D279" s="15" t="s">
        <v>511</v>
      </c>
      <c r="E279" s="24" t="s">
        <v>587</v>
      </c>
      <c r="F279" s="12" t="s">
        <v>871</v>
      </c>
      <c r="G279" s="12" t="s">
        <v>475</v>
      </c>
      <c r="H279" s="13">
        <v>21000000</v>
      </c>
      <c r="I279" s="13"/>
      <c r="J279" s="139"/>
      <c r="K279" s="13">
        <f>SUMIF($B$11:$B$7192,B279,$J$11:$J$7192)</f>
        <v>0</v>
      </c>
      <c r="L279" s="13">
        <f t="shared" si="12"/>
        <v>0</v>
      </c>
      <c r="M279" s="13"/>
    </row>
    <row r="280" spans="1:13" s="9" customFormat="1" ht="43.5" customHeight="1" x14ac:dyDescent="0.3">
      <c r="A280" s="18"/>
      <c r="B280" s="18"/>
      <c r="C280" s="19"/>
      <c r="D280" s="15"/>
      <c r="E280" s="11" t="s">
        <v>273</v>
      </c>
      <c r="F280" s="17"/>
      <c r="G280" s="12"/>
      <c r="H280" s="13"/>
      <c r="I280" s="13"/>
      <c r="J280" s="65" t="s">
        <v>1060</v>
      </c>
      <c r="K280" s="13"/>
      <c r="L280" s="13"/>
      <c r="M280" s="13"/>
    </row>
    <row r="281" spans="1:13" s="9" customFormat="1" ht="43.5" customHeight="1" x14ac:dyDescent="0.3">
      <c r="A281" s="18"/>
      <c r="B281" s="18"/>
      <c r="C281" s="19"/>
      <c r="D281" s="15"/>
      <c r="E281" s="11" t="s">
        <v>274</v>
      </c>
      <c r="F281" s="17"/>
      <c r="G281" s="12"/>
      <c r="H281" s="13"/>
      <c r="I281" s="13"/>
      <c r="J281" s="65" t="s">
        <v>1060</v>
      </c>
      <c r="K281" s="13"/>
      <c r="L281" s="13"/>
      <c r="M281" s="13"/>
    </row>
    <row r="282" spans="1:13" s="9" customFormat="1" ht="43.5" customHeight="1" x14ac:dyDescent="0.3">
      <c r="A282" s="18">
        <v>119</v>
      </c>
      <c r="B282" s="18" t="s">
        <v>600</v>
      </c>
      <c r="C282" s="19" t="s">
        <v>600</v>
      </c>
      <c r="D282" s="15" t="s">
        <v>115</v>
      </c>
      <c r="E282" s="20" t="s">
        <v>899</v>
      </c>
      <c r="F282" s="17" t="s">
        <v>898</v>
      </c>
      <c r="G282" s="12" t="s">
        <v>475</v>
      </c>
      <c r="H282" s="13">
        <v>3000000</v>
      </c>
      <c r="I282" s="13"/>
      <c r="J282" s="139"/>
      <c r="K282" s="13">
        <f>SUMIF($B$11:$B$7192,B282,$J$11:$J$7192)</f>
        <v>0</v>
      </c>
      <c r="L282" s="13">
        <f t="shared" ref="L282:L292" si="13">K282*H282</f>
        <v>0</v>
      </c>
      <c r="M282" s="13"/>
    </row>
    <row r="283" spans="1:13" s="9" customFormat="1" ht="43.5" customHeight="1" x14ac:dyDescent="0.3">
      <c r="A283" s="18">
        <v>120</v>
      </c>
      <c r="B283" s="18" t="s">
        <v>101</v>
      </c>
      <c r="C283" s="19" t="s">
        <v>101</v>
      </c>
      <c r="D283" s="15" t="s">
        <v>115</v>
      </c>
      <c r="E283" s="20" t="s">
        <v>900</v>
      </c>
      <c r="F283" s="17" t="s">
        <v>275</v>
      </c>
      <c r="G283" s="12" t="s">
        <v>475</v>
      </c>
      <c r="H283" s="13">
        <v>2990000</v>
      </c>
      <c r="I283" s="13"/>
      <c r="J283" s="139"/>
      <c r="K283" s="13">
        <f>SUMIF($B$11:$B$7192,B283,$J$11:$J$7192)</f>
        <v>0</v>
      </c>
      <c r="L283" s="13">
        <f t="shared" si="13"/>
        <v>0</v>
      </c>
      <c r="M283" s="13"/>
    </row>
    <row r="284" spans="1:13" s="9" customFormat="1" ht="43.5" customHeight="1" x14ac:dyDescent="0.3">
      <c r="A284" s="18">
        <v>121</v>
      </c>
      <c r="B284" s="18" t="s">
        <v>102</v>
      </c>
      <c r="C284" s="19" t="s">
        <v>102</v>
      </c>
      <c r="D284" s="15" t="s">
        <v>115</v>
      </c>
      <c r="E284" s="20" t="s">
        <v>276</v>
      </c>
      <c r="F284" s="17" t="s">
        <v>559</v>
      </c>
      <c r="G284" s="12" t="s">
        <v>475</v>
      </c>
      <c r="H284" s="13">
        <v>2990000</v>
      </c>
      <c r="I284" s="13"/>
      <c r="J284" s="139"/>
      <c r="K284" s="13">
        <f>SUMIF($B$11:$B$7192,B284,$J$11:$J$7192)</f>
        <v>0</v>
      </c>
      <c r="L284" s="13">
        <f t="shared" si="13"/>
        <v>0</v>
      </c>
      <c r="M284" s="13"/>
    </row>
    <row r="285" spans="1:13" s="9" customFormat="1" ht="43.5" customHeight="1" x14ac:dyDescent="0.3">
      <c r="A285" s="18">
        <v>122</v>
      </c>
      <c r="B285" s="18" t="s">
        <v>1394</v>
      </c>
      <c r="C285" s="19" t="s">
        <v>1394</v>
      </c>
      <c r="D285" s="15" t="s">
        <v>115</v>
      </c>
      <c r="E285" s="43" t="s">
        <v>994</v>
      </c>
      <c r="F285" s="17" t="s">
        <v>993</v>
      </c>
      <c r="G285" s="12" t="s">
        <v>510</v>
      </c>
      <c r="H285" s="13">
        <v>2625000</v>
      </c>
      <c r="I285" s="13"/>
      <c r="J285" s="139"/>
      <c r="K285" s="13">
        <f>SUMIF($B$11:$B$7192,B285,$J$11:$J$7192)</f>
        <v>0</v>
      </c>
      <c r="L285" s="13">
        <f t="shared" si="13"/>
        <v>0</v>
      </c>
      <c r="M285" s="13"/>
    </row>
    <row r="286" spans="1:13" s="46" customFormat="1" ht="43.5" customHeight="1" x14ac:dyDescent="0.2">
      <c r="A286" s="18">
        <v>123</v>
      </c>
      <c r="B286" s="18" t="s">
        <v>103</v>
      </c>
      <c r="C286" s="19" t="s">
        <v>103</v>
      </c>
      <c r="D286" s="15" t="s">
        <v>115</v>
      </c>
      <c r="E286" s="44" t="s">
        <v>1031</v>
      </c>
      <c r="F286" s="41" t="s">
        <v>1032</v>
      </c>
      <c r="G286" s="51" t="s">
        <v>475</v>
      </c>
      <c r="H286" s="13">
        <v>2900000</v>
      </c>
      <c r="I286" s="48"/>
      <c r="J286" s="142"/>
      <c r="K286" s="13">
        <f>SUMIF($B$11:$B$7192,B286,$J$11:$J$7192)</f>
        <v>0</v>
      </c>
      <c r="L286" s="13">
        <f t="shared" si="13"/>
        <v>0</v>
      </c>
      <c r="M286" s="48"/>
    </row>
    <row r="287" spans="1:13" s="46" customFormat="1" ht="43.5" customHeight="1" x14ac:dyDescent="0.2">
      <c r="A287" s="18">
        <v>124</v>
      </c>
      <c r="B287" s="18" t="s">
        <v>104</v>
      </c>
      <c r="C287" s="19" t="s">
        <v>104</v>
      </c>
      <c r="D287" s="15" t="s">
        <v>115</v>
      </c>
      <c r="E287" s="44" t="s">
        <v>991</v>
      </c>
      <c r="F287" s="41" t="s">
        <v>1033</v>
      </c>
      <c r="G287" s="51" t="s">
        <v>475</v>
      </c>
      <c r="H287" s="13">
        <v>2900000</v>
      </c>
      <c r="I287" s="48"/>
      <c r="J287" s="142"/>
      <c r="K287" s="13">
        <f>SUMIF($B$11:$B$7192,B287,$J$11:$J$7192)</f>
        <v>0</v>
      </c>
      <c r="L287" s="13">
        <f t="shared" si="13"/>
        <v>0</v>
      </c>
      <c r="M287" s="48"/>
    </row>
    <row r="288" spans="1:13" s="9" customFormat="1" ht="43.5" customHeight="1" x14ac:dyDescent="0.3">
      <c r="A288" s="18">
        <v>125</v>
      </c>
      <c r="B288" s="18" t="s">
        <v>105</v>
      </c>
      <c r="C288" s="19" t="s">
        <v>105</v>
      </c>
      <c r="D288" s="15" t="s">
        <v>115</v>
      </c>
      <c r="E288" s="20" t="s">
        <v>277</v>
      </c>
      <c r="F288" s="17" t="s">
        <v>278</v>
      </c>
      <c r="G288" s="12" t="s">
        <v>475</v>
      </c>
      <c r="H288" s="13">
        <v>2990000</v>
      </c>
      <c r="I288" s="13"/>
      <c r="J288" s="139"/>
      <c r="K288" s="13">
        <f>SUMIF($B$11:$B$7192,B288,$J$11:$J$7192)</f>
        <v>0</v>
      </c>
      <c r="L288" s="13">
        <f t="shared" si="13"/>
        <v>0</v>
      </c>
      <c r="M288" s="13"/>
    </row>
    <row r="289" spans="1:13" s="9" customFormat="1" ht="43.5" customHeight="1" x14ac:dyDescent="0.3">
      <c r="A289" s="18">
        <v>126</v>
      </c>
      <c r="B289" s="18" t="s">
        <v>106</v>
      </c>
      <c r="C289" s="19" t="s">
        <v>106</v>
      </c>
      <c r="D289" s="15" t="s">
        <v>115</v>
      </c>
      <c r="E289" s="20" t="s">
        <v>279</v>
      </c>
      <c r="F289" s="17" t="s">
        <v>560</v>
      </c>
      <c r="G289" s="12" t="s">
        <v>475</v>
      </c>
      <c r="H289" s="13">
        <v>2990000</v>
      </c>
      <c r="I289" s="13"/>
      <c r="J289" s="139"/>
      <c r="K289" s="13">
        <f>SUMIF($B$11:$B$7192,B289,$J$11:$J$7192)</f>
        <v>0</v>
      </c>
      <c r="L289" s="13">
        <f t="shared" si="13"/>
        <v>0</v>
      </c>
      <c r="M289" s="13"/>
    </row>
    <row r="290" spans="1:13" s="9" customFormat="1" ht="43.5" customHeight="1" x14ac:dyDescent="0.3">
      <c r="A290" s="18">
        <v>127</v>
      </c>
      <c r="B290" s="18" t="s">
        <v>107</v>
      </c>
      <c r="C290" s="19" t="s">
        <v>107</v>
      </c>
      <c r="D290" s="15" t="s">
        <v>115</v>
      </c>
      <c r="E290" s="20" t="s">
        <v>280</v>
      </c>
      <c r="F290" s="17" t="s">
        <v>561</v>
      </c>
      <c r="G290" s="12" t="s">
        <v>475</v>
      </c>
      <c r="H290" s="13">
        <v>2990000</v>
      </c>
      <c r="I290" s="13"/>
      <c r="J290" s="139"/>
      <c r="K290" s="13">
        <f>SUMIF($B$11:$B$7192,B290,$J$11:$J$7192)</f>
        <v>0</v>
      </c>
      <c r="L290" s="13">
        <f t="shared" si="13"/>
        <v>0</v>
      </c>
      <c r="M290" s="13"/>
    </row>
    <row r="291" spans="1:13" s="9" customFormat="1" ht="43.5" customHeight="1" x14ac:dyDescent="0.3">
      <c r="A291" s="18">
        <v>128</v>
      </c>
      <c r="B291" s="18" t="s">
        <v>1395</v>
      </c>
      <c r="C291" s="19" t="s">
        <v>1395</v>
      </c>
      <c r="D291" s="15" t="s">
        <v>115</v>
      </c>
      <c r="E291" s="20" t="s">
        <v>281</v>
      </c>
      <c r="F291" s="17" t="s">
        <v>778</v>
      </c>
      <c r="G291" s="12" t="s">
        <v>475</v>
      </c>
      <c r="H291" s="13">
        <v>2990000</v>
      </c>
      <c r="I291" s="13"/>
      <c r="J291" s="139"/>
      <c r="K291" s="13">
        <f>SUMIF($B$11:$B$7192,B291,$J$11:$J$7192)</f>
        <v>0</v>
      </c>
      <c r="L291" s="13">
        <f t="shared" si="13"/>
        <v>0</v>
      </c>
      <c r="M291" s="13"/>
    </row>
    <row r="292" spans="1:13" s="9" customFormat="1" ht="43.5" customHeight="1" x14ac:dyDescent="0.3">
      <c r="A292" s="18">
        <v>129</v>
      </c>
      <c r="B292" s="18" t="s">
        <v>108</v>
      </c>
      <c r="C292" s="19" t="s">
        <v>108</v>
      </c>
      <c r="D292" s="15" t="s">
        <v>115</v>
      </c>
      <c r="E292" s="20" t="s">
        <v>282</v>
      </c>
      <c r="F292" s="17" t="s">
        <v>283</v>
      </c>
      <c r="G292" s="12" t="s">
        <v>475</v>
      </c>
      <c r="H292" s="13">
        <v>2990000</v>
      </c>
      <c r="I292" s="13"/>
      <c r="J292" s="139"/>
      <c r="K292" s="13">
        <f>SUMIF($B$11:$B$7192,B292,$J$11:$J$7192)</f>
        <v>0</v>
      </c>
      <c r="L292" s="13">
        <f t="shared" si="13"/>
        <v>0</v>
      </c>
      <c r="M292" s="13"/>
    </row>
    <row r="293" spans="1:13" s="9" customFormat="1" ht="43.5" customHeight="1" x14ac:dyDescent="0.3">
      <c r="A293" s="18">
        <v>130</v>
      </c>
      <c r="B293" s="18" t="s">
        <v>109</v>
      </c>
      <c r="C293" s="19" t="s">
        <v>109</v>
      </c>
      <c r="D293" s="15" t="s">
        <v>115</v>
      </c>
      <c r="E293" s="20" t="s">
        <v>854</v>
      </c>
      <c r="F293" s="17" t="s">
        <v>855</v>
      </c>
      <c r="G293" s="12" t="s">
        <v>475</v>
      </c>
      <c r="H293" s="13">
        <v>8800000</v>
      </c>
      <c r="I293" s="13"/>
      <c r="J293" s="139"/>
      <c r="K293" s="13">
        <f>SUMIF($B$11:$B$7192,B293,$J$11:$J$7192)</f>
        <v>0</v>
      </c>
      <c r="L293" s="13">
        <f>K293*H293</f>
        <v>0</v>
      </c>
      <c r="M293" s="13"/>
    </row>
    <row r="294" spans="1:13" s="9" customFormat="1" ht="43.5" customHeight="1" x14ac:dyDescent="0.3">
      <c r="A294" s="18"/>
      <c r="B294" s="18"/>
      <c r="C294" s="19"/>
      <c r="D294" s="15"/>
      <c r="E294" s="11" t="s">
        <v>284</v>
      </c>
      <c r="F294" s="17"/>
      <c r="G294" s="12"/>
      <c r="H294" s="13"/>
      <c r="I294" s="13"/>
      <c r="J294" s="65" t="s">
        <v>1060</v>
      </c>
      <c r="K294" s="13"/>
      <c r="L294" s="13"/>
      <c r="M294" s="13"/>
    </row>
    <row r="295" spans="1:13" s="9" customFormat="1" ht="43.5" customHeight="1" x14ac:dyDescent="0.3">
      <c r="A295" s="18">
        <v>131</v>
      </c>
      <c r="B295" s="18" t="s">
        <v>1396</v>
      </c>
      <c r="C295" s="19" t="s">
        <v>1396</v>
      </c>
      <c r="D295" s="15" t="s">
        <v>133</v>
      </c>
      <c r="E295" s="20" t="s">
        <v>285</v>
      </c>
      <c r="F295" s="17" t="s">
        <v>536</v>
      </c>
      <c r="G295" s="12" t="s">
        <v>474</v>
      </c>
      <c r="H295" s="13">
        <v>6215230</v>
      </c>
      <c r="I295" s="13"/>
      <c r="J295" s="139"/>
      <c r="K295" s="13">
        <f>SUMIF($B$11:$B$7192,B295,$J$11:$J$7192)</f>
        <v>0</v>
      </c>
      <c r="L295" s="13">
        <f t="shared" ref="L295:L327" si="14">K295*H295</f>
        <v>0</v>
      </c>
      <c r="M295" s="13"/>
    </row>
    <row r="296" spans="1:13" s="9" customFormat="1" ht="43.5" customHeight="1" x14ac:dyDescent="0.3">
      <c r="A296" s="18">
        <v>132</v>
      </c>
      <c r="B296" s="18" t="s">
        <v>601</v>
      </c>
      <c r="C296" s="19" t="s">
        <v>601</v>
      </c>
      <c r="D296" s="15" t="s">
        <v>133</v>
      </c>
      <c r="E296" s="20" t="s">
        <v>286</v>
      </c>
      <c r="F296" s="17" t="s">
        <v>653</v>
      </c>
      <c r="G296" s="12" t="s">
        <v>475</v>
      </c>
      <c r="H296" s="13">
        <v>10800000</v>
      </c>
      <c r="I296" s="13"/>
      <c r="J296" s="65" t="s">
        <v>1060</v>
      </c>
      <c r="K296" s="13">
        <f>SUMIF($B$11:$B$7192,B296,$J$11:$J$7192)</f>
        <v>0</v>
      </c>
      <c r="L296" s="13">
        <f t="shared" si="14"/>
        <v>0</v>
      </c>
      <c r="M296" s="13"/>
    </row>
    <row r="297" spans="1:13" s="9" customFormat="1" ht="43.5" customHeight="1" x14ac:dyDescent="0.3">
      <c r="A297" s="18"/>
      <c r="B297" s="18" t="s">
        <v>601</v>
      </c>
      <c r="C297" s="19" t="s">
        <v>1424</v>
      </c>
      <c r="D297" s="15"/>
      <c r="E297" s="12" t="s">
        <v>1417</v>
      </c>
      <c r="F297" s="17" t="s">
        <v>653</v>
      </c>
      <c r="G297" s="12" t="s">
        <v>475</v>
      </c>
      <c r="H297" s="13">
        <v>10800000</v>
      </c>
      <c r="I297" s="13"/>
      <c r="J297" s="141"/>
      <c r="K297" s="13"/>
      <c r="L297" s="13"/>
      <c r="M297" s="13"/>
    </row>
    <row r="298" spans="1:13" s="9" customFormat="1" ht="43.5" customHeight="1" x14ac:dyDescent="0.3">
      <c r="A298" s="18"/>
      <c r="B298" s="18" t="s">
        <v>601</v>
      </c>
      <c r="C298" s="19" t="s">
        <v>1425</v>
      </c>
      <c r="D298" s="15"/>
      <c r="E298" s="12" t="s">
        <v>1418</v>
      </c>
      <c r="F298" s="17" t="s">
        <v>653</v>
      </c>
      <c r="G298" s="12" t="s">
        <v>475</v>
      </c>
      <c r="H298" s="13">
        <v>10800000</v>
      </c>
      <c r="I298" s="13"/>
      <c r="J298" s="141"/>
      <c r="K298" s="13"/>
      <c r="L298" s="13"/>
      <c r="M298" s="13"/>
    </row>
    <row r="299" spans="1:13" s="9" customFormat="1" ht="43.5" customHeight="1" x14ac:dyDescent="0.3">
      <c r="A299" s="18"/>
      <c r="B299" s="18" t="s">
        <v>601</v>
      </c>
      <c r="C299" s="19" t="s">
        <v>1426</v>
      </c>
      <c r="D299" s="15"/>
      <c r="E299" s="12" t="s">
        <v>1419</v>
      </c>
      <c r="F299" s="17" t="s">
        <v>653</v>
      </c>
      <c r="G299" s="12" t="s">
        <v>475</v>
      </c>
      <c r="H299" s="13">
        <v>10800000</v>
      </c>
      <c r="I299" s="13"/>
      <c r="J299" s="141"/>
      <c r="K299" s="13"/>
      <c r="L299" s="13"/>
      <c r="M299" s="13"/>
    </row>
    <row r="300" spans="1:13" s="9" customFormat="1" ht="43.5" customHeight="1" x14ac:dyDescent="0.3">
      <c r="A300" s="18"/>
      <c r="B300" s="18" t="s">
        <v>601</v>
      </c>
      <c r="C300" s="19" t="s">
        <v>1427</v>
      </c>
      <c r="D300" s="15"/>
      <c r="E300" s="12" t="s">
        <v>1420</v>
      </c>
      <c r="F300" s="17" t="s">
        <v>653</v>
      </c>
      <c r="G300" s="12" t="s">
        <v>475</v>
      </c>
      <c r="H300" s="13">
        <v>10800000</v>
      </c>
      <c r="I300" s="13"/>
      <c r="J300" s="141"/>
      <c r="K300" s="13"/>
      <c r="L300" s="13"/>
      <c r="M300" s="13"/>
    </row>
    <row r="301" spans="1:13" s="9" customFormat="1" ht="43.5" customHeight="1" x14ac:dyDescent="0.3">
      <c r="A301" s="18"/>
      <c r="B301" s="18" t="s">
        <v>601</v>
      </c>
      <c r="C301" s="19" t="s">
        <v>1428</v>
      </c>
      <c r="D301" s="15"/>
      <c r="E301" s="12" t="s">
        <v>1421</v>
      </c>
      <c r="F301" s="17" t="s">
        <v>653</v>
      </c>
      <c r="G301" s="12" t="s">
        <v>475</v>
      </c>
      <c r="H301" s="13">
        <v>10800000</v>
      </c>
      <c r="I301" s="13"/>
      <c r="J301" s="141"/>
      <c r="K301" s="13"/>
      <c r="L301" s="13"/>
      <c r="M301" s="13"/>
    </row>
    <row r="302" spans="1:13" s="9" customFormat="1" ht="43.5" customHeight="1" x14ac:dyDescent="0.3">
      <c r="A302" s="18"/>
      <c r="B302" s="18" t="s">
        <v>601</v>
      </c>
      <c r="C302" s="19" t="s">
        <v>1429</v>
      </c>
      <c r="D302" s="15"/>
      <c r="E302" s="12" t="s">
        <v>1422</v>
      </c>
      <c r="F302" s="17" t="s">
        <v>653</v>
      </c>
      <c r="G302" s="12" t="s">
        <v>475</v>
      </c>
      <c r="H302" s="13">
        <v>10800000</v>
      </c>
      <c r="I302" s="13"/>
      <c r="J302" s="141"/>
      <c r="K302" s="13"/>
      <c r="L302" s="13"/>
      <c r="M302" s="13"/>
    </row>
    <row r="303" spans="1:13" s="9" customFormat="1" ht="43.5" customHeight="1" x14ac:dyDescent="0.3">
      <c r="A303" s="18"/>
      <c r="B303" s="18" t="s">
        <v>601</v>
      </c>
      <c r="C303" s="19" t="s">
        <v>1430</v>
      </c>
      <c r="D303" s="15"/>
      <c r="E303" s="12" t="s">
        <v>1423</v>
      </c>
      <c r="F303" s="17" t="s">
        <v>653</v>
      </c>
      <c r="G303" s="12" t="s">
        <v>475</v>
      </c>
      <c r="H303" s="13">
        <v>10800000</v>
      </c>
      <c r="I303" s="13"/>
      <c r="J303" s="141"/>
      <c r="K303" s="13"/>
      <c r="L303" s="13"/>
      <c r="M303" s="13"/>
    </row>
    <row r="304" spans="1:13" s="9" customFormat="1" ht="43.5" customHeight="1" x14ac:dyDescent="0.3">
      <c r="A304" s="18">
        <v>133</v>
      </c>
      <c r="B304" s="18" t="s">
        <v>602</v>
      </c>
      <c r="C304" s="19" t="s">
        <v>602</v>
      </c>
      <c r="D304" s="15" t="s">
        <v>142</v>
      </c>
      <c r="E304" s="20" t="s">
        <v>287</v>
      </c>
      <c r="F304" s="17" t="s">
        <v>779</v>
      </c>
      <c r="G304" s="12" t="s">
        <v>480</v>
      </c>
      <c r="H304" s="13">
        <v>53000000</v>
      </c>
      <c r="I304" s="13"/>
      <c r="J304" s="139"/>
      <c r="K304" s="13">
        <f>SUMIF($B$11:$B$7192,B304,$J$11:$J$7192)</f>
        <v>0</v>
      </c>
      <c r="L304" s="13">
        <f t="shared" si="14"/>
        <v>0</v>
      </c>
      <c r="M304" s="13"/>
    </row>
    <row r="305" spans="1:13" s="9" customFormat="1" ht="43.5" customHeight="1" x14ac:dyDescent="0.3">
      <c r="A305" s="18">
        <v>134</v>
      </c>
      <c r="B305" s="18" t="s">
        <v>1397</v>
      </c>
      <c r="C305" s="19" t="s">
        <v>1397</v>
      </c>
      <c r="D305" s="15" t="s">
        <v>143</v>
      </c>
      <c r="E305" s="20" t="s">
        <v>288</v>
      </c>
      <c r="F305" s="17" t="s">
        <v>537</v>
      </c>
      <c r="G305" s="12" t="s">
        <v>480</v>
      </c>
      <c r="H305" s="13">
        <v>51500000</v>
      </c>
      <c r="I305" s="13"/>
      <c r="J305" s="139"/>
      <c r="K305" s="13">
        <f>SUMIF($B$11:$B$7192,B305,$J$11:$J$7192)</f>
        <v>0</v>
      </c>
      <c r="L305" s="13">
        <f t="shared" si="14"/>
        <v>0</v>
      </c>
      <c r="M305" s="13"/>
    </row>
    <row r="306" spans="1:13" s="9" customFormat="1" ht="43.5" customHeight="1" x14ac:dyDescent="0.3">
      <c r="A306" s="18">
        <v>135</v>
      </c>
      <c r="B306" s="18" t="s">
        <v>1398</v>
      </c>
      <c r="C306" s="19" t="s">
        <v>1398</v>
      </c>
      <c r="D306" s="15" t="s">
        <v>145</v>
      </c>
      <c r="E306" s="20" t="s">
        <v>291</v>
      </c>
      <c r="F306" s="17" t="s">
        <v>966</v>
      </c>
      <c r="G306" s="12" t="s">
        <v>480</v>
      </c>
      <c r="H306" s="13">
        <v>51000000</v>
      </c>
      <c r="I306" s="13"/>
      <c r="J306" s="139"/>
      <c r="K306" s="13">
        <f>SUMIF($B$11:$B$7192,B306,$J$11:$J$7192)</f>
        <v>0</v>
      </c>
      <c r="L306" s="13">
        <f t="shared" si="14"/>
        <v>0</v>
      </c>
      <c r="M306" s="13"/>
    </row>
    <row r="307" spans="1:13" s="9" customFormat="1" ht="43.5" customHeight="1" x14ac:dyDescent="0.3">
      <c r="A307" s="18">
        <v>136</v>
      </c>
      <c r="B307" s="18" t="s">
        <v>112</v>
      </c>
      <c r="C307" s="19" t="s">
        <v>112</v>
      </c>
      <c r="D307" s="15" t="s">
        <v>142</v>
      </c>
      <c r="E307" s="20" t="s">
        <v>292</v>
      </c>
      <c r="F307" s="17" t="s">
        <v>780</v>
      </c>
      <c r="G307" s="12" t="s">
        <v>477</v>
      </c>
      <c r="H307" s="13">
        <v>63000000</v>
      </c>
      <c r="I307" s="13"/>
      <c r="J307" s="139"/>
      <c r="K307" s="13">
        <f>SUMIF($B$11:$B$7192,B307,$J$11:$J$7192)</f>
        <v>0</v>
      </c>
      <c r="L307" s="13">
        <f t="shared" si="14"/>
        <v>0</v>
      </c>
      <c r="M307" s="13"/>
    </row>
    <row r="308" spans="1:13" s="9" customFormat="1" ht="43.5" customHeight="1" x14ac:dyDescent="0.3">
      <c r="A308" s="18">
        <v>137</v>
      </c>
      <c r="B308" s="18" t="s">
        <v>1399</v>
      </c>
      <c r="C308" s="19" t="s">
        <v>1399</v>
      </c>
      <c r="D308" s="15" t="s">
        <v>144</v>
      </c>
      <c r="E308" s="20" t="s">
        <v>293</v>
      </c>
      <c r="F308" s="17" t="s">
        <v>781</v>
      </c>
      <c r="G308" s="12" t="s">
        <v>477</v>
      </c>
      <c r="H308" s="13">
        <v>43500000</v>
      </c>
      <c r="I308" s="13"/>
      <c r="J308" s="139"/>
      <c r="K308" s="13">
        <f>SUMIF($B$11:$B$7192,B308,$J$11:$J$7192)</f>
        <v>0</v>
      </c>
      <c r="L308" s="13">
        <f t="shared" si="14"/>
        <v>0</v>
      </c>
      <c r="M308" s="13"/>
    </row>
    <row r="309" spans="1:13" s="9" customFormat="1" ht="43.5" customHeight="1" x14ac:dyDescent="0.3">
      <c r="A309" s="18">
        <v>138</v>
      </c>
      <c r="B309" s="18" t="s">
        <v>603</v>
      </c>
      <c r="C309" s="19" t="s">
        <v>603</v>
      </c>
      <c r="D309" s="15" t="s">
        <v>145</v>
      </c>
      <c r="E309" s="20" t="s">
        <v>294</v>
      </c>
      <c r="F309" s="17" t="s">
        <v>538</v>
      </c>
      <c r="G309" s="12" t="s">
        <v>477</v>
      </c>
      <c r="H309" s="13">
        <v>54000000</v>
      </c>
      <c r="I309" s="13"/>
      <c r="J309" s="139"/>
      <c r="K309" s="13">
        <f>SUMIF($B$11:$B$7192,B309,$J$11:$J$7192)</f>
        <v>0</v>
      </c>
      <c r="L309" s="13">
        <f t="shared" si="14"/>
        <v>0</v>
      </c>
      <c r="M309" s="13"/>
    </row>
    <row r="310" spans="1:13" s="9" customFormat="1" ht="43.5" customHeight="1" x14ac:dyDescent="0.3">
      <c r="A310" s="18">
        <v>139</v>
      </c>
      <c r="B310" s="18" t="s">
        <v>604</v>
      </c>
      <c r="C310" s="19" t="s">
        <v>604</v>
      </c>
      <c r="D310" s="15" t="s">
        <v>145</v>
      </c>
      <c r="E310" s="20" t="s">
        <v>295</v>
      </c>
      <c r="F310" s="17" t="s">
        <v>539</v>
      </c>
      <c r="G310" s="12" t="s">
        <v>480</v>
      </c>
      <c r="H310" s="13">
        <v>37000000</v>
      </c>
      <c r="I310" s="13"/>
      <c r="J310" s="139"/>
      <c r="K310" s="13">
        <f>SUMIF($B$11:$B$7192,B310,$J$11:$J$7192)</f>
        <v>0</v>
      </c>
      <c r="L310" s="13">
        <f t="shared" si="14"/>
        <v>0</v>
      </c>
      <c r="M310" s="13"/>
    </row>
    <row r="311" spans="1:13" s="9" customFormat="1" ht="43.5" customHeight="1" x14ac:dyDescent="0.3">
      <c r="A311" s="18">
        <v>140</v>
      </c>
      <c r="B311" s="18" t="s">
        <v>605</v>
      </c>
      <c r="C311" s="19" t="s">
        <v>605</v>
      </c>
      <c r="D311" s="15" t="s">
        <v>145</v>
      </c>
      <c r="E311" s="20" t="s">
        <v>901</v>
      </c>
      <c r="F311" s="17" t="s">
        <v>782</v>
      </c>
      <c r="G311" s="12" t="s">
        <v>480</v>
      </c>
      <c r="H311" s="13">
        <v>65500000</v>
      </c>
      <c r="I311" s="13"/>
      <c r="J311" s="139"/>
      <c r="K311" s="13">
        <f>SUMIF($B$11:$B$7192,B311,$J$11:$J$7192)</f>
        <v>0</v>
      </c>
      <c r="L311" s="13">
        <f t="shared" si="14"/>
        <v>0</v>
      </c>
      <c r="M311" s="13"/>
    </row>
    <row r="312" spans="1:13" s="9" customFormat="1" ht="43.5" customHeight="1" x14ac:dyDescent="0.3">
      <c r="A312" s="18">
        <v>141</v>
      </c>
      <c r="B312" s="18" t="s">
        <v>1400</v>
      </c>
      <c r="C312" s="19" t="s">
        <v>1400</v>
      </c>
      <c r="D312" s="15" t="s">
        <v>145</v>
      </c>
      <c r="E312" s="20" t="s">
        <v>289</v>
      </c>
      <c r="F312" s="17" t="s">
        <v>967</v>
      </c>
      <c r="G312" s="12" t="s">
        <v>480</v>
      </c>
      <c r="H312" s="13">
        <v>68000000</v>
      </c>
      <c r="I312" s="13"/>
      <c r="J312" s="139"/>
      <c r="K312" s="13">
        <f>SUMIF($B$11:$B$7192,B312,$J$11:$J$7192)</f>
        <v>0</v>
      </c>
      <c r="L312" s="13">
        <f t="shared" si="14"/>
        <v>0</v>
      </c>
      <c r="M312" s="13"/>
    </row>
    <row r="313" spans="1:13" s="9" customFormat="1" ht="43.5" customHeight="1" x14ac:dyDescent="0.3">
      <c r="A313" s="18">
        <v>142</v>
      </c>
      <c r="B313" s="18" t="s">
        <v>606</v>
      </c>
      <c r="C313" s="19" t="s">
        <v>606</v>
      </c>
      <c r="D313" s="15" t="s">
        <v>144</v>
      </c>
      <c r="E313" s="20" t="s">
        <v>579</v>
      </c>
      <c r="F313" s="17" t="s">
        <v>783</v>
      </c>
      <c r="G313" s="12" t="s">
        <v>480</v>
      </c>
      <c r="H313" s="13">
        <v>46000000</v>
      </c>
      <c r="I313" s="13"/>
      <c r="J313" s="139"/>
      <c r="K313" s="13">
        <f>SUMIF($B$11:$B$7192,B313,$J$11:$J$7192)</f>
        <v>0</v>
      </c>
      <c r="L313" s="13">
        <f t="shared" si="14"/>
        <v>0</v>
      </c>
      <c r="M313" s="13"/>
    </row>
    <row r="314" spans="1:13" s="9" customFormat="1" ht="43.5" customHeight="1" x14ac:dyDescent="0.3">
      <c r="A314" s="18">
        <v>143</v>
      </c>
      <c r="B314" s="18" t="s">
        <v>607</v>
      </c>
      <c r="C314" s="19" t="s">
        <v>607</v>
      </c>
      <c r="D314" s="15" t="s">
        <v>145</v>
      </c>
      <c r="E314" s="20" t="s">
        <v>297</v>
      </c>
      <c r="F314" s="17" t="s">
        <v>968</v>
      </c>
      <c r="G314" s="12" t="s">
        <v>477</v>
      </c>
      <c r="H314" s="13">
        <v>52500000</v>
      </c>
      <c r="I314" s="13"/>
      <c r="J314" s="139"/>
      <c r="K314" s="13">
        <f>SUMIF($B$11:$B$7192,B314,$J$11:$J$7192)</f>
        <v>0</v>
      </c>
      <c r="L314" s="13">
        <f t="shared" si="14"/>
        <v>0</v>
      </c>
      <c r="M314" s="13"/>
    </row>
    <row r="315" spans="1:13" s="9" customFormat="1" ht="43.5" customHeight="1" x14ac:dyDescent="0.3">
      <c r="A315" s="18">
        <v>144</v>
      </c>
      <c r="B315" s="18" t="s">
        <v>1401</v>
      </c>
      <c r="C315" s="19" t="s">
        <v>1401</v>
      </c>
      <c r="D315" s="15" t="s">
        <v>144</v>
      </c>
      <c r="E315" s="20" t="s">
        <v>298</v>
      </c>
      <c r="F315" s="17" t="s">
        <v>784</v>
      </c>
      <c r="G315" s="12" t="s">
        <v>477</v>
      </c>
      <c r="H315" s="13">
        <v>42500000</v>
      </c>
      <c r="I315" s="13"/>
      <c r="J315" s="139"/>
      <c r="K315" s="13">
        <f>SUMIF($B$11:$B$7192,B315,$J$11:$J$7192)</f>
        <v>0</v>
      </c>
      <c r="L315" s="13">
        <f t="shared" si="14"/>
        <v>0</v>
      </c>
      <c r="M315" s="13"/>
    </row>
    <row r="316" spans="1:13" s="9" customFormat="1" ht="43.5" customHeight="1" x14ac:dyDescent="0.3">
      <c r="A316" s="18">
        <v>145</v>
      </c>
      <c r="B316" s="18" t="s">
        <v>608</v>
      </c>
      <c r="C316" s="19" t="s">
        <v>608</v>
      </c>
      <c r="D316" s="15" t="s">
        <v>144</v>
      </c>
      <c r="E316" s="20" t="s">
        <v>299</v>
      </c>
      <c r="F316" s="17" t="s">
        <v>785</v>
      </c>
      <c r="G316" s="12" t="s">
        <v>477</v>
      </c>
      <c r="H316" s="13">
        <v>55000000</v>
      </c>
      <c r="I316" s="13"/>
      <c r="J316" s="139"/>
      <c r="K316" s="13">
        <f>SUMIF($B$11:$B$7192,B316,$J$11:$J$7192)</f>
        <v>0</v>
      </c>
      <c r="L316" s="13">
        <f t="shared" si="14"/>
        <v>0</v>
      </c>
      <c r="M316" s="13"/>
    </row>
    <row r="317" spans="1:13" s="9" customFormat="1" ht="43.5" customHeight="1" x14ac:dyDescent="0.3">
      <c r="A317" s="18">
        <v>146</v>
      </c>
      <c r="B317" s="18" t="s">
        <v>609</v>
      </c>
      <c r="C317" s="19" t="s">
        <v>609</v>
      </c>
      <c r="D317" s="15" t="s">
        <v>144</v>
      </c>
      <c r="E317" s="20" t="s">
        <v>296</v>
      </c>
      <c r="F317" s="17" t="s">
        <v>562</v>
      </c>
      <c r="G317" s="12" t="s">
        <v>477</v>
      </c>
      <c r="H317" s="13">
        <v>43500000</v>
      </c>
      <c r="I317" s="13"/>
      <c r="J317" s="139"/>
      <c r="K317" s="13">
        <f>SUMIF($B$11:$B$7192,B317,$J$11:$J$7192)</f>
        <v>0</v>
      </c>
      <c r="L317" s="13">
        <f t="shared" si="14"/>
        <v>0</v>
      </c>
      <c r="M317" s="13"/>
    </row>
    <row r="318" spans="1:13" s="9" customFormat="1" ht="43.5" customHeight="1" x14ac:dyDescent="0.3">
      <c r="A318" s="18">
        <v>147</v>
      </c>
      <c r="B318" s="18" t="s">
        <v>1402</v>
      </c>
      <c r="C318" s="19" t="s">
        <v>1402</v>
      </c>
      <c r="D318" s="15" t="s">
        <v>144</v>
      </c>
      <c r="E318" s="20" t="s">
        <v>300</v>
      </c>
      <c r="F318" s="17" t="s">
        <v>786</v>
      </c>
      <c r="G318" s="12" t="s">
        <v>477</v>
      </c>
      <c r="H318" s="13">
        <v>64500000</v>
      </c>
      <c r="I318" s="13"/>
      <c r="J318" s="139"/>
      <c r="K318" s="13">
        <f>SUMIF($B$11:$B$7192,B318,$J$11:$J$7192)</f>
        <v>0</v>
      </c>
      <c r="L318" s="13">
        <f t="shared" si="14"/>
        <v>0</v>
      </c>
      <c r="M318" s="13"/>
    </row>
    <row r="319" spans="1:13" s="9" customFormat="1" ht="43.5" customHeight="1" x14ac:dyDescent="0.3">
      <c r="A319" s="18">
        <v>148</v>
      </c>
      <c r="B319" s="18" t="s">
        <v>1403</v>
      </c>
      <c r="C319" s="19" t="s">
        <v>1403</v>
      </c>
      <c r="D319" s="15" t="s">
        <v>145</v>
      </c>
      <c r="E319" s="20" t="s">
        <v>301</v>
      </c>
      <c r="F319" s="17" t="s">
        <v>563</v>
      </c>
      <c r="G319" s="12" t="s">
        <v>477</v>
      </c>
      <c r="H319" s="13">
        <v>55500000</v>
      </c>
      <c r="I319" s="13"/>
      <c r="J319" s="139"/>
      <c r="K319" s="13">
        <f>SUMIF($B$11:$B$7192,B319,$J$11:$J$7192)</f>
        <v>0</v>
      </c>
      <c r="L319" s="13">
        <f t="shared" si="14"/>
        <v>0</v>
      </c>
      <c r="M319" s="13"/>
    </row>
    <row r="320" spans="1:13" s="9" customFormat="1" ht="43.5" customHeight="1" x14ac:dyDescent="0.3">
      <c r="A320" s="18">
        <v>149</v>
      </c>
      <c r="B320" s="18" t="s">
        <v>610</v>
      </c>
      <c r="C320" s="19" t="s">
        <v>610</v>
      </c>
      <c r="D320" s="15" t="s">
        <v>145</v>
      </c>
      <c r="E320" s="20" t="s">
        <v>302</v>
      </c>
      <c r="F320" s="17" t="s">
        <v>564</v>
      </c>
      <c r="G320" s="12" t="s">
        <v>477</v>
      </c>
      <c r="H320" s="13">
        <v>70000000</v>
      </c>
      <c r="I320" s="13"/>
      <c r="J320" s="139"/>
      <c r="K320" s="13">
        <f>SUMIF($B$11:$B$7192,B320,$J$11:$J$7192)</f>
        <v>0</v>
      </c>
      <c r="L320" s="13">
        <f t="shared" si="14"/>
        <v>0</v>
      </c>
      <c r="M320" s="13"/>
    </row>
    <row r="321" spans="1:13" s="9" customFormat="1" ht="43.5" customHeight="1" x14ac:dyDescent="0.3">
      <c r="A321" s="18">
        <v>150</v>
      </c>
      <c r="B321" s="18" t="s">
        <v>1404</v>
      </c>
      <c r="C321" s="19" t="s">
        <v>1404</v>
      </c>
      <c r="D321" s="15" t="s">
        <v>145</v>
      </c>
      <c r="E321" s="20" t="s">
        <v>303</v>
      </c>
      <c r="F321" s="17" t="s">
        <v>787</v>
      </c>
      <c r="G321" s="12" t="s">
        <v>477</v>
      </c>
      <c r="H321" s="13">
        <v>77500000</v>
      </c>
      <c r="I321" s="13"/>
      <c r="J321" s="139"/>
      <c r="K321" s="13">
        <f>SUMIF($B$11:$B$7192,B321,$J$11:$J$7192)</f>
        <v>0</v>
      </c>
      <c r="L321" s="13">
        <f t="shared" si="14"/>
        <v>0</v>
      </c>
      <c r="M321" s="13"/>
    </row>
    <row r="322" spans="1:13" s="9" customFormat="1" ht="43.5" customHeight="1" x14ac:dyDescent="0.3">
      <c r="A322" s="18">
        <v>151</v>
      </c>
      <c r="B322" s="18" t="s">
        <v>1405</v>
      </c>
      <c r="C322" s="19" t="s">
        <v>1405</v>
      </c>
      <c r="D322" s="15" t="s">
        <v>145</v>
      </c>
      <c r="E322" s="20" t="s">
        <v>902</v>
      </c>
      <c r="F322" s="17" t="s">
        <v>969</v>
      </c>
      <c r="G322" s="12" t="s">
        <v>477</v>
      </c>
      <c r="H322" s="13">
        <v>63958000</v>
      </c>
      <c r="I322" s="13"/>
      <c r="J322" s="139"/>
      <c r="K322" s="13">
        <f>SUMIF($B$11:$B$7192,B322,$J$11:$J$7192)</f>
        <v>0</v>
      </c>
      <c r="L322" s="13">
        <f t="shared" si="14"/>
        <v>0</v>
      </c>
      <c r="M322" s="13"/>
    </row>
    <row r="323" spans="1:13" s="9" customFormat="1" ht="43.5" customHeight="1" x14ac:dyDescent="0.3">
      <c r="A323" s="18">
        <v>152</v>
      </c>
      <c r="B323" s="18" t="s">
        <v>741</v>
      </c>
      <c r="C323" s="19" t="s">
        <v>741</v>
      </c>
      <c r="D323" s="15" t="s">
        <v>144</v>
      </c>
      <c r="E323" s="20" t="s">
        <v>876</v>
      </c>
      <c r="F323" s="17" t="s">
        <v>976</v>
      </c>
      <c r="G323" s="12" t="s">
        <v>477</v>
      </c>
      <c r="H323" s="13">
        <v>45000000</v>
      </c>
      <c r="I323" s="13"/>
      <c r="J323" s="139"/>
      <c r="K323" s="13">
        <f>SUMIF($B$11:$B$7192,B323,$J$11:$J$7192)</f>
        <v>0</v>
      </c>
      <c r="L323" s="13">
        <f t="shared" si="14"/>
        <v>0</v>
      </c>
      <c r="M323" s="13"/>
    </row>
    <row r="324" spans="1:13" s="9" customFormat="1" ht="43.5" customHeight="1" x14ac:dyDescent="0.3">
      <c r="A324" s="18">
        <v>153</v>
      </c>
      <c r="B324" s="18" t="s">
        <v>611</v>
      </c>
      <c r="C324" s="19" t="s">
        <v>611</v>
      </c>
      <c r="D324" s="15" t="s">
        <v>144</v>
      </c>
      <c r="E324" s="20" t="s">
        <v>875</v>
      </c>
      <c r="F324" s="17" t="s">
        <v>970</v>
      </c>
      <c r="G324" s="12" t="s">
        <v>477</v>
      </c>
      <c r="H324" s="13">
        <v>55000000</v>
      </c>
      <c r="I324" s="13"/>
      <c r="J324" s="139"/>
      <c r="K324" s="13">
        <f>SUMIF($B$11:$B$7192,B324,$J$11:$J$7192)</f>
        <v>0</v>
      </c>
      <c r="L324" s="13">
        <f t="shared" si="14"/>
        <v>0</v>
      </c>
      <c r="M324" s="13"/>
    </row>
    <row r="325" spans="1:13" s="9" customFormat="1" ht="43.5" customHeight="1" x14ac:dyDescent="0.3">
      <c r="A325" s="18">
        <v>154</v>
      </c>
      <c r="B325" s="18" t="s">
        <v>1406</v>
      </c>
      <c r="C325" s="19" t="s">
        <v>1406</v>
      </c>
      <c r="D325" s="15" t="s">
        <v>145</v>
      </c>
      <c r="E325" s="20" t="s">
        <v>294</v>
      </c>
      <c r="F325" s="17" t="s">
        <v>788</v>
      </c>
      <c r="G325" s="12" t="s">
        <v>477</v>
      </c>
      <c r="H325" s="13">
        <v>68000000</v>
      </c>
      <c r="I325" s="13"/>
      <c r="J325" s="139"/>
      <c r="K325" s="13">
        <f>SUMIF($B$11:$B$7192,B325,$J$11:$J$7192)</f>
        <v>0</v>
      </c>
      <c r="L325" s="13">
        <f t="shared" si="14"/>
        <v>0</v>
      </c>
      <c r="M325" s="13"/>
    </row>
    <row r="326" spans="1:13" s="9" customFormat="1" ht="43.5" customHeight="1" x14ac:dyDescent="0.3">
      <c r="A326" s="18">
        <v>155</v>
      </c>
      <c r="B326" s="18" t="s">
        <v>1407</v>
      </c>
      <c r="C326" s="19" t="s">
        <v>1407</v>
      </c>
      <c r="D326" s="15" t="s">
        <v>145</v>
      </c>
      <c r="E326" s="20" t="s">
        <v>580</v>
      </c>
      <c r="F326" s="17" t="s">
        <v>971</v>
      </c>
      <c r="G326" s="12" t="s">
        <v>477</v>
      </c>
      <c r="H326" s="13">
        <v>54000000</v>
      </c>
      <c r="I326" s="13"/>
      <c r="J326" s="139"/>
      <c r="K326" s="13">
        <f>SUMIF($B$11:$B$7192,B326,$J$11:$J$7192)</f>
        <v>0</v>
      </c>
      <c r="L326" s="13">
        <f t="shared" si="14"/>
        <v>0</v>
      </c>
      <c r="M326" s="13"/>
    </row>
    <row r="327" spans="1:13" s="9" customFormat="1" ht="43.5" customHeight="1" x14ac:dyDescent="0.3">
      <c r="A327" s="18">
        <v>156</v>
      </c>
      <c r="B327" s="18" t="s">
        <v>1408</v>
      </c>
      <c r="C327" s="19" t="s">
        <v>1408</v>
      </c>
      <c r="D327" s="15" t="s">
        <v>145</v>
      </c>
      <c r="E327" s="20" t="s">
        <v>290</v>
      </c>
      <c r="F327" s="17" t="s">
        <v>789</v>
      </c>
      <c r="G327" s="12" t="s">
        <v>477</v>
      </c>
      <c r="H327" s="13">
        <v>74900000</v>
      </c>
      <c r="I327" s="13"/>
      <c r="J327" s="139"/>
      <c r="K327" s="13">
        <f>SUMIF($B$11:$B$7192,B327,$J$11:$J$7192)</f>
        <v>0</v>
      </c>
      <c r="L327" s="13">
        <f t="shared" si="14"/>
        <v>0</v>
      </c>
      <c r="M327" s="13"/>
    </row>
    <row r="328" spans="1:13" s="9" customFormat="1" ht="43.5" customHeight="1" x14ac:dyDescent="0.3">
      <c r="A328" s="18">
        <v>157</v>
      </c>
      <c r="B328" s="18" t="s">
        <v>612</v>
      </c>
      <c r="C328" s="19" t="s">
        <v>612</v>
      </c>
      <c r="D328" s="15" t="s">
        <v>145</v>
      </c>
      <c r="E328" s="180" t="s">
        <v>5872</v>
      </c>
      <c r="F328" s="180" t="s">
        <v>5873</v>
      </c>
      <c r="G328" s="181" t="s">
        <v>477</v>
      </c>
      <c r="H328" s="47">
        <v>60000000</v>
      </c>
      <c r="I328" s="13"/>
      <c r="J328" s="139"/>
      <c r="K328" s="13">
        <f>SUMIF($B$11:$B$7192,B328,$J$11:$J$7192)</f>
        <v>0</v>
      </c>
      <c r="L328" s="13">
        <f t="shared" ref="L328:L332" si="15">K328*H328</f>
        <v>0</v>
      </c>
      <c r="M328" s="13"/>
    </row>
    <row r="329" spans="1:13" s="9" customFormat="1" ht="43.5" customHeight="1" x14ac:dyDescent="0.3">
      <c r="A329" s="18">
        <v>158</v>
      </c>
      <c r="B329" s="18" t="s">
        <v>613</v>
      </c>
      <c r="C329" s="19" t="s">
        <v>613</v>
      </c>
      <c r="D329" s="15" t="s">
        <v>145</v>
      </c>
      <c r="E329" s="180" t="s">
        <v>5874</v>
      </c>
      <c r="F329" s="180" t="s">
        <v>5875</v>
      </c>
      <c r="G329" s="181" t="s">
        <v>477</v>
      </c>
      <c r="H329" s="47">
        <v>62000000</v>
      </c>
      <c r="I329" s="13"/>
      <c r="J329" s="139"/>
      <c r="K329" s="13">
        <f>SUMIF($B$11:$B$7192,B329,$J$11:$J$7192)</f>
        <v>0</v>
      </c>
      <c r="L329" s="13">
        <f t="shared" si="15"/>
        <v>0</v>
      </c>
      <c r="M329" s="13"/>
    </row>
    <row r="330" spans="1:13" s="9" customFormat="1" ht="43.5" customHeight="1" x14ac:dyDescent="0.3">
      <c r="A330" s="18">
        <v>159</v>
      </c>
      <c r="B330" s="18" t="s">
        <v>614</v>
      </c>
      <c r="C330" s="19" t="s">
        <v>614</v>
      </c>
      <c r="D330" s="15" t="s">
        <v>144</v>
      </c>
      <c r="E330" s="180" t="s">
        <v>5876</v>
      </c>
      <c r="F330" s="182" t="s">
        <v>5877</v>
      </c>
      <c r="G330" s="181" t="s">
        <v>477</v>
      </c>
      <c r="H330" s="47">
        <v>44000000</v>
      </c>
      <c r="I330" s="13"/>
      <c r="J330" s="139"/>
      <c r="K330" s="13">
        <f>SUMIF($B$11:$B$7192,B330,$J$11:$J$7192)</f>
        <v>0</v>
      </c>
      <c r="L330" s="13">
        <f t="shared" si="15"/>
        <v>0</v>
      </c>
      <c r="M330" s="13"/>
    </row>
    <row r="331" spans="1:13" s="9" customFormat="1" ht="43.5" customHeight="1" x14ac:dyDescent="0.3">
      <c r="A331" s="18">
        <v>160</v>
      </c>
      <c r="B331" s="18" t="s">
        <v>615</v>
      </c>
      <c r="C331" s="19" t="s">
        <v>615</v>
      </c>
      <c r="D331" s="15" t="s">
        <v>144</v>
      </c>
      <c r="E331" s="180" t="s">
        <v>5878</v>
      </c>
      <c r="F331" s="180" t="s">
        <v>5879</v>
      </c>
      <c r="G331" s="181" t="s">
        <v>477</v>
      </c>
      <c r="H331" s="47">
        <v>45000000</v>
      </c>
      <c r="I331" s="13"/>
      <c r="J331" s="139"/>
      <c r="K331" s="13">
        <f>SUMIF($B$11:$B$7192,B331,$J$11:$J$7192)</f>
        <v>0</v>
      </c>
      <c r="L331" s="13">
        <f t="shared" si="15"/>
        <v>0</v>
      </c>
      <c r="M331" s="13"/>
    </row>
    <row r="332" spans="1:13" s="9" customFormat="1" ht="43.5" customHeight="1" x14ac:dyDescent="0.3">
      <c r="A332" s="18">
        <v>161</v>
      </c>
      <c r="B332" s="18" t="s">
        <v>616</v>
      </c>
      <c r="C332" s="19" t="s">
        <v>616</v>
      </c>
      <c r="D332" s="15" t="s">
        <v>145</v>
      </c>
      <c r="E332" s="180" t="s">
        <v>5880</v>
      </c>
      <c r="F332" s="180" t="s">
        <v>5881</v>
      </c>
      <c r="G332" s="181" t="s">
        <v>477</v>
      </c>
      <c r="H332" s="47">
        <v>72000000</v>
      </c>
      <c r="I332" s="13"/>
      <c r="J332" s="139"/>
      <c r="K332" s="13">
        <f>SUMIF($B$11:$B$7192,B332,$J$11:$J$7192)</f>
        <v>0</v>
      </c>
      <c r="L332" s="13">
        <f t="shared" si="15"/>
        <v>0</v>
      </c>
      <c r="M332" s="13"/>
    </row>
    <row r="333" spans="1:13" s="9" customFormat="1" ht="43.5" customHeight="1" x14ac:dyDescent="0.3">
      <c r="A333" s="183"/>
      <c r="B333" s="183"/>
      <c r="C333" s="184"/>
      <c r="D333" s="15"/>
      <c r="E333" s="11" t="s">
        <v>304</v>
      </c>
      <c r="F333" s="17"/>
      <c r="G333" s="12"/>
      <c r="H333" s="13"/>
      <c r="I333" s="13"/>
      <c r="J333" s="65" t="s">
        <v>1060</v>
      </c>
      <c r="K333" s="13"/>
      <c r="L333" s="13"/>
      <c r="M333" s="13"/>
    </row>
    <row r="334" spans="1:13" s="9" customFormat="1" ht="43.5" customHeight="1" x14ac:dyDescent="0.3">
      <c r="A334" s="18">
        <v>162</v>
      </c>
      <c r="B334" s="18" t="s">
        <v>1409</v>
      </c>
      <c r="C334" s="19" t="s">
        <v>1409</v>
      </c>
      <c r="D334" s="15" t="s">
        <v>148</v>
      </c>
      <c r="E334" s="20" t="s">
        <v>305</v>
      </c>
      <c r="F334" s="17" t="s">
        <v>306</v>
      </c>
      <c r="G334" s="12" t="s">
        <v>474</v>
      </c>
      <c r="H334" s="13">
        <v>2300000</v>
      </c>
      <c r="I334" s="13"/>
      <c r="J334" s="139"/>
      <c r="K334" s="13">
        <f>SUMIF($B$11:$B$7192,B334,$J$11:$J$7192)</f>
        <v>0</v>
      </c>
      <c r="L334" s="13">
        <f t="shared" ref="L334:L335" si="16">K334*H334</f>
        <v>0</v>
      </c>
      <c r="M334" s="13"/>
    </row>
    <row r="335" spans="1:13" s="9" customFormat="1" ht="43.5" customHeight="1" x14ac:dyDescent="0.3">
      <c r="A335" s="18">
        <v>163</v>
      </c>
      <c r="B335" s="18" t="s">
        <v>617</v>
      </c>
      <c r="C335" s="19" t="s">
        <v>617</v>
      </c>
      <c r="D335" s="15" t="s">
        <v>149</v>
      </c>
      <c r="E335" s="20" t="s">
        <v>307</v>
      </c>
      <c r="F335" s="17" t="s">
        <v>928</v>
      </c>
      <c r="G335" s="12" t="s">
        <v>474</v>
      </c>
      <c r="H335" s="13">
        <v>321000</v>
      </c>
      <c r="I335" s="13"/>
      <c r="J335" s="139"/>
      <c r="K335" s="13">
        <f>SUMIF($B$11:$B$7192,B335,$J$11:$J$7192)</f>
        <v>0</v>
      </c>
      <c r="L335" s="13">
        <f t="shared" si="16"/>
        <v>0</v>
      </c>
      <c r="M335" s="13"/>
    </row>
    <row r="336" spans="1:13" s="9" customFormat="1" ht="43.5" customHeight="1" x14ac:dyDescent="0.3">
      <c r="A336" s="18"/>
      <c r="B336" s="18"/>
      <c r="C336" s="19"/>
      <c r="D336" s="15"/>
      <c r="E336" s="11" t="s">
        <v>310</v>
      </c>
      <c r="F336" s="17"/>
      <c r="G336" s="12"/>
      <c r="H336" s="13"/>
      <c r="I336" s="13"/>
      <c r="J336" s="65" t="s">
        <v>1060</v>
      </c>
      <c r="K336" s="13"/>
      <c r="L336" s="13"/>
      <c r="M336" s="13"/>
    </row>
    <row r="337" spans="1:13" s="9" customFormat="1" ht="43.5" customHeight="1" x14ac:dyDescent="0.3">
      <c r="A337" s="18"/>
      <c r="B337" s="18"/>
      <c r="C337" s="19"/>
      <c r="D337" s="15"/>
      <c r="E337" s="11" t="s">
        <v>311</v>
      </c>
      <c r="F337" s="17"/>
      <c r="G337" s="12"/>
      <c r="H337" s="13"/>
      <c r="I337" s="13"/>
      <c r="J337" s="65" t="s">
        <v>1060</v>
      </c>
      <c r="K337" s="13"/>
      <c r="L337" s="13"/>
      <c r="M337" s="13"/>
    </row>
    <row r="338" spans="1:13" s="9" customFormat="1" ht="43.5" customHeight="1" x14ac:dyDescent="0.3">
      <c r="A338" s="18">
        <v>164</v>
      </c>
      <c r="B338" s="18" t="s">
        <v>618</v>
      </c>
      <c r="C338" s="19" t="s">
        <v>618</v>
      </c>
      <c r="D338" s="15" t="s">
        <v>150</v>
      </c>
      <c r="E338" s="20" t="s">
        <v>312</v>
      </c>
      <c r="F338" s="17" t="s">
        <v>791</v>
      </c>
      <c r="G338" s="12" t="s">
        <v>475</v>
      </c>
      <c r="H338" s="13">
        <v>600000</v>
      </c>
      <c r="I338" s="13"/>
      <c r="J338" s="65" t="s">
        <v>1060</v>
      </c>
      <c r="K338" s="13">
        <f>SUMIF($B$11:$B$7192,B338,$J$11:$J$7192)</f>
        <v>0</v>
      </c>
      <c r="L338" s="13">
        <f t="shared" ref="L338:L522" si="17">K338*H338</f>
        <v>0</v>
      </c>
      <c r="M338" s="13"/>
    </row>
    <row r="339" spans="1:13" s="9" customFormat="1" ht="43.5" customHeight="1" x14ac:dyDescent="0.3">
      <c r="A339" s="18"/>
      <c r="B339" s="18" t="s">
        <v>618</v>
      </c>
      <c r="C339" s="19" t="s">
        <v>1496</v>
      </c>
      <c r="D339" s="15"/>
      <c r="E339" s="20" t="s">
        <v>1433</v>
      </c>
      <c r="F339" s="17" t="s">
        <v>791</v>
      </c>
      <c r="G339" s="12" t="s">
        <v>475</v>
      </c>
      <c r="H339" s="13">
        <v>600000</v>
      </c>
      <c r="I339" s="13"/>
      <c r="J339" s="139"/>
      <c r="K339" s="13"/>
      <c r="L339" s="13"/>
      <c r="M339" s="13"/>
    </row>
    <row r="340" spans="1:13" s="9" customFormat="1" ht="43.5" customHeight="1" x14ac:dyDescent="0.3">
      <c r="A340" s="18"/>
      <c r="B340" s="18" t="s">
        <v>618</v>
      </c>
      <c r="C340" s="19" t="s">
        <v>1497</v>
      </c>
      <c r="D340" s="15"/>
      <c r="E340" s="20" t="s">
        <v>1434</v>
      </c>
      <c r="F340" s="17" t="s">
        <v>791</v>
      </c>
      <c r="G340" s="12" t="s">
        <v>475</v>
      </c>
      <c r="H340" s="13">
        <v>600000</v>
      </c>
      <c r="I340" s="13"/>
      <c r="J340" s="139"/>
      <c r="K340" s="13"/>
      <c r="L340" s="13"/>
      <c r="M340" s="13"/>
    </row>
    <row r="341" spans="1:13" s="9" customFormat="1" ht="43.5" customHeight="1" x14ac:dyDescent="0.3">
      <c r="A341" s="18"/>
      <c r="B341" s="18" t="s">
        <v>618</v>
      </c>
      <c r="C341" s="19" t="s">
        <v>1498</v>
      </c>
      <c r="D341" s="15"/>
      <c r="E341" s="20" t="s">
        <v>1435</v>
      </c>
      <c r="F341" s="17" t="s">
        <v>791</v>
      </c>
      <c r="G341" s="12" t="s">
        <v>475</v>
      </c>
      <c r="H341" s="13">
        <v>600000</v>
      </c>
      <c r="I341" s="13"/>
      <c r="J341" s="139"/>
      <c r="K341" s="13"/>
      <c r="L341" s="13"/>
      <c r="M341" s="13"/>
    </row>
    <row r="342" spans="1:13" s="9" customFormat="1" ht="43.5" customHeight="1" x14ac:dyDescent="0.3">
      <c r="A342" s="18"/>
      <c r="B342" s="18" t="s">
        <v>618</v>
      </c>
      <c r="C342" s="19" t="s">
        <v>1499</v>
      </c>
      <c r="D342" s="15"/>
      <c r="E342" s="20" t="s">
        <v>1436</v>
      </c>
      <c r="F342" s="17" t="s">
        <v>791</v>
      </c>
      <c r="G342" s="12" t="s">
        <v>475</v>
      </c>
      <c r="H342" s="13">
        <v>600000</v>
      </c>
      <c r="I342" s="13"/>
      <c r="J342" s="139"/>
      <c r="K342" s="13"/>
      <c r="L342" s="13"/>
      <c r="M342" s="13"/>
    </row>
    <row r="343" spans="1:13" s="9" customFormat="1" ht="43.5" customHeight="1" x14ac:dyDescent="0.3">
      <c r="A343" s="18"/>
      <c r="B343" s="18" t="s">
        <v>618</v>
      </c>
      <c r="C343" s="19" t="s">
        <v>1500</v>
      </c>
      <c r="D343" s="15"/>
      <c r="E343" s="20" t="s">
        <v>1437</v>
      </c>
      <c r="F343" s="17" t="s">
        <v>791</v>
      </c>
      <c r="G343" s="12" t="s">
        <v>475</v>
      </c>
      <c r="H343" s="13">
        <v>600000</v>
      </c>
      <c r="I343" s="13"/>
      <c r="J343" s="139"/>
      <c r="K343" s="13"/>
      <c r="L343" s="13"/>
      <c r="M343" s="13"/>
    </row>
    <row r="344" spans="1:13" s="9" customFormat="1" ht="43.5" customHeight="1" x14ac:dyDescent="0.3">
      <c r="A344" s="18"/>
      <c r="B344" s="18" t="s">
        <v>618</v>
      </c>
      <c r="C344" s="19" t="s">
        <v>1501</v>
      </c>
      <c r="D344" s="15"/>
      <c r="E344" s="20" t="s">
        <v>1438</v>
      </c>
      <c r="F344" s="17" t="s">
        <v>791</v>
      </c>
      <c r="G344" s="12" t="s">
        <v>475</v>
      </c>
      <c r="H344" s="13">
        <v>600000</v>
      </c>
      <c r="I344" s="13"/>
      <c r="J344" s="139"/>
      <c r="K344" s="13"/>
      <c r="L344" s="13"/>
      <c r="M344" s="13"/>
    </row>
    <row r="345" spans="1:13" s="9" customFormat="1" ht="43.5" customHeight="1" x14ac:dyDescent="0.3">
      <c r="A345" s="18"/>
      <c r="B345" s="18" t="s">
        <v>618</v>
      </c>
      <c r="C345" s="19" t="s">
        <v>1502</v>
      </c>
      <c r="D345" s="15"/>
      <c r="E345" s="20" t="s">
        <v>1439</v>
      </c>
      <c r="F345" s="17" t="s">
        <v>791</v>
      </c>
      <c r="G345" s="12" t="s">
        <v>475</v>
      </c>
      <c r="H345" s="13">
        <v>600000</v>
      </c>
      <c r="I345" s="13"/>
      <c r="J345" s="139"/>
      <c r="K345" s="13"/>
      <c r="L345" s="13"/>
      <c r="M345" s="13"/>
    </row>
    <row r="346" spans="1:13" s="9" customFormat="1" ht="43.5" customHeight="1" x14ac:dyDescent="0.3">
      <c r="A346" s="18"/>
      <c r="B346" s="18" t="s">
        <v>618</v>
      </c>
      <c r="C346" s="19" t="s">
        <v>1503</v>
      </c>
      <c r="D346" s="15"/>
      <c r="E346" s="20" t="s">
        <v>1440</v>
      </c>
      <c r="F346" s="17" t="s">
        <v>791</v>
      </c>
      <c r="G346" s="12" t="s">
        <v>475</v>
      </c>
      <c r="H346" s="13">
        <v>600000</v>
      </c>
      <c r="I346" s="13"/>
      <c r="J346" s="139"/>
      <c r="K346" s="13"/>
      <c r="L346" s="13"/>
      <c r="M346" s="13"/>
    </row>
    <row r="347" spans="1:13" s="9" customFormat="1" ht="43.5" customHeight="1" x14ac:dyDescent="0.3">
      <c r="A347" s="18"/>
      <c r="B347" s="18" t="s">
        <v>618</v>
      </c>
      <c r="C347" s="19" t="s">
        <v>1504</v>
      </c>
      <c r="D347" s="15"/>
      <c r="E347" s="20" t="s">
        <v>1441</v>
      </c>
      <c r="F347" s="17" t="s">
        <v>791</v>
      </c>
      <c r="G347" s="12" t="s">
        <v>475</v>
      </c>
      <c r="H347" s="13">
        <v>600000</v>
      </c>
      <c r="I347" s="13"/>
      <c r="J347" s="139"/>
      <c r="K347" s="13"/>
      <c r="L347" s="13"/>
      <c r="M347" s="13"/>
    </row>
    <row r="348" spans="1:13" s="9" customFormat="1" ht="43.5" customHeight="1" x14ac:dyDescent="0.3">
      <c r="A348" s="18"/>
      <c r="B348" s="18" t="s">
        <v>618</v>
      </c>
      <c r="C348" s="19" t="s">
        <v>1496</v>
      </c>
      <c r="D348" s="15"/>
      <c r="E348" s="20" t="s">
        <v>1442</v>
      </c>
      <c r="F348" s="17" t="s">
        <v>791</v>
      </c>
      <c r="G348" s="12" t="s">
        <v>475</v>
      </c>
      <c r="H348" s="13">
        <v>600000</v>
      </c>
      <c r="I348" s="13"/>
      <c r="J348" s="139"/>
      <c r="K348" s="13"/>
      <c r="L348" s="13"/>
      <c r="M348" s="13"/>
    </row>
    <row r="349" spans="1:13" s="9" customFormat="1" ht="43.5" customHeight="1" x14ac:dyDescent="0.3">
      <c r="A349" s="18">
        <v>165</v>
      </c>
      <c r="B349" s="18" t="s">
        <v>619</v>
      </c>
      <c r="C349" s="19" t="s">
        <v>619</v>
      </c>
      <c r="D349" s="15" t="s">
        <v>152</v>
      </c>
      <c r="E349" s="20" t="s">
        <v>313</v>
      </c>
      <c r="F349" s="17" t="s">
        <v>792</v>
      </c>
      <c r="G349" s="12" t="s">
        <v>480</v>
      </c>
      <c r="H349" s="13">
        <v>8800000</v>
      </c>
      <c r="I349" s="13"/>
      <c r="J349" s="65" t="s">
        <v>1060</v>
      </c>
      <c r="K349" s="13">
        <f>SUMIF($B$11:$B$7192,B349,$J$11:$J$7192)</f>
        <v>0</v>
      </c>
      <c r="L349" s="13">
        <f t="shared" si="17"/>
        <v>0</v>
      </c>
      <c r="M349" s="13"/>
    </row>
    <row r="350" spans="1:13" s="9" customFormat="1" ht="43.5" customHeight="1" x14ac:dyDescent="0.3">
      <c r="A350" s="18"/>
      <c r="B350" s="18" t="s">
        <v>619</v>
      </c>
      <c r="C350" s="19" t="s">
        <v>5882</v>
      </c>
      <c r="D350" s="15"/>
      <c r="E350" s="12" t="s">
        <v>1443</v>
      </c>
      <c r="F350" s="17" t="s">
        <v>792</v>
      </c>
      <c r="G350" s="12" t="s">
        <v>480</v>
      </c>
      <c r="H350" s="13">
        <v>8800000</v>
      </c>
      <c r="I350" s="13"/>
      <c r="J350" s="139"/>
      <c r="K350" s="13"/>
      <c r="L350" s="13"/>
      <c r="M350" s="13"/>
    </row>
    <row r="351" spans="1:13" s="9" customFormat="1" ht="43.5" customHeight="1" x14ac:dyDescent="0.3">
      <c r="A351" s="18"/>
      <c r="B351" s="18" t="s">
        <v>619</v>
      </c>
      <c r="C351" s="19" t="s">
        <v>5883</v>
      </c>
      <c r="D351" s="15"/>
      <c r="E351" s="12" t="s">
        <v>1444</v>
      </c>
      <c r="F351" s="17" t="s">
        <v>792</v>
      </c>
      <c r="G351" s="12" t="s">
        <v>480</v>
      </c>
      <c r="H351" s="13">
        <v>8800000</v>
      </c>
      <c r="I351" s="13"/>
      <c r="J351" s="139"/>
      <c r="K351" s="13"/>
      <c r="L351" s="13"/>
      <c r="M351" s="13"/>
    </row>
    <row r="352" spans="1:13" s="9" customFormat="1" ht="43.5" customHeight="1" x14ac:dyDescent="0.3">
      <c r="A352" s="18"/>
      <c r="B352" s="18" t="s">
        <v>619</v>
      </c>
      <c r="C352" s="19" t="s">
        <v>5884</v>
      </c>
      <c r="D352" s="15"/>
      <c r="E352" s="12" t="s">
        <v>1444</v>
      </c>
      <c r="F352" s="17" t="s">
        <v>792</v>
      </c>
      <c r="G352" s="12" t="s">
        <v>480</v>
      </c>
      <c r="H352" s="13">
        <v>8800000</v>
      </c>
      <c r="I352" s="13"/>
      <c r="J352" s="139"/>
      <c r="K352" s="13"/>
      <c r="L352" s="13"/>
      <c r="M352" s="13"/>
    </row>
    <row r="353" spans="1:13" s="9" customFormat="1" ht="43.5" customHeight="1" x14ac:dyDescent="0.3">
      <c r="A353" s="18"/>
      <c r="B353" s="18" t="s">
        <v>619</v>
      </c>
      <c r="C353" s="19" t="s">
        <v>5885</v>
      </c>
      <c r="D353" s="15"/>
      <c r="E353" s="12" t="s">
        <v>1445</v>
      </c>
      <c r="F353" s="17" t="s">
        <v>792</v>
      </c>
      <c r="G353" s="12" t="s">
        <v>480</v>
      </c>
      <c r="H353" s="13">
        <v>8800000</v>
      </c>
      <c r="I353" s="13"/>
      <c r="J353" s="139"/>
      <c r="K353" s="13"/>
      <c r="L353" s="13"/>
      <c r="M353" s="13"/>
    </row>
    <row r="354" spans="1:13" s="9" customFormat="1" ht="43.5" customHeight="1" x14ac:dyDescent="0.3">
      <c r="A354" s="18"/>
      <c r="B354" s="18" t="s">
        <v>619</v>
      </c>
      <c r="C354" s="19" t="s">
        <v>5886</v>
      </c>
      <c r="D354" s="15"/>
      <c r="E354" s="12" t="s">
        <v>1446</v>
      </c>
      <c r="F354" s="17" t="s">
        <v>792</v>
      </c>
      <c r="G354" s="12" t="s">
        <v>480</v>
      </c>
      <c r="H354" s="13">
        <v>8800000</v>
      </c>
      <c r="I354" s="13"/>
      <c r="J354" s="139"/>
      <c r="K354" s="13"/>
      <c r="L354" s="13"/>
      <c r="M354" s="13"/>
    </row>
    <row r="355" spans="1:13" s="9" customFormat="1" ht="43.5" customHeight="1" x14ac:dyDescent="0.3">
      <c r="A355" s="18"/>
      <c r="B355" s="18" t="s">
        <v>619</v>
      </c>
      <c r="C355" s="19" t="s">
        <v>5887</v>
      </c>
      <c r="D355" s="15"/>
      <c r="E355" s="12" t="s">
        <v>1447</v>
      </c>
      <c r="F355" s="17" t="s">
        <v>792</v>
      </c>
      <c r="G355" s="12" t="s">
        <v>480</v>
      </c>
      <c r="H355" s="13">
        <v>8800000</v>
      </c>
      <c r="I355" s="13"/>
      <c r="J355" s="139"/>
      <c r="K355" s="13"/>
      <c r="L355" s="13"/>
      <c r="M355" s="13"/>
    </row>
    <row r="356" spans="1:13" s="9" customFormat="1" ht="43.5" customHeight="1" x14ac:dyDescent="0.3">
      <c r="A356" s="18"/>
      <c r="B356" s="18" t="s">
        <v>619</v>
      </c>
      <c r="C356" s="19" t="s">
        <v>5888</v>
      </c>
      <c r="D356" s="15"/>
      <c r="E356" s="12" t="s">
        <v>1448</v>
      </c>
      <c r="F356" s="17" t="s">
        <v>792</v>
      </c>
      <c r="G356" s="12" t="s">
        <v>480</v>
      </c>
      <c r="H356" s="13">
        <v>8800000</v>
      </c>
      <c r="I356" s="13"/>
      <c r="J356" s="139"/>
      <c r="K356" s="13"/>
      <c r="L356" s="13"/>
      <c r="M356" s="13"/>
    </row>
    <row r="357" spans="1:13" s="9" customFormat="1" ht="43.5" customHeight="1" x14ac:dyDescent="0.3">
      <c r="A357" s="18"/>
      <c r="B357" s="18" t="s">
        <v>619</v>
      </c>
      <c r="C357" s="19" t="s">
        <v>5889</v>
      </c>
      <c r="D357" s="15"/>
      <c r="E357" s="12" t="s">
        <v>1449</v>
      </c>
      <c r="F357" s="17" t="s">
        <v>792</v>
      </c>
      <c r="G357" s="12" t="s">
        <v>480</v>
      </c>
      <c r="H357" s="13">
        <v>8800000</v>
      </c>
      <c r="I357" s="13"/>
      <c r="J357" s="139"/>
      <c r="K357" s="13"/>
      <c r="L357" s="13"/>
      <c r="M357" s="13"/>
    </row>
    <row r="358" spans="1:13" s="9" customFormat="1" ht="43.5" customHeight="1" x14ac:dyDescent="0.3">
      <c r="A358" s="18"/>
      <c r="B358" s="18" t="s">
        <v>619</v>
      </c>
      <c r="C358" s="19" t="s">
        <v>5890</v>
      </c>
      <c r="D358" s="15"/>
      <c r="E358" s="12" t="s">
        <v>1450</v>
      </c>
      <c r="F358" s="17" t="s">
        <v>792</v>
      </c>
      <c r="G358" s="12" t="s">
        <v>480</v>
      </c>
      <c r="H358" s="13">
        <v>8800000</v>
      </c>
      <c r="I358" s="13"/>
      <c r="J358" s="139"/>
      <c r="K358" s="13"/>
      <c r="L358" s="13"/>
      <c r="M358" s="13"/>
    </row>
    <row r="359" spans="1:13" s="9" customFormat="1" ht="43.5" customHeight="1" x14ac:dyDescent="0.3">
      <c r="A359" s="18"/>
      <c r="B359" s="18" t="s">
        <v>619</v>
      </c>
      <c r="C359" s="19" t="s">
        <v>5882</v>
      </c>
      <c r="D359" s="15"/>
      <c r="E359" s="12" t="s">
        <v>1451</v>
      </c>
      <c r="F359" s="17" t="s">
        <v>792</v>
      </c>
      <c r="G359" s="12" t="s">
        <v>480</v>
      </c>
      <c r="H359" s="13">
        <v>8800000</v>
      </c>
      <c r="I359" s="13"/>
      <c r="J359" s="139"/>
      <c r="K359" s="13"/>
      <c r="L359" s="13"/>
      <c r="M359" s="13"/>
    </row>
    <row r="360" spans="1:13" s="9" customFormat="1" ht="43.5" customHeight="1" x14ac:dyDescent="0.3">
      <c r="A360" s="18"/>
      <c r="B360" s="18" t="s">
        <v>619</v>
      </c>
      <c r="C360" s="19" t="s">
        <v>5891</v>
      </c>
      <c r="D360" s="15"/>
      <c r="E360" s="12" t="s">
        <v>1452</v>
      </c>
      <c r="F360" s="17" t="s">
        <v>792</v>
      </c>
      <c r="G360" s="12" t="s">
        <v>480</v>
      </c>
      <c r="H360" s="13">
        <v>8800000</v>
      </c>
      <c r="I360" s="13"/>
      <c r="J360" s="139"/>
      <c r="K360" s="13"/>
      <c r="L360" s="13"/>
      <c r="M360" s="13"/>
    </row>
    <row r="361" spans="1:13" s="9" customFormat="1" ht="43.5" customHeight="1" x14ac:dyDescent="0.3">
      <c r="A361" s="18">
        <v>166</v>
      </c>
      <c r="B361" s="18" t="s">
        <v>1410</v>
      </c>
      <c r="C361" s="19" t="s">
        <v>1410</v>
      </c>
      <c r="D361" s="15" t="s">
        <v>151</v>
      </c>
      <c r="E361" s="20" t="s">
        <v>314</v>
      </c>
      <c r="F361" s="17" t="s">
        <v>655</v>
      </c>
      <c r="G361" s="12" t="s">
        <v>475</v>
      </c>
      <c r="H361" s="13">
        <v>3400000</v>
      </c>
      <c r="I361" s="13"/>
      <c r="J361" s="65" t="s">
        <v>1060</v>
      </c>
      <c r="K361" s="13">
        <f>SUMIF($B$11:$B$7192,B361,$J$11:$J$7192)</f>
        <v>0</v>
      </c>
      <c r="L361" s="13">
        <f t="shared" si="17"/>
        <v>0</v>
      </c>
      <c r="M361" s="13"/>
    </row>
    <row r="362" spans="1:13" s="9" customFormat="1" ht="43.5" customHeight="1" x14ac:dyDescent="0.3">
      <c r="A362" s="18"/>
      <c r="B362" s="18" t="s">
        <v>1410</v>
      </c>
      <c r="C362" s="19" t="s">
        <v>1505</v>
      </c>
      <c r="D362" s="15"/>
      <c r="E362" s="20" t="s">
        <v>1453</v>
      </c>
      <c r="F362" s="17" t="s">
        <v>655</v>
      </c>
      <c r="G362" s="12" t="s">
        <v>475</v>
      </c>
      <c r="H362" s="13">
        <v>3400000</v>
      </c>
      <c r="I362" s="13"/>
      <c r="J362" s="139"/>
      <c r="K362" s="13"/>
      <c r="L362" s="13"/>
      <c r="M362" s="13"/>
    </row>
    <row r="363" spans="1:13" s="9" customFormat="1" ht="43.5" customHeight="1" x14ac:dyDescent="0.3">
      <c r="A363" s="18"/>
      <c r="B363" s="18" t="s">
        <v>1410</v>
      </c>
      <c r="C363" s="19" t="s">
        <v>1506</v>
      </c>
      <c r="D363" s="15"/>
      <c r="E363" s="20" t="s">
        <v>1454</v>
      </c>
      <c r="F363" s="17" t="s">
        <v>655</v>
      </c>
      <c r="G363" s="12" t="s">
        <v>475</v>
      </c>
      <c r="H363" s="13">
        <v>3400000</v>
      </c>
      <c r="I363" s="13"/>
      <c r="J363" s="139"/>
      <c r="K363" s="13"/>
      <c r="L363" s="13"/>
      <c r="M363" s="13"/>
    </row>
    <row r="364" spans="1:13" s="9" customFormat="1" ht="43.5" customHeight="1" x14ac:dyDescent="0.3">
      <c r="A364" s="18">
        <v>167</v>
      </c>
      <c r="B364" s="18" t="s">
        <v>620</v>
      </c>
      <c r="C364" s="19" t="s">
        <v>620</v>
      </c>
      <c r="D364" s="15" t="s">
        <v>151</v>
      </c>
      <c r="E364" s="20" t="s">
        <v>315</v>
      </c>
      <c r="F364" s="17" t="s">
        <v>793</v>
      </c>
      <c r="G364" s="12" t="s">
        <v>475</v>
      </c>
      <c r="H364" s="13">
        <v>23500000</v>
      </c>
      <c r="I364" s="13"/>
      <c r="J364" s="65" t="s">
        <v>1060</v>
      </c>
      <c r="K364" s="13">
        <f>SUMIF($B$11:$B$7192,B364,$J$11:$J$7192)</f>
        <v>0</v>
      </c>
      <c r="L364" s="13">
        <f t="shared" si="17"/>
        <v>0</v>
      </c>
      <c r="M364" s="13"/>
    </row>
    <row r="365" spans="1:13" s="9" customFormat="1" ht="43.5" customHeight="1" x14ac:dyDescent="0.3">
      <c r="A365" s="18"/>
      <c r="B365" s="18" t="s">
        <v>620</v>
      </c>
      <c r="C365" s="19" t="s">
        <v>1514</v>
      </c>
      <c r="D365" s="15"/>
      <c r="E365" s="20" t="s">
        <v>1455</v>
      </c>
      <c r="F365" s="17" t="s">
        <v>793</v>
      </c>
      <c r="G365" s="12" t="s">
        <v>475</v>
      </c>
      <c r="H365" s="13">
        <v>23500000</v>
      </c>
      <c r="I365" s="13"/>
      <c r="J365" s="139"/>
      <c r="K365" s="13"/>
      <c r="L365" s="13"/>
      <c r="M365" s="13"/>
    </row>
    <row r="366" spans="1:13" s="9" customFormat="1" ht="43.5" customHeight="1" x14ac:dyDescent="0.3">
      <c r="A366" s="18"/>
      <c r="B366" s="18" t="s">
        <v>620</v>
      </c>
      <c r="C366" s="19" t="s">
        <v>1515</v>
      </c>
      <c r="D366" s="15"/>
      <c r="E366" s="20" t="s">
        <v>1456</v>
      </c>
      <c r="F366" s="17" t="s">
        <v>793</v>
      </c>
      <c r="G366" s="12" t="s">
        <v>475</v>
      </c>
      <c r="H366" s="13">
        <v>23500000</v>
      </c>
      <c r="I366" s="13"/>
      <c r="J366" s="139"/>
      <c r="K366" s="13"/>
      <c r="L366" s="13"/>
      <c r="M366" s="13"/>
    </row>
    <row r="367" spans="1:13" s="9" customFormat="1" ht="43.5" customHeight="1" x14ac:dyDescent="0.3">
      <c r="A367" s="18"/>
      <c r="B367" s="18" t="s">
        <v>620</v>
      </c>
      <c r="C367" s="19" t="s">
        <v>1516</v>
      </c>
      <c r="D367" s="15"/>
      <c r="E367" s="20" t="s">
        <v>1457</v>
      </c>
      <c r="F367" s="17" t="s">
        <v>793</v>
      </c>
      <c r="G367" s="12" t="s">
        <v>475</v>
      </c>
      <c r="H367" s="13">
        <v>23500000</v>
      </c>
      <c r="I367" s="13"/>
      <c r="J367" s="139"/>
      <c r="K367" s="13"/>
      <c r="L367" s="13"/>
      <c r="M367" s="13"/>
    </row>
    <row r="368" spans="1:13" s="9" customFormat="1" ht="43.5" customHeight="1" x14ac:dyDescent="0.3">
      <c r="A368" s="18"/>
      <c r="B368" s="18" t="s">
        <v>620</v>
      </c>
      <c r="C368" s="19" t="s">
        <v>5892</v>
      </c>
      <c r="D368" s="15"/>
      <c r="E368" s="20" t="s">
        <v>1458</v>
      </c>
      <c r="F368" s="17" t="s">
        <v>793</v>
      </c>
      <c r="G368" s="12" t="s">
        <v>475</v>
      </c>
      <c r="H368" s="13">
        <v>23500000</v>
      </c>
      <c r="I368" s="13"/>
      <c r="J368" s="139"/>
      <c r="K368" s="13"/>
      <c r="L368" s="13"/>
      <c r="M368" s="13"/>
    </row>
    <row r="369" spans="1:13" s="9" customFormat="1" ht="43.5" customHeight="1" x14ac:dyDescent="0.3">
      <c r="A369" s="18"/>
      <c r="B369" s="18" t="s">
        <v>620</v>
      </c>
      <c r="C369" s="19" t="s">
        <v>5893</v>
      </c>
      <c r="D369" s="15"/>
      <c r="E369" s="20" t="s">
        <v>1460</v>
      </c>
      <c r="F369" s="17" t="s">
        <v>793</v>
      </c>
      <c r="G369" s="12" t="s">
        <v>475</v>
      </c>
      <c r="H369" s="13">
        <v>23500000</v>
      </c>
      <c r="I369" s="13"/>
      <c r="J369" s="139"/>
      <c r="K369" s="13"/>
      <c r="L369" s="13"/>
      <c r="M369" s="13"/>
    </row>
    <row r="370" spans="1:13" s="9" customFormat="1" ht="43.5" customHeight="1" x14ac:dyDescent="0.3">
      <c r="A370" s="18"/>
      <c r="B370" s="18" t="s">
        <v>620</v>
      </c>
      <c r="C370" s="19" t="s">
        <v>5894</v>
      </c>
      <c r="D370" s="15"/>
      <c r="E370" s="20" t="s">
        <v>1459</v>
      </c>
      <c r="F370" s="17" t="s">
        <v>793</v>
      </c>
      <c r="G370" s="12" t="s">
        <v>475</v>
      </c>
      <c r="H370" s="13">
        <v>23500000</v>
      </c>
      <c r="I370" s="13"/>
      <c r="J370" s="139"/>
      <c r="K370" s="13"/>
      <c r="L370" s="13"/>
      <c r="M370" s="13"/>
    </row>
    <row r="371" spans="1:13" s="9" customFormat="1" ht="43.5" customHeight="1" x14ac:dyDescent="0.3">
      <c r="A371" s="18">
        <v>168</v>
      </c>
      <c r="B371" s="18" t="s">
        <v>742</v>
      </c>
      <c r="C371" s="19" t="s">
        <v>742</v>
      </c>
      <c r="D371" s="15" t="s">
        <v>151</v>
      </c>
      <c r="E371" s="20" t="s">
        <v>315</v>
      </c>
      <c r="F371" s="17" t="s">
        <v>794</v>
      </c>
      <c r="G371" s="12" t="s">
        <v>475</v>
      </c>
      <c r="H371" s="13">
        <v>23500000</v>
      </c>
      <c r="I371" s="13"/>
      <c r="J371" s="65" t="s">
        <v>1060</v>
      </c>
      <c r="K371" s="13">
        <f>SUMIF($B$11:$B$7192,B371,$J$11:$J$7192)</f>
        <v>0</v>
      </c>
      <c r="L371" s="13">
        <f t="shared" si="17"/>
        <v>0</v>
      </c>
      <c r="M371" s="13"/>
    </row>
    <row r="372" spans="1:13" s="9" customFormat="1" ht="43.5" customHeight="1" x14ac:dyDescent="0.3">
      <c r="A372" s="18"/>
      <c r="B372" s="18" t="s">
        <v>742</v>
      </c>
      <c r="C372" s="19" t="s">
        <v>1517</v>
      </c>
      <c r="D372" s="15"/>
      <c r="E372" s="20" t="s">
        <v>1461</v>
      </c>
      <c r="F372" s="17" t="s">
        <v>794</v>
      </c>
      <c r="G372" s="12" t="s">
        <v>475</v>
      </c>
      <c r="H372" s="13">
        <v>23500000</v>
      </c>
      <c r="I372" s="13"/>
      <c r="J372" s="139"/>
      <c r="K372" s="13"/>
      <c r="L372" s="13"/>
      <c r="M372" s="13"/>
    </row>
    <row r="373" spans="1:13" s="9" customFormat="1" ht="43.5" customHeight="1" x14ac:dyDescent="0.3">
      <c r="A373" s="18"/>
      <c r="B373" s="18" t="s">
        <v>742</v>
      </c>
      <c r="C373" s="19" t="s">
        <v>1518</v>
      </c>
      <c r="D373" s="15"/>
      <c r="E373" s="20" t="s">
        <v>1462</v>
      </c>
      <c r="F373" s="17" t="s">
        <v>794</v>
      </c>
      <c r="G373" s="12" t="s">
        <v>475</v>
      </c>
      <c r="H373" s="13">
        <v>23500000</v>
      </c>
      <c r="I373" s="13"/>
      <c r="J373" s="139"/>
      <c r="K373" s="13"/>
      <c r="L373" s="13"/>
      <c r="M373" s="13"/>
    </row>
    <row r="374" spans="1:13" s="9" customFormat="1" ht="43.5" customHeight="1" x14ac:dyDescent="0.3">
      <c r="A374" s="18"/>
      <c r="B374" s="18" t="s">
        <v>742</v>
      </c>
      <c r="C374" s="19" t="s">
        <v>1519</v>
      </c>
      <c r="D374" s="15"/>
      <c r="E374" s="20" t="s">
        <v>1463</v>
      </c>
      <c r="F374" s="17" t="s">
        <v>794</v>
      </c>
      <c r="G374" s="12" t="s">
        <v>475</v>
      </c>
      <c r="H374" s="13">
        <v>23500000</v>
      </c>
      <c r="I374" s="13"/>
      <c r="J374" s="139"/>
      <c r="K374" s="13"/>
      <c r="L374" s="13"/>
      <c r="M374" s="13"/>
    </row>
    <row r="375" spans="1:13" s="9" customFormat="1" ht="43.5" customHeight="1" x14ac:dyDescent="0.3">
      <c r="A375" s="18"/>
      <c r="B375" s="18" t="s">
        <v>742</v>
      </c>
      <c r="C375" s="19" t="s">
        <v>5895</v>
      </c>
      <c r="D375" s="15"/>
      <c r="E375" s="20" t="s">
        <v>1464</v>
      </c>
      <c r="F375" s="17" t="s">
        <v>794</v>
      </c>
      <c r="G375" s="12" t="s">
        <v>475</v>
      </c>
      <c r="H375" s="13">
        <v>23500000</v>
      </c>
      <c r="I375" s="13"/>
      <c r="J375" s="139"/>
      <c r="K375" s="13"/>
      <c r="L375" s="13"/>
      <c r="M375" s="13"/>
    </row>
    <row r="376" spans="1:13" s="9" customFormat="1" ht="43.5" customHeight="1" x14ac:dyDescent="0.3">
      <c r="A376" s="18"/>
      <c r="B376" s="18" t="s">
        <v>742</v>
      </c>
      <c r="C376" s="19" t="s">
        <v>5896</v>
      </c>
      <c r="D376" s="15"/>
      <c r="E376" s="20" t="s">
        <v>1465</v>
      </c>
      <c r="F376" s="17" t="s">
        <v>794</v>
      </c>
      <c r="G376" s="12" t="s">
        <v>475</v>
      </c>
      <c r="H376" s="13">
        <v>23500000</v>
      </c>
      <c r="I376" s="13"/>
      <c r="J376" s="139"/>
      <c r="K376" s="13"/>
      <c r="L376" s="13"/>
      <c r="M376" s="13"/>
    </row>
    <row r="377" spans="1:13" s="9" customFormat="1" ht="43.5" customHeight="1" x14ac:dyDescent="0.3">
      <c r="A377" s="18"/>
      <c r="B377" s="18" t="s">
        <v>742</v>
      </c>
      <c r="C377" s="19" t="s">
        <v>5897</v>
      </c>
      <c r="D377" s="15"/>
      <c r="E377" s="20" t="s">
        <v>1468</v>
      </c>
      <c r="F377" s="17" t="s">
        <v>794</v>
      </c>
      <c r="G377" s="12" t="s">
        <v>475</v>
      </c>
      <c r="H377" s="13">
        <v>23500000</v>
      </c>
      <c r="I377" s="13"/>
      <c r="J377" s="139"/>
      <c r="K377" s="13"/>
      <c r="L377" s="13"/>
      <c r="M377" s="13"/>
    </row>
    <row r="378" spans="1:13" s="9" customFormat="1" ht="43.5" customHeight="1" x14ac:dyDescent="0.3">
      <c r="A378" s="18"/>
      <c r="B378" s="18" t="s">
        <v>742</v>
      </c>
      <c r="C378" s="19" t="s">
        <v>5898</v>
      </c>
      <c r="D378" s="15"/>
      <c r="E378" s="20" t="s">
        <v>1467</v>
      </c>
      <c r="F378" s="17" t="s">
        <v>794</v>
      </c>
      <c r="G378" s="12" t="s">
        <v>475</v>
      </c>
      <c r="H378" s="13">
        <v>23500000</v>
      </c>
      <c r="I378" s="13"/>
      <c r="J378" s="139"/>
      <c r="K378" s="13"/>
      <c r="L378" s="13"/>
      <c r="M378" s="13"/>
    </row>
    <row r="379" spans="1:13" s="9" customFormat="1" ht="43.5" customHeight="1" x14ac:dyDescent="0.3">
      <c r="A379" s="18"/>
      <c r="B379" s="18" t="s">
        <v>742</v>
      </c>
      <c r="C379" s="19" t="s">
        <v>5899</v>
      </c>
      <c r="D379" s="15"/>
      <c r="E379" s="20" t="s">
        <v>1466</v>
      </c>
      <c r="F379" s="17" t="s">
        <v>794</v>
      </c>
      <c r="G379" s="12" t="s">
        <v>475</v>
      </c>
      <c r="H379" s="13">
        <v>23500000</v>
      </c>
      <c r="I379" s="13"/>
      <c r="J379" s="139"/>
      <c r="K379" s="13"/>
      <c r="L379" s="13"/>
      <c r="M379" s="13"/>
    </row>
    <row r="380" spans="1:13" s="9" customFormat="1" ht="43.5" customHeight="1" x14ac:dyDescent="0.3">
      <c r="A380" s="18">
        <v>169</v>
      </c>
      <c r="B380" s="18" t="s">
        <v>743</v>
      </c>
      <c r="C380" s="19" t="s">
        <v>743</v>
      </c>
      <c r="D380" s="15" t="s">
        <v>151</v>
      </c>
      <c r="E380" s="20" t="s">
        <v>316</v>
      </c>
      <c r="F380" s="17" t="s">
        <v>795</v>
      </c>
      <c r="G380" s="12" t="s">
        <v>475</v>
      </c>
      <c r="H380" s="13">
        <v>43300000</v>
      </c>
      <c r="I380" s="13"/>
      <c r="J380" s="65" t="s">
        <v>1060</v>
      </c>
      <c r="K380" s="13">
        <f>SUMIF($B$11:$B$7192,B380,$J$11:$J$7192)</f>
        <v>0</v>
      </c>
      <c r="L380" s="13">
        <f t="shared" si="17"/>
        <v>0</v>
      </c>
      <c r="M380" s="13"/>
    </row>
    <row r="381" spans="1:13" s="9" customFormat="1" ht="43.5" customHeight="1" x14ac:dyDescent="0.3">
      <c r="A381" s="18"/>
      <c r="B381" s="18" t="s">
        <v>743</v>
      </c>
      <c r="C381" s="19" t="s">
        <v>1523</v>
      </c>
      <c r="D381" s="15"/>
      <c r="E381" s="20" t="s">
        <v>1469</v>
      </c>
      <c r="F381" s="17" t="s">
        <v>795</v>
      </c>
      <c r="G381" s="12" t="s">
        <v>475</v>
      </c>
      <c r="H381" s="13">
        <v>43300000</v>
      </c>
      <c r="I381" s="13"/>
      <c r="J381" s="139"/>
      <c r="K381" s="13"/>
      <c r="L381" s="13"/>
      <c r="M381" s="13"/>
    </row>
    <row r="382" spans="1:13" s="9" customFormat="1" ht="43.5" customHeight="1" x14ac:dyDescent="0.3">
      <c r="A382" s="18"/>
      <c r="B382" s="18" t="s">
        <v>743</v>
      </c>
      <c r="C382" s="19" t="s">
        <v>1524</v>
      </c>
      <c r="D382" s="15"/>
      <c r="E382" s="20" t="s">
        <v>1470</v>
      </c>
      <c r="F382" s="17" t="s">
        <v>795</v>
      </c>
      <c r="G382" s="12" t="s">
        <v>475</v>
      </c>
      <c r="H382" s="13">
        <v>43300000</v>
      </c>
      <c r="I382" s="13"/>
      <c r="J382" s="139"/>
      <c r="K382" s="13"/>
      <c r="L382" s="13"/>
      <c r="M382" s="13"/>
    </row>
    <row r="383" spans="1:13" s="9" customFormat="1" ht="43.5" customHeight="1" x14ac:dyDescent="0.3">
      <c r="A383" s="18"/>
      <c r="B383" s="18" t="s">
        <v>743</v>
      </c>
      <c r="C383" s="19" t="s">
        <v>1525</v>
      </c>
      <c r="D383" s="15"/>
      <c r="E383" s="20" t="s">
        <v>1471</v>
      </c>
      <c r="F383" s="17" t="s">
        <v>795</v>
      </c>
      <c r="G383" s="12" t="s">
        <v>475</v>
      </c>
      <c r="H383" s="13">
        <v>43300000</v>
      </c>
      <c r="I383" s="13"/>
      <c r="J383" s="139"/>
      <c r="K383" s="13"/>
      <c r="L383" s="13"/>
      <c r="M383" s="13"/>
    </row>
    <row r="384" spans="1:13" s="9" customFormat="1" ht="43.5" customHeight="1" x14ac:dyDescent="0.3">
      <c r="A384" s="18"/>
      <c r="B384" s="18" t="s">
        <v>743</v>
      </c>
      <c r="C384" s="19" t="s">
        <v>1526</v>
      </c>
      <c r="D384" s="15"/>
      <c r="E384" s="20" t="s">
        <v>1472</v>
      </c>
      <c r="F384" s="17" t="s">
        <v>795</v>
      </c>
      <c r="G384" s="12" t="s">
        <v>475</v>
      </c>
      <c r="H384" s="13">
        <v>43300000</v>
      </c>
      <c r="I384" s="13"/>
      <c r="J384" s="139"/>
      <c r="K384" s="13"/>
      <c r="L384" s="13"/>
      <c r="M384" s="13"/>
    </row>
    <row r="385" spans="1:13" s="9" customFormat="1" ht="43.5" customHeight="1" x14ac:dyDescent="0.3">
      <c r="A385" s="18"/>
      <c r="B385" s="18" t="s">
        <v>743</v>
      </c>
      <c r="C385" s="19" t="s">
        <v>1527</v>
      </c>
      <c r="D385" s="15"/>
      <c r="E385" s="20" t="s">
        <v>1473</v>
      </c>
      <c r="F385" s="17" t="s">
        <v>795</v>
      </c>
      <c r="G385" s="12" t="s">
        <v>475</v>
      </c>
      <c r="H385" s="13">
        <v>43300000</v>
      </c>
      <c r="I385" s="13"/>
      <c r="J385" s="139"/>
      <c r="K385" s="13"/>
      <c r="L385" s="13"/>
      <c r="M385" s="13"/>
    </row>
    <row r="386" spans="1:13" s="9" customFormat="1" ht="43.5" customHeight="1" x14ac:dyDescent="0.3">
      <c r="A386" s="18"/>
      <c r="B386" s="18" t="s">
        <v>743</v>
      </c>
      <c r="C386" s="19" t="s">
        <v>1528</v>
      </c>
      <c r="D386" s="15"/>
      <c r="E386" s="20" t="s">
        <v>1474</v>
      </c>
      <c r="F386" s="17" t="s">
        <v>795</v>
      </c>
      <c r="G386" s="12" t="s">
        <v>475</v>
      </c>
      <c r="H386" s="13">
        <v>43300000</v>
      </c>
      <c r="I386" s="13"/>
      <c r="J386" s="139"/>
      <c r="K386" s="13"/>
      <c r="L386" s="13"/>
      <c r="M386" s="13"/>
    </row>
    <row r="387" spans="1:13" s="9" customFormat="1" ht="43.5" customHeight="1" x14ac:dyDescent="0.3">
      <c r="A387" s="18"/>
      <c r="B387" s="18" t="s">
        <v>743</v>
      </c>
      <c r="C387" s="19" t="s">
        <v>1529</v>
      </c>
      <c r="D387" s="15"/>
      <c r="E387" s="20" t="s">
        <v>1475</v>
      </c>
      <c r="F387" s="17" t="s">
        <v>795</v>
      </c>
      <c r="G387" s="12" t="s">
        <v>475</v>
      </c>
      <c r="H387" s="13">
        <v>43300000</v>
      </c>
      <c r="I387" s="13"/>
      <c r="J387" s="139"/>
      <c r="K387" s="13"/>
      <c r="L387" s="13"/>
      <c r="M387" s="13"/>
    </row>
    <row r="388" spans="1:13" s="9" customFormat="1" ht="43.5" customHeight="1" x14ac:dyDescent="0.3">
      <c r="A388" s="18"/>
      <c r="B388" s="18" t="s">
        <v>743</v>
      </c>
      <c r="C388" s="19" t="s">
        <v>5900</v>
      </c>
      <c r="D388" s="15"/>
      <c r="E388" s="20" t="s">
        <v>1476</v>
      </c>
      <c r="F388" s="17" t="s">
        <v>795</v>
      </c>
      <c r="G388" s="12" t="s">
        <v>475</v>
      </c>
      <c r="H388" s="13">
        <v>43300000</v>
      </c>
      <c r="I388" s="13"/>
      <c r="J388" s="139"/>
      <c r="K388" s="13"/>
      <c r="L388" s="13"/>
      <c r="M388" s="13"/>
    </row>
    <row r="389" spans="1:13" s="9" customFormat="1" ht="43.5" customHeight="1" x14ac:dyDescent="0.3">
      <c r="A389" s="18"/>
      <c r="B389" s="18" t="s">
        <v>743</v>
      </c>
      <c r="C389" s="19" t="s">
        <v>5901</v>
      </c>
      <c r="D389" s="15"/>
      <c r="E389" s="20" t="s">
        <v>1477</v>
      </c>
      <c r="F389" s="17" t="s">
        <v>795</v>
      </c>
      <c r="G389" s="12" t="s">
        <v>475</v>
      </c>
      <c r="H389" s="13">
        <v>43300000</v>
      </c>
      <c r="I389" s="13"/>
      <c r="J389" s="139"/>
      <c r="K389" s="13"/>
      <c r="L389" s="13"/>
      <c r="M389" s="13"/>
    </row>
    <row r="390" spans="1:13" s="9" customFormat="1" ht="43.5" customHeight="1" x14ac:dyDescent="0.3">
      <c r="A390" s="18"/>
      <c r="B390" s="18" t="s">
        <v>743</v>
      </c>
      <c r="C390" s="19" t="s">
        <v>1523</v>
      </c>
      <c r="D390" s="15"/>
      <c r="E390" s="20" t="s">
        <v>1478</v>
      </c>
      <c r="F390" s="17" t="s">
        <v>795</v>
      </c>
      <c r="G390" s="12" t="s">
        <v>475</v>
      </c>
      <c r="H390" s="13">
        <v>43300000</v>
      </c>
      <c r="I390" s="13"/>
      <c r="J390" s="139"/>
      <c r="K390" s="13"/>
      <c r="L390" s="13"/>
      <c r="M390" s="13"/>
    </row>
    <row r="391" spans="1:13" s="9" customFormat="1" ht="43.5" customHeight="1" x14ac:dyDescent="0.3">
      <c r="A391" s="18"/>
      <c r="B391" s="18" t="s">
        <v>743</v>
      </c>
      <c r="C391" s="19" t="s">
        <v>5902</v>
      </c>
      <c r="D391" s="15"/>
      <c r="E391" s="20" t="s">
        <v>1479</v>
      </c>
      <c r="F391" s="17" t="s">
        <v>795</v>
      </c>
      <c r="G391" s="12" t="s">
        <v>475</v>
      </c>
      <c r="H391" s="13">
        <v>43300000</v>
      </c>
      <c r="I391" s="13"/>
      <c r="J391" s="139"/>
      <c r="K391" s="13"/>
      <c r="L391" s="13"/>
      <c r="M391" s="13"/>
    </row>
    <row r="392" spans="1:13" s="9" customFormat="1" ht="43.5" customHeight="1" x14ac:dyDescent="0.3">
      <c r="A392" s="18"/>
      <c r="B392" s="18" t="s">
        <v>743</v>
      </c>
      <c r="C392" s="19" t="s">
        <v>5903</v>
      </c>
      <c r="D392" s="15"/>
      <c r="E392" s="20" t="s">
        <v>1480</v>
      </c>
      <c r="F392" s="17" t="s">
        <v>795</v>
      </c>
      <c r="G392" s="12" t="s">
        <v>475</v>
      </c>
      <c r="H392" s="13">
        <v>43300000</v>
      </c>
      <c r="I392" s="13"/>
      <c r="J392" s="139"/>
      <c r="K392" s="13"/>
      <c r="L392" s="13"/>
      <c r="M392" s="13"/>
    </row>
    <row r="393" spans="1:13" s="9" customFormat="1" ht="43.5" customHeight="1" x14ac:dyDescent="0.3">
      <c r="A393" s="18"/>
      <c r="B393" s="18" t="s">
        <v>743</v>
      </c>
      <c r="C393" s="19" t="s">
        <v>5904</v>
      </c>
      <c r="D393" s="15"/>
      <c r="E393" s="20" t="s">
        <v>1481</v>
      </c>
      <c r="F393" s="17" t="s">
        <v>795</v>
      </c>
      <c r="G393" s="12" t="s">
        <v>475</v>
      </c>
      <c r="H393" s="13">
        <v>43300000</v>
      </c>
      <c r="I393" s="13"/>
      <c r="J393" s="139"/>
      <c r="K393" s="13"/>
      <c r="L393" s="13"/>
      <c r="M393" s="13"/>
    </row>
    <row r="394" spans="1:13" s="9" customFormat="1" ht="43.5" customHeight="1" x14ac:dyDescent="0.3">
      <c r="A394" s="18"/>
      <c r="B394" s="18" t="s">
        <v>743</v>
      </c>
      <c r="C394" s="19" t="s">
        <v>5905</v>
      </c>
      <c r="D394" s="15"/>
      <c r="E394" s="20" t="s">
        <v>1482</v>
      </c>
      <c r="F394" s="17" t="s">
        <v>795</v>
      </c>
      <c r="G394" s="12" t="s">
        <v>475</v>
      </c>
      <c r="H394" s="13">
        <v>43300000</v>
      </c>
      <c r="I394" s="13"/>
      <c r="J394" s="139"/>
      <c r="K394" s="13"/>
      <c r="L394" s="13"/>
      <c r="M394" s="13"/>
    </row>
    <row r="395" spans="1:13" s="9" customFormat="1" ht="43.5" customHeight="1" x14ac:dyDescent="0.3">
      <c r="A395" s="18"/>
      <c r="B395" s="18" t="s">
        <v>743</v>
      </c>
      <c r="C395" s="19" t="s">
        <v>5906</v>
      </c>
      <c r="D395" s="15"/>
      <c r="E395" s="20" t="s">
        <v>1483</v>
      </c>
      <c r="F395" s="17" t="s">
        <v>795</v>
      </c>
      <c r="G395" s="12" t="s">
        <v>475</v>
      </c>
      <c r="H395" s="13">
        <v>43300000</v>
      </c>
      <c r="I395" s="13"/>
      <c r="J395" s="139"/>
      <c r="K395" s="13"/>
      <c r="L395" s="13"/>
      <c r="M395" s="13"/>
    </row>
    <row r="396" spans="1:13" s="9" customFormat="1" ht="43.5" customHeight="1" x14ac:dyDescent="0.3">
      <c r="A396" s="18"/>
      <c r="B396" s="18" t="s">
        <v>743</v>
      </c>
      <c r="C396" s="19" t="s">
        <v>5907</v>
      </c>
      <c r="D396" s="15"/>
      <c r="E396" s="20" t="s">
        <v>1484</v>
      </c>
      <c r="F396" s="17" t="s">
        <v>795</v>
      </c>
      <c r="G396" s="12" t="s">
        <v>475</v>
      </c>
      <c r="H396" s="13">
        <v>43300000</v>
      </c>
      <c r="I396" s="13"/>
      <c r="J396" s="139"/>
      <c r="K396" s="13"/>
      <c r="L396" s="13"/>
      <c r="M396" s="13"/>
    </row>
    <row r="397" spans="1:13" s="9" customFormat="1" ht="43.5" customHeight="1" x14ac:dyDescent="0.3">
      <c r="A397" s="18"/>
      <c r="B397" s="18" t="s">
        <v>743</v>
      </c>
      <c r="C397" s="19" t="s">
        <v>5908</v>
      </c>
      <c r="D397" s="15"/>
      <c r="E397" s="20" t="s">
        <v>1485</v>
      </c>
      <c r="F397" s="17" t="s">
        <v>795</v>
      </c>
      <c r="G397" s="12" t="s">
        <v>475</v>
      </c>
      <c r="H397" s="13">
        <v>43300000</v>
      </c>
      <c r="I397" s="13"/>
      <c r="J397" s="139"/>
      <c r="K397" s="13"/>
      <c r="L397" s="13"/>
      <c r="M397" s="13"/>
    </row>
    <row r="398" spans="1:13" s="9" customFormat="1" ht="43.5" customHeight="1" x14ac:dyDescent="0.3">
      <c r="A398" s="18"/>
      <c r="B398" s="18" t="s">
        <v>743</v>
      </c>
      <c r="C398" s="19" t="s">
        <v>5909</v>
      </c>
      <c r="D398" s="15"/>
      <c r="E398" s="20" t="s">
        <v>1486</v>
      </c>
      <c r="F398" s="17" t="s">
        <v>795</v>
      </c>
      <c r="G398" s="12" t="s">
        <v>475</v>
      </c>
      <c r="H398" s="13">
        <v>43300000</v>
      </c>
      <c r="I398" s="13"/>
      <c r="J398" s="139"/>
      <c r="K398" s="13"/>
      <c r="L398" s="13"/>
      <c r="M398" s="13"/>
    </row>
    <row r="399" spans="1:13" s="9" customFormat="1" ht="43.5" customHeight="1" x14ac:dyDescent="0.3">
      <c r="A399" s="18"/>
      <c r="B399" s="18" t="s">
        <v>743</v>
      </c>
      <c r="C399" s="19" t="s">
        <v>5910</v>
      </c>
      <c r="D399" s="15"/>
      <c r="E399" s="20" t="s">
        <v>1487</v>
      </c>
      <c r="F399" s="17" t="s">
        <v>795</v>
      </c>
      <c r="G399" s="12" t="s">
        <v>475</v>
      </c>
      <c r="H399" s="13">
        <v>43300000</v>
      </c>
      <c r="I399" s="13"/>
      <c r="J399" s="139"/>
      <c r="K399" s="13"/>
      <c r="L399" s="13"/>
      <c r="M399" s="13"/>
    </row>
    <row r="400" spans="1:13" s="9" customFormat="1" ht="43.5" customHeight="1" x14ac:dyDescent="0.3">
      <c r="A400" s="18"/>
      <c r="B400" s="18" t="s">
        <v>743</v>
      </c>
      <c r="C400" s="19" t="s">
        <v>1524</v>
      </c>
      <c r="D400" s="15"/>
      <c r="E400" s="20" t="s">
        <v>1488</v>
      </c>
      <c r="F400" s="17" t="s">
        <v>795</v>
      </c>
      <c r="G400" s="12" t="s">
        <v>475</v>
      </c>
      <c r="H400" s="13">
        <v>43300000</v>
      </c>
      <c r="I400" s="13"/>
      <c r="J400" s="139"/>
      <c r="K400" s="13"/>
      <c r="L400" s="13"/>
      <c r="M400" s="13"/>
    </row>
    <row r="401" spans="1:13" s="9" customFormat="1" ht="43.5" customHeight="1" x14ac:dyDescent="0.3">
      <c r="A401" s="18"/>
      <c r="B401" s="18" t="s">
        <v>743</v>
      </c>
      <c r="C401" s="19" t="s">
        <v>5911</v>
      </c>
      <c r="D401" s="15"/>
      <c r="E401" s="20" t="s">
        <v>1489</v>
      </c>
      <c r="F401" s="17" t="s">
        <v>795</v>
      </c>
      <c r="G401" s="12" t="s">
        <v>475</v>
      </c>
      <c r="H401" s="13">
        <v>43300000</v>
      </c>
      <c r="I401" s="13"/>
      <c r="J401" s="139"/>
      <c r="K401" s="13"/>
      <c r="L401" s="13"/>
      <c r="M401" s="13"/>
    </row>
    <row r="402" spans="1:13" s="9" customFormat="1" ht="43.5" customHeight="1" x14ac:dyDescent="0.3">
      <c r="A402" s="18"/>
      <c r="B402" s="18" t="s">
        <v>743</v>
      </c>
      <c r="C402" s="19" t="s">
        <v>5912</v>
      </c>
      <c r="D402" s="15"/>
      <c r="E402" s="20" t="s">
        <v>1490</v>
      </c>
      <c r="F402" s="17" t="s">
        <v>795</v>
      </c>
      <c r="G402" s="12" t="s">
        <v>475</v>
      </c>
      <c r="H402" s="13">
        <v>43300000</v>
      </c>
      <c r="I402" s="13"/>
      <c r="J402" s="139"/>
      <c r="K402" s="13"/>
      <c r="L402" s="13"/>
      <c r="M402" s="13"/>
    </row>
    <row r="403" spans="1:13" s="9" customFormat="1" ht="43.5" customHeight="1" x14ac:dyDescent="0.3">
      <c r="A403" s="18"/>
      <c r="B403" s="18" t="s">
        <v>743</v>
      </c>
      <c r="C403" s="19" t="s">
        <v>5913</v>
      </c>
      <c r="D403" s="15"/>
      <c r="E403" s="20" t="s">
        <v>1491</v>
      </c>
      <c r="F403" s="17" t="s">
        <v>795</v>
      </c>
      <c r="G403" s="12" t="s">
        <v>475</v>
      </c>
      <c r="H403" s="13">
        <v>43300000</v>
      </c>
      <c r="I403" s="13"/>
      <c r="J403" s="139"/>
      <c r="K403" s="13"/>
      <c r="L403" s="13"/>
      <c r="M403" s="13"/>
    </row>
    <row r="404" spans="1:13" s="9" customFormat="1" ht="43.5" customHeight="1" x14ac:dyDescent="0.3">
      <c r="A404" s="18"/>
      <c r="B404" s="18" t="s">
        <v>743</v>
      </c>
      <c r="C404" s="19" t="s">
        <v>5914</v>
      </c>
      <c r="D404" s="15"/>
      <c r="E404" s="20" t="s">
        <v>1492</v>
      </c>
      <c r="F404" s="17" t="s">
        <v>795</v>
      </c>
      <c r="G404" s="12" t="s">
        <v>475</v>
      </c>
      <c r="H404" s="13">
        <v>43300000</v>
      </c>
      <c r="I404" s="13"/>
      <c r="J404" s="139"/>
      <c r="K404" s="13"/>
      <c r="L404" s="13"/>
      <c r="M404" s="13"/>
    </row>
    <row r="405" spans="1:13" s="9" customFormat="1" ht="43.5" customHeight="1" x14ac:dyDescent="0.3">
      <c r="A405" s="18"/>
      <c r="B405" s="18" t="s">
        <v>743</v>
      </c>
      <c r="C405" s="19" t="s">
        <v>5915</v>
      </c>
      <c r="D405" s="15"/>
      <c r="E405" s="20" t="s">
        <v>1493</v>
      </c>
      <c r="F405" s="17" t="s">
        <v>795</v>
      </c>
      <c r="G405" s="12" t="s">
        <v>475</v>
      </c>
      <c r="H405" s="13">
        <v>43300000</v>
      </c>
      <c r="I405" s="13"/>
      <c r="J405" s="139"/>
      <c r="K405" s="13"/>
      <c r="L405" s="13"/>
      <c r="M405" s="13"/>
    </row>
    <row r="406" spans="1:13" s="9" customFormat="1" ht="43.5" customHeight="1" x14ac:dyDescent="0.3">
      <c r="A406" s="18"/>
      <c r="B406" s="18" t="s">
        <v>743</v>
      </c>
      <c r="C406" s="19" t="s">
        <v>5916</v>
      </c>
      <c r="D406" s="15"/>
      <c r="E406" s="20" t="s">
        <v>1494</v>
      </c>
      <c r="F406" s="17" t="s">
        <v>795</v>
      </c>
      <c r="G406" s="12" t="s">
        <v>475</v>
      </c>
      <c r="H406" s="13">
        <v>43300000</v>
      </c>
      <c r="I406" s="13"/>
      <c r="J406" s="139"/>
      <c r="K406" s="13"/>
      <c r="L406" s="13"/>
      <c r="M406" s="13"/>
    </row>
    <row r="407" spans="1:13" s="9" customFormat="1" ht="43.5" customHeight="1" x14ac:dyDescent="0.3">
      <c r="A407" s="18"/>
      <c r="B407" s="18" t="s">
        <v>743</v>
      </c>
      <c r="C407" s="19" t="s">
        <v>5917</v>
      </c>
      <c r="D407" s="15"/>
      <c r="E407" s="20" t="s">
        <v>1495</v>
      </c>
      <c r="F407" s="17" t="s">
        <v>795</v>
      </c>
      <c r="G407" s="12" t="s">
        <v>475</v>
      </c>
      <c r="H407" s="13">
        <v>43300000</v>
      </c>
      <c r="I407" s="13"/>
      <c r="J407" s="139"/>
      <c r="K407" s="13"/>
      <c r="L407" s="13"/>
      <c r="M407" s="13"/>
    </row>
    <row r="408" spans="1:13" s="9" customFormat="1" ht="43.5" customHeight="1" x14ac:dyDescent="0.3">
      <c r="A408" s="18">
        <v>170</v>
      </c>
      <c r="B408" s="18" t="s">
        <v>1411</v>
      </c>
      <c r="C408" s="19" t="s">
        <v>1411</v>
      </c>
      <c r="D408" s="15" t="s">
        <v>150</v>
      </c>
      <c r="E408" s="20" t="s">
        <v>317</v>
      </c>
      <c r="F408" s="17" t="s">
        <v>796</v>
      </c>
      <c r="G408" s="12" t="s">
        <v>475</v>
      </c>
      <c r="H408" s="13">
        <v>600000</v>
      </c>
      <c r="I408" s="13"/>
      <c r="J408" s="139"/>
      <c r="K408" s="13">
        <f>SUMIF($B$11:$B$7192,B408,$J$11:$J$7192)</f>
        <v>0</v>
      </c>
      <c r="L408" s="13">
        <f t="shared" si="17"/>
        <v>0</v>
      </c>
      <c r="M408" s="13"/>
    </row>
    <row r="409" spans="1:13" s="9" customFormat="1" ht="43.5" customHeight="1" x14ac:dyDescent="0.3">
      <c r="A409" s="18">
        <v>171</v>
      </c>
      <c r="B409" s="18" t="s">
        <v>621</v>
      </c>
      <c r="C409" s="19" t="s">
        <v>621</v>
      </c>
      <c r="D409" s="15" t="s">
        <v>154</v>
      </c>
      <c r="E409" s="20" t="s">
        <v>318</v>
      </c>
      <c r="F409" s="17" t="s">
        <v>797</v>
      </c>
      <c r="G409" s="12" t="s">
        <v>481</v>
      </c>
      <c r="H409" s="13">
        <v>35000000</v>
      </c>
      <c r="I409" s="13"/>
      <c r="J409" s="65" t="s">
        <v>1060</v>
      </c>
      <c r="K409" s="13">
        <f>SUMIF($B$11:$B$7192,B409,$J$11:$J$7192)</f>
        <v>0</v>
      </c>
      <c r="L409" s="13">
        <f t="shared" si="17"/>
        <v>0</v>
      </c>
      <c r="M409" s="13"/>
    </row>
    <row r="410" spans="1:13" s="9" customFormat="1" ht="43.5" customHeight="1" x14ac:dyDescent="0.3">
      <c r="A410" s="18"/>
      <c r="B410" s="18" t="s">
        <v>621</v>
      </c>
      <c r="C410" s="19" t="s">
        <v>5918</v>
      </c>
      <c r="D410" s="15"/>
      <c r="E410" s="20" t="s">
        <v>1507</v>
      </c>
      <c r="F410" s="17" t="s">
        <v>797</v>
      </c>
      <c r="G410" s="12" t="s">
        <v>481</v>
      </c>
      <c r="H410" s="13">
        <v>35000000</v>
      </c>
      <c r="I410" s="13"/>
      <c r="J410" s="139"/>
      <c r="K410" s="13"/>
      <c r="L410" s="13"/>
      <c r="M410" s="13"/>
    </row>
    <row r="411" spans="1:13" s="9" customFormat="1" ht="43.5" customHeight="1" x14ac:dyDescent="0.3">
      <c r="A411" s="18"/>
      <c r="B411" s="18" t="s">
        <v>621</v>
      </c>
      <c r="C411" s="19" t="s">
        <v>5919</v>
      </c>
      <c r="D411" s="15"/>
      <c r="E411" s="20" t="s">
        <v>1508</v>
      </c>
      <c r="F411" s="17" t="s">
        <v>797</v>
      </c>
      <c r="G411" s="12" t="s">
        <v>481</v>
      </c>
      <c r="H411" s="13">
        <v>35000000</v>
      </c>
      <c r="I411" s="13"/>
      <c r="J411" s="139"/>
      <c r="K411" s="13"/>
      <c r="L411" s="13"/>
      <c r="M411" s="13"/>
    </row>
    <row r="412" spans="1:13" s="9" customFormat="1" ht="43.5" customHeight="1" x14ac:dyDescent="0.3">
      <c r="A412" s="18"/>
      <c r="B412" s="18" t="s">
        <v>621</v>
      </c>
      <c r="C412" s="19" t="s">
        <v>5920</v>
      </c>
      <c r="D412" s="15"/>
      <c r="E412" s="20" t="s">
        <v>1509</v>
      </c>
      <c r="F412" s="17" t="s">
        <v>797</v>
      </c>
      <c r="G412" s="12" t="s">
        <v>481</v>
      </c>
      <c r="H412" s="13">
        <v>35000000</v>
      </c>
      <c r="I412" s="13"/>
      <c r="J412" s="139"/>
      <c r="K412" s="13"/>
      <c r="L412" s="13"/>
      <c r="M412" s="13"/>
    </row>
    <row r="413" spans="1:13" s="9" customFormat="1" ht="43.5" customHeight="1" x14ac:dyDescent="0.3">
      <c r="A413" s="18"/>
      <c r="B413" s="18" t="s">
        <v>621</v>
      </c>
      <c r="C413" s="19" t="s">
        <v>5921</v>
      </c>
      <c r="D413" s="15"/>
      <c r="E413" s="20" t="s">
        <v>1510</v>
      </c>
      <c r="F413" s="17" t="s">
        <v>797</v>
      </c>
      <c r="G413" s="12" t="s">
        <v>481</v>
      </c>
      <c r="H413" s="13">
        <v>35000000</v>
      </c>
      <c r="I413" s="13"/>
      <c r="J413" s="139"/>
      <c r="K413" s="13"/>
      <c r="L413" s="13"/>
      <c r="M413" s="13"/>
    </row>
    <row r="414" spans="1:13" s="9" customFormat="1" ht="43.5" customHeight="1" x14ac:dyDescent="0.3">
      <c r="A414" s="18">
        <v>172</v>
      </c>
      <c r="B414" s="18" t="s">
        <v>622</v>
      </c>
      <c r="C414" s="19" t="s">
        <v>622</v>
      </c>
      <c r="D414" s="15" t="s">
        <v>155</v>
      </c>
      <c r="E414" s="20" t="s">
        <v>319</v>
      </c>
      <c r="F414" s="17" t="s">
        <v>904</v>
      </c>
      <c r="G414" s="12" t="s">
        <v>482</v>
      </c>
      <c r="H414" s="13">
        <v>34000000</v>
      </c>
      <c r="I414" s="13"/>
      <c r="J414" s="65" t="s">
        <v>1060</v>
      </c>
      <c r="K414" s="13">
        <f>SUMIF($B$11:$B$7192,B414,$J$11:$J$7192)</f>
        <v>0</v>
      </c>
      <c r="L414" s="13">
        <f t="shared" si="17"/>
        <v>0</v>
      </c>
      <c r="M414" s="13"/>
    </row>
    <row r="415" spans="1:13" s="9" customFormat="1" ht="43.5" customHeight="1" x14ac:dyDescent="0.3">
      <c r="A415" s="18"/>
      <c r="B415" s="18" t="s">
        <v>622</v>
      </c>
      <c r="C415" s="19" t="s">
        <v>5922</v>
      </c>
      <c r="D415" s="15"/>
      <c r="E415" s="20" t="s">
        <v>1511</v>
      </c>
      <c r="F415" s="17" t="s">
        <v>904</v>
      </c>
      <c r="G415" s="12" t="s">
        <v>482</v>
      </c>
      <c r="H415" s="13">
        <v>34000000</v>
      </c>
      <c r="I415" s="13"/>
      <c r="J415" s="139"/>
      <c r="K415" s="13"/>
      <c r="L415" s="13"/>
      <c r="M415" s="13"/>
    </row>
    <row r="416" spans="1:13" s="9" customFormat="1" ht="43.5" customHeight="1" x14ac:dyDescent="0.3">
      <c r="A416" s="18"/>
      <c r="B416" s="18" t="s">
        <v>622</v>
      </c>
      <c r="C416" s="19" t="s">
        <v>5923</v>
      </c>
      <c r="D416" s="15"/>
      <c r="E416" s="20" t="s">
        <v>1512</v>
      </c>
      <c r="F416" s="17" t="s">
        <v>904</v>
      </c>
      <c r="G416" s="12" t="s">
        <v>482</v>
      </c>
      <c r="H416" s="13">
        <v>34000000</v>
      </c>
      <c r="I416" s="13"/>
      <c r="J416" s="139"/>
      <c r="K416" s="13"/>
      <c r="L416" s="13"/>
      <c r="M416" s="13"/>
    </row>
    <row r="417" spans="1:13" s="9" customFormat="1" ht="43.5" customHeight="1" x14ac:dyDescent="0.3">
      <c r="A417" s="18"/>
      <c r="B417" s="18" t="s">
        <v>622</v>
      </c>
      <c r="C417" s="19" t="s">
        <v>5924</v>
      </c>
      <c r="D417" s="15"/>
      <c r="E417" s="20" t="s">
        <v>1513</v>
      </c>
      <c r="F417" s="17" t="s">
        <v>904</v>
      </c>
      <c r="G417" s="12" t="s">
        <v>482</v>
      </c>
      <c r="H417" s="13">
        <v>34000000</v>
      </c>
      <c r="I417" s="13"/>
      <c r="J417" s="139"/>
      <c r="K417" s="13"/>
      <c r="L417" s="13"/>
      <c r="M417" s="13"/>
    </row>
    <row r="418" spans="1:13" s="9" customFormat="1" ht="43.5" customHeight="1" x14ac:dyDescent="0.3">
      <c r="A418" s="18">
        <v>173</v>
      </c>
      <c r="B418" s="18" t="s">
        <v>623</v>
      </c>
      <c r="C418" s="19" t="s">
        <v>623</v>
      </c>
      <c r="D418" s="15" t="s">
        <v>155</v>
      </c>
      <c r="E418" s="20" t="s">
        <v>320</v>
      </c>
      <c r="F418" s="17" t="s">
        <v>798</v>
      </c>
      <c r="G418" s="12" t="s">
        <v>482</v>
      </c>
      <c r="H418" s="13">
        <v>33500000</v>
      </c>
      <c r="I418" s="13"/>
      <c r="J418" s="65" t="s">
        <v>1060</v>
      </c>
      <c r="K418" s="13">
        <f>SUMIF($B$11:$B$7192,B418,$J$11:$J$7192)</f>
        <v>0</v>
      </c>
      <c r="L418" s="13">
        <f t="shared" si="17"/>
        <v>0</v>
      </c>
      <c r="M418" s="13"/>
    </row>
    <row r="419" spans="1:13" s="9" customFormat="1" ht="43.5" customHeight="1" x14ac:dyDescent="0.3">
      <c r="A419" s="18"/>
      <c r="B419" s="18" t="s">
        <v>623</v>
      </c>
      <c r="C419" s="19" t="s">
        <v>5925</v>
      </c>
      <c r="D419" s="15"/>
      <c r="E419" s="20" t="s">
        <v>1520</v>
      </c>
      <c r="F419" s="17" t="s">
        <v>798</v>
      </c>
      <c r="G419" s="12" t="s">
        <v>482</v>
      </c>
      <c r="H419" s="13">
        <v>33500000</v>
      </c>
      <c r="I419" s="13"/>
      <c r="J419" s="141"/>
      <c r="K419" s="13"/>
      <c r="L419" s="13"/>
      <c r="M419" s="13"/>
    </row>
    <row r="420" spans="1:13" s="9" customFormat="1" ht="43.5" customHeight="1" x14ac:dyDescent="0.3">
      <c r="A420" s="18"/>
      <c r="B420" s="18" t="s">
        <v>623</v>
      </c>
      <c r="C420" s="19" t="s">
        <v>5926</v>
      </c>
      <c r="D420" s="15"/>
      <c r="E420" s="20" t="s">
        <v>1521</v>
      </c>
      <c r="F420" s="17" t="s">
        <v>798</v>
      </c>
      <c r="G420" s="12" t="s">
        <v>482</v>
      </c>
      <c r="H420" s="13">
        <v>33500000</v>
      </c>
      <c r="I420" s="13"/>
      <c r="J420" s="141"/>
      <c r="K420" s="13"/>
      <c r="L420" s="13"/>
      <c r="M420" s="13"/>
    </row>
    <row r="421" spans="1:13" s="9" customFormat="1" ht="43.5" customHeight="1" x14ac:dyDescent="0.3">
      <c r="A421" s="18"/>
      <c r="B421" s="18" t="s">
        <v>623</v>
      </c>
      <c r="C421" s="19" t="s">
        <v>5927</v>
      </c>
      <c r="D421" s="15"/>
      <c r="E421" s="20" t="s">
        <v>1522</v>
      </c>
      <c r="F421" s="17" t="s">
        <v>798</v>
      </c>
      <c r="G421" s="12" t="s">
        <v>482</v>
      </c>
      <c r="H421" s="13">
        <v>33500000</v>
      </c>
      <c r="I421" s="13"/>
      <c r="J421" s="141"/>
      <c r="K421" s="13"/>
      <c r="L421" s="13"/>
      <c r="M421" s="13"/>
    </row>
    <row r="422" spans="1:13" s="9" customFormat="1" ht="43.5" customHeight="1" x14ac:dyDescent="0.3">
      <c r="A422" s="18">
        <v>174</v>
      </c>
      <c r="B422" s="18" t="s">
        <v>624</v>
      </c>
      <c r="C422" s="19" t="s">
        <v>624</v>
      </c>
      <c r="D422" s="15" t="s">
        <v>155</v>
      </c>
      <c r="E422" s="20" t="s">
        <v>321</v>
      </c>
      <c r="F422" s="17" t="s">
        <v>799</v>
      </c>
      <c r="G422" s="12" t="s">
        <v>481</v>
      </c>
      <c r="H422" s="13">
        <v>5800000</v>
      </c>
      <c r="I422" s="13"/>
      <c r="J422" s="65" t="s">
        <v>1060</v>
      </c>
      <c r="K422" s="13">
        <f>SUMIF($B$11:$B$7192,B422,$J$11:$J$7192)</f>
        <v>0</v>
      </c>
      <c r="L422" s="13">
        <f t="shared" si="17"/>
        <v>0</v>
      </c>
      <c r="M422" s="13"/>
    </row>
    <row r="423" spans="1:13" s="9" customFormat="1" ht="43.5" customHeight="1" x14ac:dyDescent="0.3">
      <c r="A423" s="18"/>
      <c r="B423" s="18" t="s">
        <v>624</v>
      </c>
      <c r="C423" s="19" t="s">
        <v>5928</v>
      </c>
      <c r="D423" s="15"/>
      <c r="E423" s="20" t="s">
        <v>1530</v>
      </c>
      <c r="F423" s="17" t="s">
        <v>799</v>
      </c>
      <c r="G423" s="12" t="s">
        <v>481</v>
      </c>
      <c r="H423" s="13">
        <v>5800000</v>
      </c>
      <c r="I423" s="13"/>
      <c r="J423" s="139"/>
      <c r="K423" s="13"/>
      <c r="L423" s="13"/>
      <c r="M423" s="13"/>
    </row>
    <row r="424" spans="1:13" s="9" customFormat="1" ht="43.5" customHeight="1" x14ac:dyDescent="0.3">
      <c r="A424" s="18"/>
      <c r="B424" s="18" t="s">
        <v>624</v>
      </c>
      <c r="C424" s="19" t="s">
        <v>5929</v>
      </c>
      <c r="D424" s="15"/>
      <c r="E424" s="20" t="s">
        <v>1531</v>
      </c>
      <c r="F424" s="17" t="s">
        <v>799</v>
      </c>
      <c r="G424" s="12" t="s">
        <v>481</v>
      </c>
      <c r="H424" s="13">
        <v>5800000</v>
      </c>
      <c r="I424" s="13"/>
      <c r="J424" s="139"/>
      <c r="K424" s="13"/>
      <c r="L424" s="13"/>
      <c r="M424" s="13"/>
    </row>
    <row r="425" spans="1:13" s="9" customFormat="1" ht="43.5" customHeight="1" x14ac:dyDescent="0.3">
      <c r="A425" s="18"/>
      <c r="B425" s="18" t="s">
        <v>624</v>
      </c>
      <c r="C425" s="19" t="s">
        <v>5930</v>
      </c>
      <c r="D425" s="15"/>
      <c r="E425" s="20" t="s">
        <v>1532</v>
      </c>
      <c r="F425" s="17" t="s">
        <v>799</v>
      </c>
      <c r="G425" s="12" t="s">
        <v>481</v>
      </c>
      <c r="H425" s="13">
        <v>5800000</v>
      </c>
      <c r="I425" s="13"/>
      <c r="J425" s="139"/>
      <c r="K425" s="13"/>
      <c r="L425" s="13"/>
      <c r="M425" s="13"/>
    </row>
    <row r="426" spans="1:13" s="9" customFormat="1" ht="43.5" customHeight="1" x14ac:dyDescent="0.3">
      <c r="A426" s="18"/>
      <c r="B426" s="18" t="s">
        <v>624</v>
      </c>
      <c r="C426" s="19" t="s">
        <v>5931</v>
      </c>
      <c r="D426" s="15"/>
      <c r="E426" s="20" t="s">
        <v>1533</v>
      </c>
      <c r="F426" s="17" t="s">
        <v>799</v>
      </c>
      <c r="G426" s="12" t="s">
        <v>481</v>
      </c>
      <c r="H426" s="13">
        <v>5800000</v>
      </c>
      <c r="I426" s="13"/>
      <c r="J426" s="139"/>
      <c r="K426" s="13"/>
      <c r="L426" s="13"/>
      <c r="M426" s="13"/>
    </row>
    <row r="427" spans="1:13" s="9" customFormat="1" ht="43.5" customHeight="1" x14ac:dyDescent="0.3">
      <c r="A427" s="18"/>
      <c r="B427" s="18" t="s">
        <v>624</v>
      </c>
      <c r="C427" s="19" t="s">
        <v>5932</v>
      </c>
      <c r="D427" s="15"/>
      <c r="E427" s="20" t="s">
        <v>1534</v>
      </c>
      <c r="F427" s="17" t="s">
        <v>799</v>
      </c>
      <c r="G427" s="12" t="s">
        <v>481</v>
      </c>
      <c r="H427" s="13">
        <v>5800000</v>
      </c>
      <c r="I427" s="13"/>
      <c r="J427" s="139"/>
      <c r="K427" s="13"/>
      <c r="L427" s="13"/>
      <c r="M427" s="13"/>
    </row>
    <row r="428" spans="1:13" s="9" customFormat="1" ht="43.5" customHeight="1" x14ac:dyDescent="0.3">
      <c r="A428" s="18"/>
      <c r="B428" s="18" t="s">
        <v>624</v>
      </c>
      <c r="C428" s="19" t="s">
        <v>5933</v>
      </c>
      <c r="D428" s="15"/>
      <c r="E428" s="20" t="s">
        <v>1535</v>
      </c>
      <c r="F428" s="17" t="s">
        <v>799</v>
      </c>
      <c r="G428" s="12" t="s">
        <v>481</v>
      </c>
      <c r="H428" s="13">
        <v>5800000</v>
      </c>
      <c r="I428" s="13"/>
      <c r="J428" s="139"/>
      <c r="K428" s="13"/>
      <c r="L428" s="13"/>
      <c r="M428" s="13"/>
    </row>
    <row r="429" spans="1:13" s="9" customFormat="1" ht="43.5" customHeight="1" x14ac:dyDescent="0.3">
      <c r="A429" s="18"/>
      <c r="B429" s="18" t="s">
        <v>624</v>
      </c>
      <c r="C429" s="19" t="s">
        <v>5934</v>
      </c>
      <c r="D429" s="15"/>
      <c r="E429" s="20" t="s">
        <v>1536</v>
      </c>
      <c r="F429" s="17" t="s">
        <v>799</v>
      </c>
      <c r="G429" s="12" t="s">
        <v>481</v>
      </c>
      <c r="H429" s="13">
        <v>5800000</v>
      </c>
      <c r="I429" s="13"/>
      <c r="J429" s="139"/>
      <c r="K429" s="13"/>
      <c r="L429" s="13"/>
      <c r="M429" s="13"/>
    </row>
    <row r="430" spans="1:13" s="9" customFormat="1" ht="43.5" customHeight="1" x14ac:dyDescent="0.3">
      <c r="A430" s="18">
        <v>175</v>
      </c>
      <c r="B430" s="18" t="s">
        <v>625</v>
      </c>
      <c r="C430" s="19" t="s">
        <v>625</v>
      </c>
      <c r="D430" s="15" t="s">
        <v>156</v>
      </c>
      <c r="E430" s="20" t="s">
        <v>322</v>
      </c>
      <c r="F430" s="17" t="s">
        <v>800</v>
      </c>
      <c r="G430" s="12" t="s">
        <v>483</v>
      </c>
      <c r="H430" s="13">
        <v>39000</v>
      </c>
      <c r="I430" s="13"/>
      <c r="J430" s="139"/>
      <c r="K430" s="13">
        <f>SUMIF($B$11:$B$7192,B430,$J$11:$J$7192)</f>
        <v>0</v>
      </c>
      <c r="L430" s="13">
        <f t="shared" si="17"/>
        <v>0</v>
      </c>
      <c r="M430" s="13"/>
    </row>
    <row r="431" spans="1:13" s="9" customFormat="1" ht="43.5" customHeight="1" x14ac:dyDescent="0.3">
      <c r="A431" s="18">
        <v>176</v>
      </c>
      <c r="B431" s="18" t="s">
        <v>744</v>
      </c>
      <c r="C431" s="19" t="s">
        <v>744</v>
      </c>
      <c r="D431" s="15" t="s">
        <v>156</v>
      </c>
      <c r="E431" s="20" t="s">
        <v>323</v>
      </c>
      <c r="F431" s="17" t="s">
        <v>801</v>
      </c>
      <c r="G431" s="12" t="s">
        <v>483</v>
      </c>
      <c r="H431" s="13">
        <v>17000</v>
      </c>
      <c r="I431" s="13"/>
      <c r="J431" s="139"/>
      <c r="K431" s="13">
        <f>SUMIF($B$11:$B$7192,B431,$J$11:$J$7192)</f>
        <v>0</v>
      </c>
      <c r="L431" s="13">
        <f t="shared" si="17"/>
        <v>0</v>
      </c>
      <c r="M431" s="13"/>
    </row>
    <row r="432" spans="1:13" s="9" customFormat="1" ht="43.5" customHeight="1" x14ac:dyDescent="0.3">
      <c r="A432" s="18">
        <v>177</v>
      </c>
      <c r="B432" s="18" t="s">
        <v>745</v>
      </c>
      <c r="C432" s="19" t="s">
        <v>745</v>
      </c>
      <c r="D432" s="15" t="s">
        <v>156</v>
      </c>
      <c r="E432" s="20" t="s">
        <v>324</v>
      </c>
      <c r="F432" s="17" t="s">
        <v>802</v>
      </c>
      <c r="G432" s="12" t="s">
        <v>483</v>
      </c>
      <c r="H432" s="13">
        <v>22000</v>
      </c>
      <c r="I432" s="13"/>
      <c r="J432" s="139"/>
      <c r="K432" s="13">
        <f>SUMIF($B$11:$B$7192,B432,$J$11:$J$7192)</f>
        <v>0</v>
      </c>
      <c r="L432" s="13">
        <f t="shared" si="17"/>
        <v>0</v>
      </c>
      <c r="M432" s="13"/>
    </row>
    <row r="433" spans="1:13" s="9" customFormat="1" ht="43.5" customHeight="1" x14ac:dyDescent="0.3">
      <c r="A433" s="18">
        <v>178</v>
      </c>
      <c r="B433" s="18" t="s">
        <v>626</v>
      </c>
      <c r="C433" s="19" t="s">
        <v>626</v>
      </c>
      <c r="D433" s="15" t="s">
        <v>156</v>
      </c>
      <c r="E433" s="20" t="s">
        <v>325</v>
      </c>
      <c r="F433" s="17" t="s">
        <v>905</v>
      </c>
      <c r="G433" s="12" t="s">
        <v>483</v>
      </c>
      <c r="H433" s="13">
        <v>25000</v>
      </c>
      <c r="I433" s="13"/>
      <c r="J433" s="139"/>
      <c r="K433" s="13">
        <f>SUMIF($B$11:$B$7192,B433,$J$11:$J$7192)</f>
        <v>0</v>
      </c>
      <c r="L433" s="13">
        <f t="shared" si="17"/>
        <v>0</v>
      </c>
      <c r="M433" s="13"/>
    </row>
    <row r="434" spans="1:13" s="9" customFormat="1" ht="43.5" customHeight="1" x14ac:dyDescent="0.3">
      <c r="A434" s="18">
        <v>179</v>
      </c>
      <c r="B434" s="18" t="s">
        <v>627</v>
      </c>
      <c r="C434" s="19" t="s">
        <v>627</v>
      </c>
      <c r="D434" s="15" t="s">
        <v>156</v>
      </c>
      <c r="E434" s="20" t="s">
        <v>326</v>
      </c>
      <c r="F434" s="17" t="s">
        <v>565</v>
      </c>
      <c r="G434" s="12" t="s">
        <v>484</v>
      </c>
      <c r="H434" s="13">
        <v>4120</v>
      </c>
      <c r="I434" s="13"/>
      <c r="J434" s="139"/>
      <c r="K434" s="13">
        <f>SUMIF($B$11:$B$7192,B434,$J$11:$J$7192)</f>
        <v>0</v>
      </c>
      <c r="L434" s="13">
        <f t="shared" si="17"/>
        <v>0</v>
      </c>
      <c r="M434" s="13"/>
    </row>
    <row r="435" spans="1:13" s="9" customFormat="1" ht="43.5" customHeight="1" x14ac:dyDescent="0.3">
      <c r="A435" s="18">
        <v>180</v>
      </c>
      <c r="B435" s="18" t="s">
        <v>628</v>
      </c>
      <c r="C435" s="19" t="s">
        <v>628</v>
      </c>
      <c r="D435" s="15" t="s">
        <v>156</v>
      </c>
      <c r="E435" s="20" t="s">
        <v>327</v>
      </c>
      <c r="F435" s="17" t="s">
        <v>803</v>
      </c>
      <c r="G435" s="12" t="s">
        <v>483</v>
      </c>
      <c r="H435" s="13">
        <v>10400</v>
      </c>
      <c r="I435" s="13"/>
      <c r="J435" s="139"/>
      <c r="K435" s="13">
        <f>SUMIF($B$11:$B$7192,B435,$J$11:$J$7192)</f>
        <v>0</v>
      </c>
      <c r="L435" s="13">
        <f t="shared" si="17"/>
        <v>0</v>
      </c>
      <c r="M435" s="13"/>
    </row>
    <row r="436" spans="1:13" s="9" customFormat="1" ht="43.5" customHeight="1" x14ac:dyDescent="0.3">
      <c r="A436" s="18">
        <v>181</v>
      </c>
      <c r="B436" s="18" t="s">
        <v>629</v>
      </c>
      <c r="C436" s="19" t="s">
        <v>629</v>
      </c>
      <c r="D436" s="15" t="s">
        <v>156</v>
      </c>
      <c r="E436" s="20" t="s">
        <v>328</v>
      </c>
      <c r="F436" s="17" t="s">
        <v>804</v>
      </c>
      <c r="G436" s="12" t="s">
        <v>483</v>
      </c>
      <c r="H436" s="13">
        <v>22000</v>
      </c>
      <c r="I436" s="13"/>
      <c r="J436" s="139"/>
      <c r="K436" s="13">
        <f>SUMIF($B$11:$B$7192,B436,$J$11:$J$7192)</f>
        <v>0</v>
      </c>
      <c r="L436" s="13">
        <f t="shared" si="17"/>
        <v>0</v>
      </c>
      <c r="M436" s="13"/>
    </row>
    <row r="437" spans="1:13" s="9" customFormat="1" ht="43.5" customHeight="1" x14ac:dyDescent="0.3">
      <c r="A437" s="18">
        <v>182</v>
      </c>
      <c r="B437" s="18" t="s">
        <v>630</v>
      </c>
      <c r="C437" s="19" t="s">
        <v>630</v>
      </c>
      <c r="D437" s="15" t="s">
        <v>156</v>
      </c>
      <c r="E437" s="20" t="s">
        <v>328</v>
      </c>
      <c r="F437" s="17" t="s">
        <v>929</v>
      </c>
      <c r="G437" s="12" t="s">
        <v>483</v>
      </c>
      <c r="H437" s="13">
        <v>22000</v>
      </c>
      <c r="I437" s="13"/>
      <c r="J437" s="139"/>
      <c r="K437" s="13">
        <f>SUMIF($B$11:$B$7192,B437,$J$11:$J$7192)</f>
        <v>0</v>
      </c>
      <c r="L437" s="13">
        <f t="shared" si="17"/>
        <v>0</v>
      </c>
      <c r="M437" s="13"/>
    </row>
    <row r="438" spans="1:13" s="9" customFormat="1" ht="43.5" customHeight="1" x14ac:dyDescent="0.3">
      <c r="A438" s="18">
        <v>183</v>
      </c>
      <c r="B438" s="18" t="s">
        <v>631</v>
      </c>
      <c r="C438" s="19" t="s">
        <v>631</v>
      </c>
      <c r="D438" s="15" t="s">
        <v>156</v>
      </c>
      <c r="E438" s="20" t="s">
        <v>329</v>
      </c>
      <c r="F438" s="17" t="s">
        <v>330</v>
      </c>
      <c r="G438" s="12" t="s">
        <v>483</v>
      </c>
      <c r="H438" s="13">
        <v>22000</v>
      </c>
      <c r="I438" s="13"/>
      <c r="J438" s="139"/>
      <c r="K438" s="13">
        <f>SUMIF($B$11:$B$7192,B438,$J$11:$J$7192)</f>
        <v>0</v>
      </c>
      <c r="L438" s="13">
        <f t="shared" si="17"/>
        <v>0</v>
      </c>
      <c r="M438" s="13"/>
    </row>
    <row r="439" spans="1:13" s="9" customFormat="1" ht="43.5" customHeight="1" x14ac:dyDescent="0.3">
      <c r="A439" s="18">
        <v>184</v>
      </c>
      <c r="B439" s="18" t="s">
        <v>1412</v>
      </c>
      <c r="C439" s="19" t="s">
        <v>1412</v>
      </c>
      <c r="D439" s="15" t="s">
        <v>156</v>
      </c>
      <c r="E439" s="20" t="s">
        <v>331</v>
      </c>
      <c r="F439" s="17" t="s">
        <v>332</v>
      </c>
      <c r="G439" s="12" t="s">
        <v>483</v>
      </c>
      <c r="H439" s="13">
        <v>24000</v>
      </c>
      <c r="I439" s="13"/>
      <c r="J439" s="139"/>
      <c r="K439" s="13">
        <f>SUMIF($B$11:$B$7192,B439,$J$11:$J$7192)</f>
        <v>0</v>
      </c>
      <c r="L439" s="13">
        <f t="shared" si="17"/>
        <v>0</v>
      </c>
      <c r="M439" s="13"/>
    </row>
    <row r="440" spans="1:13" s="9" customFormat="1" ht="43.5" customHeight="1" x14ac:dyDescent="0.3">
      <c r="A440" s="18">
        <v>185</v>
      </c>
      <c r="B440" s="18" t="s">
        <v>1413</v>
      </c>
      <c r="C440" s="19" t="s">
        <v>1413</v>
      </c>
      <c r="D440" s="15" t="s">
        <v>156</v>
      </c>
      <c r="E440" s="20" t="s">
        <v>333</v>
      </c>
      <c r="F440" s="17" t="s">
        <v>804</v>
      </c>
      <c r="G440" s="12" t="s">
        <v>483</v>
      </c>
      <c r="H440" s="13">
        <v>37000</v>
      </c>
      <c r="I440" s="13"/>
      <c r="J440" s="139"/>
      <c r="K440" s="13">
        <f>SUMIF($B$11:$B$7192,B440,$J$11:$J$7192)</f>
        <v>0</v>
      </c>
      <c r="L440" s="13">
        <f t="shared" si="17"/>
        <v>0</v>
      </c>
      <c r="M440" s="13"/>
    </row>
    <row r="441" spans="1:13" s="9" customFormat="1" ht="43.5" customHeight="1" x14ac:dyDescent="0.3">
      <c r="A441" s="18">
        <v>186</v>
      </c>
      <c r="B441" s="18" t="s">
        <v>1414</v>
      </c>
      <c r="C441" s="19" t="s">
        <v>1414</v>
      </c>
      <c r="D441" s="15" t="s">
        <v>156</v>
      </c>
      <c r="E441" s="20" t="s">
        <v>333</v>
      </c>
      <c r="F441" s="17" t="s">
        <v>930</v>
      </c>
      <c r="G441" s="12" t="s">
        <v>483</v>
      </c>
      <c r="H441" s="13">
        <v>37000</v>
      </c>
      <c r="I441" s="13"/>
      <c r="J441" s="139"/>
      <c r="K441" s="13">
        <f>SUMIF($B$11:$B$7192,B441,$J$11:$J$7192)</f>
        <v>0</v>
      </c>
      <c r="L441" s="13">
        <f t="shared" si="17"/>
        <v>0</v>
      </c>
      <c r="M441" s="13"/>
    </row>
    <row r="442" spans="1:13" s="9" customFormat="1" ht="43.5" customHeight="1" x14ac:dyDescent="0.3">
      <c r="A442" s="18">
        <v>187</v>
      </c>
      <c r="B442" s="18" t="s">
        <v>1415</v>
      </c>
      <c r="C442" s="19" t="s">
        <v>1415</v>
      </c>
      <c r="D442" s="15" t="s">
        <v>156</v>
      </c>
      <c r="E442" s="20" t="s">
        <v>334</v>
      </c>
      <c r="F442" s="17" t="s">
        <v>335</v>
      </c>
      <c r="G442" s="12" t="s">
        <v>483</v>
      </c>
      <c r="H442" s="13">
        <v>37000</v>
      </c>
      <c r="I442" s="13"/>
      <c r="J442" s="139"/>
      <c r="K442" s="13">
        <f>SUMIF($B$11:$B$7192,B442,$J$11:$J$7192)</f>
        <v>0</v>
      </c>
      <c r="L442" s="13">
        <f t="shared" si="17"/>
        <v>0</v>
      </c>
      <c r="M442" s="13"/>
    </row>
    <row r="443" spans="1:13" s="9" customFormat="1" ht="43.5" customHeight="1" x14ac:dyDescent="0.3">
      <c r="A443" s="18">
        <v>188</v>
      </c>
      <c r="B443" s="18" t="s">
        <v>1416</v>
      </c>
      <c r="C443" s="19" t="s">
        <v>1416</v>
      </c>
      <c r="D443" s="15" t="s">
        <v>156</v>
      </c>
      <c r="E443" s="20" t="s">
        <v>336</v>
      </c>
      <c r="F443" s="17" t="s">
        <v>805</v>
      </c>
      <c r="G443" s="12" t="s">
        <v>483</v>
      </c>
      <c r="H443" s="13">
        <v>17000</v>
      </c>
      <c r="I443" s="13"/>
      <c r="J443" s="139"/>
      <c r="K443" s="13">
        <f>SUMIF($B$11:$B$7192,B443,$J$11:$J$7192)</f>
        <v>0</v>
      </c>
      <c r="L443" s="13">
        <f t="shared" si="17"/>
        <v>0</v>
      </c>
      <c r="M443" s="13"/>
    </row>
    <row r="444" spans="1:13" s="9" customFormat="1" ht="43.5" customHeight="1" x14ac:dyDescent="0.3">
      <c r="A444" s="18">
        <v>189</v>
      </c>
      <c r="B444" s="18" t="s">
        <v>853</v>
      </c>
      <c r="C444" s="19" t="s">
        <v>853</v>
      </c>
      <c r="D444" s="15" t="s">
        <v>156</v>
      </c>
      <c r="E444" s="20" t="s">
        <v>336</v>
      </c>
      <c r="F444" s="17" t="s">
        <v>806</v>
      </c>
      <c r="G444" s="12" t="s">
        <v>483</v>
      </c>
      <c r="H444" s="13">
        <v>17000</v>
      </c>
      <c r="I444" s="13"/>
      <c r="J444" s="139"/>
      <c r="K444" s="13">
        <f>SUMIF($B$11:$B$7192,B444,$J$11:$J$7192)</f>
        <v>0</v>
      </c>
      <c r="L444" s="13">
        <f t="shared" si="17"/>
        <v>0</v>
      </c>
      <c r="M444" s="13"/>
    </row>
    <row r="445" spans="1:13" s="9" customFormat="1" ht="43.5" customHeight="1" x14ac:dyDescent="0.3">
      <c r="A445" s="18">
        <v>190</v>
      </c>
      <c r="B445" s="18" t="s">
        <v>632</v>
      </c>
      <c r="C445" s="19" t="s">
        <v>632</v>
      </c>
      <c r="D445" s="15" t="s">
        <v>156</v>
      </c>
      <c r="E445" s="20" t="s">
        <v>337</v>
      </c>
      <c r="F445" s="17" t="s">
        <v>338</v>
      </c>
      <c r="G445" s="12" t="s">
        <v>483</v>
      </c>
      <c r="H445" s="13">
        <v>17000</v>
      </c>
      <c r="I445" s="13"/>
      <c r="J445" s="139"/>
      <c r="K445" s="13">
        <f>SUMIF($B$11:$B$7192,B445,$J$11:$J$7192)</f>
        <v>0</v>
      </c>
      <c r="L445" s="13">
        <f t="shared" si="17"/>
        <v>0</v>
      </c>
      <c r="M445" s="13"/>
    </row>
    <row r="446" spans="1:13" s="9" customFormat="1" ht="43.5" customHeight="1" x14ac:dyDescent="0.3">
      <c r="A446" s="18">
        <v>191</v>
      </c>
      <c r="B446" s="18" t="s">
        <v>633</v>
      </c>
      <c r="C446" s="19" t="s">
        <v>633</v>
      </c>
      <c r="D446" s="15" t="s">
        <v>156</v>
      </c>
      <c r="E446" s="20" t="s">
        <v>339</v>
      </c>
      <c r="F446" s="17" t="s">
        <v>807</v>
      </c>
      <c r="G446" s="12" t="s">
        <v>483</v>
      </c>
      <c r="H446" s="13">
        <v>17000</v>
      </c>
      <c r="I446" s="13"/>
      <c r="J446" s="139"/>
      <c r="K446" s="13">
        <f>SUMIF($B$11:$B$7192,B446,$J$11:$J$7192)</f>
        <v>0</v>
      </c>
      <c r="L446" s="13">
        <f t="shared" si="17"/>
        <v>0</v>
      </c>
      <c r="M446" s="13"/>
    </row>
    <row r="447" spans="1:13" s="9" customFormat="1" ht="43.5" customHeight="1" x14ac:dyDescent="0.3">
      <c r="A447" s="18">
        <v>192</v>
      </c>
      <c r="B447" s="18" t="s">
        <v>634</v>
      </c>
      <c r="C447" s="19" t="s">
        <v>634</v>
      </c>
      <c r="D447" s="15" t="s">
        <v>156</v>
      </c>
      <c r="E447" s="20" t="s">
        <v>340</v>
      </c>
      <c r="F447" s="17" t="s">
        <v>807</v>
      </c>
      <c r="G447" s="12" t="s">
        <v>483</v>
      </c>
      <c r="H447" s="13">
        <v>22000</v>
      </c>
      <c r="I447" s="13"/>
      <c r="J447" s="139"/>
      <c r="K447" s="13">
        <f>SUMIF($B$11:$B$7192,B447,$J$11:$J$7192)</f>
        <v>0</v>
      </c>
      <c r="L447" s="13">
        <f t="shared" si="17"/>
        <v>0</v>
      </c>
      <c r="M447" s="13"/>
    </row>
    <row r="448" spans="1:13" s="9" customFormat="1" ht="43.5" customHeight="1" x14ac:dyDescent="0.3">
      <c r="A448" s="18">
        <v>193</v>
      </c>
      <c r="B448" s="18" t="s">
        <v>635</v>
      </c>
      <c r="C448" s="19" t="s">
        <v>635</v>
      </c>
      <c r="D448" s="15" t="s">
        <v>156</v>
      </c>
      <c r="E448" s="20" t="s">
        <v>341</v>
      </c>
      <c r="F448" s="17" t="s">
        <v>808</v>
      </c>
      <c r="G448" s="12" t="s">
        <v>483</v>
      </c>
      <c r="H448" s="13">
        <v>37000</v>
      </c>
      <c r="I448" s="13"/>
      <c r="J448" s="139"/>
      <c r="K448" s="13">
        <f>SUMIF($B$11:$B$7192,B448,$J$11:$J$7192)</f>
        <v>0</v>
      </c>
      <c r="L448" s="13">
        <f t="shared" si="17"/>
        <v>0</v>
      </c>
      <c r="M448" s="13"/>
    </row>
    <row r="449" spans="1:13" s="9" customFormat="1" ht="43.5" customHeight="1" x14ac:dyDescent="0.3">
      <c r="A449" s="18">
        <v>194</v>
      </c>
      <c r="B449" s="18" t="s">
        <v>636</v>
      </c>
      <c r="C449" s="19" t="s">
        <v>636</v>
      </c>
      <c r="D449" s="15" t="s">
        <v>156</v>
      </c>
      <c r="E449" s="20" t="s">
        <v>342</v>
      </c>
      <c r="F449" s="17" t="s">
        <v>540</v>
      </c>
      <c r="G449" s="12" t="s">
        <v>483</v>
      </c>
      <c r="H449" s="13">
        <v>37000</v>
      </c>
      <c r="I449" s="13"/>
      <c r="J449" s="139"/>
      <c r="K449" s="13">
        <f>SUMIF($B$11:$B$7192,B449,$J$11:$J$7192)</f>
        <v>0</v>
      </c>
      <c r="L449" s="13">
        <f t="shared" si="17"/>
        <v>0</v>
      </c>
      <c r="M449" s="13"/>
    </row>
    <row r="450" spans="1:13" s="9" customFormat="1" ht="43.5" customHeight="1" x14ac:dyDescent="0.3">
      <c r="A450" s="18">
        <v>195</v>
      </c>
      <c r="B450" s="18" t="s">
        <v>637</v>
      </c>
      <c r="C450" s="19" t="s">
        <v>637</v>
      </c>
      <c r="D450" s="15" t="s">
        <v>156</v>
      </c>
      <c r="E450" s="20" t="s">
        <v>343</v>
      </c>
      <c r="F450" s="17" t="s">
        <v>566</v>
      </c>
      <c r="G450" s="12" t="s">
        <v>483</v>
      </c>
      <c r="H450" s="13">
        <v>6300</v>
      </c>
      <c r="I450" s="13"/>
      <c r="J450" s="139"/>
      <c r="K450" s="13">
        <f>SUMIF($B$11:$B$7192,B450,$J$11:$J$7192)</f>
        <v>0</v>
      </c>
      <c r="L450" s="13">
        <f t="shared" si="17"/>
        <v>0</v>
      </c>
      <c r="M450" s="13"/>
    </row>
    <row r="451" spans="1:13" s="9" customFormat="1" ht="43.5" customHeight="1" x14ac:dyDescent="0.3">
      <c r="A451" s="18">
        <v>196</v>
      </c>
      <c r="B451" s="18" t="s">
        <v>638</v>
      </c>
      <c r="C451" s="19" t="s">
        <v>638</v>
      </c>
      <c r="D451" s="15" t="s">
        <v>157</v>
      </c>
      <c r="E451" s="20" t="s">
        <v>915</v>
      </c>
      <c r="F451" s="17" t="s">
        <v>914</v>
      </c>
      <c r="G451" s="12" t="s">
        <v>475</v>
      </c>
      <c r="H451" s="13">
        <v>8200000</v>
      </c>
      <c r="I451" s="13"/>
      <c r="J451" s="65" t="s">
        <v>1060</v>
      </c>
      <c r="K451" s="13">
        <f>SUMIF($B$11:$B$7192,B451,$J$11:$J$7192)</f>
        <v>0</v>
      </c>
      <c r="L451" s="13">
        <f t="shared" si="17"/>
        <v>0</v>
      </c>
      <c r="M451" s="13"/>
    </row>
    <row r="452" spans="1:13" s="9" customFormat="1" ht="43.5" customHeight="1" x14ac:dyDescent="0.3">
      <c r="A452" s="18"/>
      <c r="B452" s="18" t="s">
        <v>638</v>
      </c>
      <c r="C452" s="19" t="s">
        <v>1554</v>
      </c>
      <c r="D452" s="15"/>
      <c r="E452" s="20" t="s">
        <v>1537</v>
      </c>
      <c r="F452" s="17" t="s">
        <v>914</v>
      </c>
      <c r="G452" s="12" t="s">
        <v>475</v>
      </c>
      <c r="H452" s="13">
        <v>8200000</v>
      </c>
      <c r="I452" s="13"/>
      <c r="J452" s="139"/>
      <c r="K452" s="13"/>
      <c r="L452" s="13"/>
      <c r="M452" s="13"/>
    </row>
    <row r="453" spans="1:13" s="9" customFormat="1" ht="43.5" customHeight="1" x14ac:dyDescent="0.3">
      <c r="A453" s="18"/>
      <c r="B453" s="18" t="s">
        <v>638</v>
      </c>
      <c r="C453" s="19" t="s">
        <v>1555</v>
      </c>
      <c r="D453" s="15"/>
      <c r="E453" s="20" t="s">
        <v>1538</v>
      </c>
      <c r="F453" s="17" t="s">
        <v>914</v>
      </c>
      <c r="G453" s="12" t="s">
        <v>475</v>
      </c>
      <c r="H453" s="13">
        <v>8200000</v>
      </c>
      <c r="I453" s="13"/>
      <c r="J453" s="139"/>
      <c r="K453" s="13"/>
      <c r="L453" s="13"/>
      <c r="M453" s="13"/>
    </row>
    <row r="454" spans="1:13" s="9" customFormat="1" ht="43.5" customHeight="1" x14ac:dyDescent="0.3">
      <c r="A454" s="18"/>
      <c r="B454" s="18" t="s">
        <v>638</v>
      </c>
      <c r="C454" s="19" t="s">
        <v>1556</v>
      </c>
      <c r="D454" s="15"/>
      <c r="E454" s="20" t="s">
        <v>1539</v>
      </c>
      <c r="F454" s="17" t="s">
        <v>914</v>
      </c>
      <c r="G454" s="12" t="s">
        <v>475</v>
      </c>
      <c r="H454" s="13">
        <v>8200000</v>
      </c>
      <c r="I454" s="13"/>
      <c r="J454" s="139"/>
      <c r="K454" s="13"/>
      <c r="L454" s="13"/>
      <c r="M454" s="13"/>
    </row>
    <row r="455" spans="1:13" s="9" customFormat="1" ht="43.5" customHeight="1" x14ac:dyDescent="0.3">
      <c r="A455" s="18"/>
      <c r="B455" s="18" t="s">
        <v>638</v>
      </c>
      <c r="C455" s="19" t="s">
        <v>5935</v>
      </c>
      <c r="D455" s="15"/>
      <c r="E455" s="20" t="s">
        <v>1540</v>
      </c>
      <c r="F455" s="17" t="s">
        <v>914</v>
      </c>
      <c r="G455" s="12" t="s">
        <v>475</v>
      </c>
      <c r="H455" s="13">
        <v>8200000</v>
      </c>
      <c r="I455" s="13"/>
      <c r="J455" s="139"/>
      <c r="K455" s="13"/>
      <c r="L455" s="13"/>
      <c r="M455" s="13"/>
    </row>
    <row r="456" spans="1:13" s="9" customFormat="1" ht="43.5" customHeight="1" x14ac:dyDescent="0.3">
      <c r="A456" s="18">
        <v>197</v>
      </c>
      <c r="B456" s="18" t="s">
        <v>639</v>
      </c>
      <c r="C456" s="19" t="s">
        <v>639</v>
      </c>
      <c r="D456" s="15" t="s">
        <v>157</v>
      </c>
      <c r="E456" s="20" t="s">
        <v>913</v>
      </c>
      <c r="F456" s="17" t="s">
        <v>656</v>
      </c>
      <c r="G456" s="12" t="s">
        <v>480</v>
      </c>
      <c r="H456" s="13">
        <v>11000000</v>
      </c>
      <c r="I456" s="13"/>
      <c r="J456" s="65" t="s">
        <v>1060</v>
      </c>
      <c r="K456" s="13">
        <f>SUMIF($B$11:$B$7192,B456,$J$11:$J$7192)</f>
        <v>0</v>
      </c>
      <c r="L456" s="13">
        <f t="shared" si="17"/>
        <v>0</v>
      </c>
      <c r="M456" s="13"/>
    </row>
    <row r="457" spans="1:13" s="9" customFormat="1" ht="43.5" customHeight="1" x14ac:dyDescent="0.3">
      <c r="A457" s="18"/>
      <c r="B457" s="18" t="s">
        <v>639</v>
      </c>
      <c r="C457" s="19" t="s">
        <v>1566</v>
      </c>
      <c r="D457" s="15"/>
      <c r="E457" s="20" t="s">
        <v>1541</v>
      </c>
      <c r="F457" s="17" t="s">
        <v>656</v>
      </c>
      <c r="G457" s="12" t="s">
        <v>480</v>
      </c>
      <c r="H457" s="13">
        <v>11000000</v>
      </c>
      <c r="I457" s="13"/>
      <c r="J457" s="139"/>
      <c r="K457" s="13"/>
      <c r="L457" s="13"/>
      <c r="M457" s="13"/>
    </row>
    <row r="458" spans="1:13" s="9" customFormat="1" ht="43.5" customHeight="1" x14ac:dyDescent="0.3">
      <c r="A458" s="18"/>
      <c r="B458" s="18" t="s">
        <v>639</v>
      </c>
      <c r="C458" s="19" t="s">
        <v>1567</v>
      </c>
      <c r="D458" s="15"/>
      <c r="E458" s="20" t="s">
        <v>1542</v>
      </c>
      <c r="F458" s="17" t="s">
        <v>656</v>
      </c>
      <c r="G458" s="12" t="s">
        <v>480</v>
      </c>
      <c r="H458" s="13">
        <v>11000000</v>
      </c>
      <c r="I458" s="13"/>
      <c r="J458" s="139"/>
      <c r="K458" s="13"/>
      <c r="L458" s="13"/>
      <c r="M458" s="13"/>
    </row>
    <row r="459" spans="1:13" s="9" customFormat="1" ht="43.5" customHeight="1" x14ac:dyDescent="0.3">
      <c r="A459" s="18"/>
      <c r="B459" s="18" t="s">
        <v>639</v>
      </c>
      <c r="C459" s="19" t="s">
        <v>1568</v>
      </c>
      <c r="D459" s="15"/>
      <c r="E459" s="20" t="s">
        <v>1543</v>
      </c>
      <c r="F459" s="17" t="s">
        <v>656</v>
      </c>
      <c r="G459" s="12" t="s">
        <v>480</v>
      </c>
      <c r="H459" s="13">
        <v>11000000</v>
      </c>
      <c r="I459" s="13"/>
      <c r="J459" s="139"/>
      <c r="K459" s="13"/>
      <c r="L459" s="13"/>
      <c r="M459" s="13"/>
    </row>
    <row r="460" spans="1:13" s="9" customFormat="1" ht="43.5" customHeight="1" x14ac:dyDescent="0.3">
      <c r="A460" s="18"/>
      <c r="B460" s="18" t="s">
        <v>639</v>
      </c>
      <c r="C460" s="19" t="s">
        <v>1569</v>
      </c>
      <c r="D460" s="15"/>
      <c r="E460" s="20" t="s">
        <v>1544</v>
      </c>
      <c r="F460" s="17" t="s">
        <v>656</v>
      </c>
      <c r="G460" s="12" t="s">
        <v>480</v>
      </c>
      <c r="H460" s="13">
        <v>11000000</v>
      </c>
      <c r="I460" s="13"/>
      <c r="J460" s="139"/>
      <c r="K460" s="13"/>
      <c r="L460" s="13"/>
      <c r="M460" s="13"/>
    </row>
    <row r="461" spans="1:13" s="9" customFormat="1" ht="43.5" customHeight="1" x14ac:dyDescent="0.3">
      <c r="A461" s="18">
        <v>198</v>
      </c>
      <c r="B461" s="18" t="s">
        <v>640</v>
      </c>
      <c r="C461" s="19" t="s">
        <v>640</v>
      </c>
      <c r="D461" s="15" t="s">
        <v>154</v>
      </c>
      <c r="E461" s="20" t="s">
        <v>344</v>
      </c>
      <c r="F461" s="17" t="s">
        <v>809</v>
      </c>
      <c r="G461" s="12" t="s">
        <v>476</v>
      </c>
      <c r="H461" s="13">
        <v>31500000</v>
      </c>
      <c r="I461" s="13"/>
      <c r="J461" s="65" t="s">
        <v>1060</v>
      </c>
      <c r="K461" s="13">
        <f>SUMIF($B$11:$B$7192,B461,$J$11:$J$7192)</f>
        <v>0</v>
      </c>
      <c r="L461" s="13">
        <f t="shared" si="17"/>
        <v>0</v>
      </c>
      <c r="M461" s="13"/>
    </row>
    <row r="462" spans="1:13" s="9" customFormat="1" ht="43.5" customHeight="1" x14ac:dyDescent="0.3">
      <c r="A462" s="18"/>
      <c r="B462" s="18" t="s">
        <v>640</v>
      </c>
      <c r="C462" s="19" t="s">
        <v>5936</v>
      </c>
      <c r="D462" s="15"/>
      <c r="E462" s="20" t="s">
        <v>1545</v>
      </c>
      <c r="F462" s="17" t="s">
        <v>809</v>
      </c>
      <c r="G462" s="12" t="s">
        <v>476</v>
      </c>
      <c r="H462" s="13">
        <v>31500000</v>
      </c>
      <c r="I462" s="13"/>
      <c r="J462" s="139"/>
      <c r="K462" s="13"/>
      <c r="L462" s="13"/>
      <c r="M462" s="13"/>
    </row>
    <row r="463" spans="1:13" s="9" customFormat="1" ht="43.5" customHeight="1" x14ac:dyDescent="0.3">
      <c r="A463" s="18"/>
      <c r="B463" s="18" t="s">
        <v>640</v>
      </c>
      <c r="C463" s="19" t="s">
        <v>5937</v>
      </c>
      <c r="D463" s="15"/>
      <c r="E463" s="20" t="s">
        <v>1546</v>
      </c>
      <c r="F463" s="17" t="s">
        <v>809</v>
      </c>
      <c r="G463" s="12" t="s">
        <v>476</v>
      </c>
      <c r="H463" s="13">
        <v>31500000</v>
      </c>
      <c r="I463" s="13"/>
      <c r="J463" s="139"/>
      <c r="K463" s="13"/>
      <c r="L463" s="13"/>
      <c r="M463" s="13"/>
    </row>
    <row r="464" spans="1:13" s="9" customFormat="1" ht="43.5" customHeight="1" x14ac:dyDescent="0.3">
      <c r="A464" s="18"/>
      <c r="B464" s="18" t="s">
        <v>640</v>
      </c>
      <c r="C464" s="19" t="s">
        <v>5938</v>
      </c>
      <c r="D464" s="15"/>
      <c r="E464" s="20" t="s">
        <v>1547</v>
      </c>
      <c r="F464" s="17" t="s">
        <v>809</v>
      </c>
      <c r="G464" s="12" t="s">
        <v>476</v>
      </c>
      <c r="H464" s="13">
        <v>31500000</v>
      </c>
      <c r="I464" s="13"/>
      <c r="J464" s="139"/>
      <c r="K464" s="13"/>
      <c r="L464" s="13"/>
      <c r="M464" s="13"/>
    </row>
    <row r="465" spans="1:13" s="9" customFormat="1" ht="43.5" customHeight="1" x14ac:dyDescent="0.3">
      <c r="A465" s="18">
        <v>199</v>
      </c>
      <c r="B465" s="18" t="s">
        <v>641</v>
      </c>
      <c r="C465" s="19" t="s">
        <v>641</v>
      </c>
      <c r="D465" s="15" t="s">
        <v>150</v>
      </c>
      <c r="E465" s="20" t="s">
        <v>345</v>
      </c>
      <c r="F465" s="17" t="s">
        <v>346</v>
      </c>
      <c r="G465" s="12" t="s">
        <v>475</v>
      </c>
      <c r="H465" s="13">
        <v>500000</v>
      </c>
      <c r="I465" s="13"/>
      <c r="J465" s="65" t="s">
        <v>1060</v>
      </c>
      <c r="K465" s="13">
        <f>SUMIF($B$11:$B$7192,B465,$J$11:$J$7192)</f>
        <v>0</v>
      </c>
      <c r="L465" s="13">
        <f t="shared" si="17"/>
        <v>0</v>
      </c>
      <c r="M465" s="13"/>
    </row>
    <row r="466" spans="1:13" s="9" customFormat="1" ht="43.5" customHeight="1" x14ac:dyDescent="0.3">
      <c r="A466" s="18"/>
      <c r="B466" s="18" t="s">
        <v>641</v>
      </c>
      <c r="C466" s="19" t="s">
        <v>1570</v>
      </c>
      <c r="D466" s="15"/>
      <c r="E466" s="20" t="s">
        <v>1549</v>
      </c>
      <c r="F466" s="17" t="s">
        <v>346</v>
      </c>
      <c r="G466" s="12" t="s">
        <v>475</v>
      </c>
      <c r="H466" s="13">
        <v>500000</v>
      </c>
      <c r="I466" s="13"/>
      <c r="J466" s="139"/>
      <c r="K466" s="13"/>
      <c r="L466" s="13"/>
      <c r="M466" s="13"/>
    </row>
    <row r="467" spans="1:13" s="9" customFormat="1" ht="43.5" customHeight="1" x14ac:dyDescent="0.3">
      <c r="A467" s="18"/>
      <c r="B467" s="18" t="s">
        <v>641</v>
      </c>
      <c r="C467" s="19" t="s">
        <v>1571</v>
      </c>
      <c r="D467" s="15"/>
      <c r="E467" s="20" t="s">
        <v>1548</v>
      </c>
      <c r="F467" s="17" t="s">
        <v>346</v>
      </c>
      <c r="G467" s="12" t="s">
        <v>475</v>
      </c>
      <c r="H467" s="13">
        <v>500000</v>
      </c>
      <c r="I467" s="13"/>
      <c r="J467" s="139"/>
      <c r="K467" s="13"/>
      <c r="L467" s="13"/>
      <c r="M467" s="13"/>
    </row>
    <row r="468" spans="1:13" s="9" customFormat="1" ht="43.5" customHeight="1" x14ac:dyDescent="0.3">
      <c r="A468" s="18"/>
      <c r="B468" s="18" t="s">
        <v>641</v>
      </c>
      <c r="C468" s="19" t="s">
        <v>5939</v>
      </c>
      <c r="D468" s="15"/>
      <c r="E468" s="20" t="s">
        <v>1550</v>
      </c>
      <c r="F468" s="17" t="s">
        <v>346</v>
      </c>
      <c r="G468" s="12" t="s">
        <v>475</v>
      </c>
      <c r="H468" s="13">
        <v>500000</v>
      </c>
      <c r="I468" s="13"/>
      <c r="J468" s="139"/>
      <c r="K468" s="13"/>
      <c r="L468" s="13"/>
      <c r="M468" s="13"/>
    </row>
    <row r="469" spans="1:13" s="9" customFormat="1" ht="43.5" customHeight="1" x14ac:dyDescent="0.3">
      <c r="A469" s="18"/>
      <c r="B469" s="18" t="s">
        <v>641</v>
      </c>
      <c r="C469" s="19" t="s">
        <v>5940</v>
      </c>
      <c r="D469" s="15"/>
      <c r="E469" s="20" t="s">
        <v>1551</v>
      </c>
      <c r="F469" s="17" t="s">
        <v>346</v>
      </c>
      <c r="G469" s="12" t="s">
        <v>475</v>
      </c>
      <c r="H469" s="13">
        <v>500000</v>
      </c>
      <c r="I469" s="13"/>
      <c r="J469" s="139"/>
      <c r="K469" s="13"/>
      <c r="L469" s="13"/>
      <c r="M469" s="13"/>
    </row>
    <row r="470" spans="1:13" s="9" customFormat="1" ht="43.5" customHeight="1" x14ac:dyDescent="0.3">
      <c r="A470" s="18">
        <v>200</v>
      </c>
      <c r="B470" s="18" t="s">
        <v>642</v>
      </c>
      <c r="C470" s="19" t="s">
        <v>642</v>
      </c>
      <c r="D470" s="15" t="s">
        <v>150</v>
      </c>
      <c r="E470" s="20" t="s">
        <v>347</v>
      </c>
      <c r="F470" s="17" t="s">
        <v>657</v>
      </c>
      <c r="G470" s="12" t="s">
        <v>475</v>
      </c>
      <c r="H470" s="13">
        <v>550000</v>
      </c>
      <c r="I470" s="13"/>
      <c r="J470" s="65" t="s">
        <v>1060</v>
      </c>
      <c r="K470" s="13">
        <f>SUMIF($B$11:$B$7192,B470,$J$11:$J$7192)</f>
        <v>0</v>
      </c>
      <c r="L470" s="13">
        <f t="shared" si="17"/>
        <v>0</v>
      </c>
      <c r="M470" s="13"/>
    </row>
    <row r="471" spans="1:13" s="9" customFormat="1" ht="43.5" customHeight="1" x14ac:dyDescent="0.3">
      <c r="A471" s="18"/>
      <c r="B471" s="18" t="s">
        <v>642</v>
      </c>
      <c r="C471" s="19" t="s">
        <v>1574</v>
      </c>
      <c r="D471" s="15"/>
      <c r="E471" s="20" t="s">
        <v>1552</v>
      </c>
      <c r="F471" s="17" t="s">
        <v>657</v>
      </c>
      <c r="G471" s="12" t="s">
        <v>475</v>
      </c>
      <c r="H471" s="13">
        <v>550000</v>
      </c>
      <c r="I471" s="13"/>
      <c r="J471" s="139"/>
      <c r="K471" s="13"/>
      <c r="L471" s="13"/>
      <c r="M471" s="13"/>
    </row>
    <row r="472" spans="1:13" s="9" customFormat="1" ht="43.5" customHeight="1" x14ac:dyDescent="0.3">
      <c r="A472" s="18"/>
      <c r="B472" s="18" t="s">
        <v>642</v>
      </c>
      <c r="C472" s="19" t="s">
        <v>1575</v>
      </c>
      <c r="D472" s="15"/>
      <c r="E472" s="20" t="s">
        <v>1553</v>
      </c>
      <c r="F472" s="17" t="s">
        <v>657</v>
      </c>
      <c r="G472" s="12" t="s">
        <v>475</v>
      </c>
      <c r="H472" s="13">
        <v>550000</v>
      </c>
      <c r="I472" s="13"/>
      <c r="J472" s="139"/>
      <c r="K472" s="13"/>
      <c r="L472" s="13"/>
      <c r="M472" s="13"/>
    </row>
    <row r="473" spans="1:13" s="9" customFormat="1" ht="43.5" customHeight="1" x14ac:dyDescent="0.3">
      <c r="A473" s="18">
        <v>201</v>
      </c>
      <c r="B473" s="18" t="s">
        <v>114</v>
      </c>
      <c r="C473" s="19" t="s">
        <v>114</v>
      </c>
      <c r="D473" s="15" t="s">
        <v>158</v>
      </c>
      <c r="E473" s="20" t="s">
        <v>348</v>
      </c>
      <c r="F473" s="17" t="s">
        <v>810</v>
      </c>
      <c r="G473" s="12" t="s">
        <v>475</v>
      </c>
      <c r="H473" s="13">
        <v>1300000</v>
      </c>
      <c r="I473" s="13"/>
      <c r="J473" s="65" t="s">
        <v>1060</v>
      </c>
      <c r="K473" s="13">
        <f>SUMIF($B$11:$B$7192,B473,$J$11:$J$7192)</f>
        <v>0</v>
      </c>
      <c r="L473" s="13">
        <f t="shared" si="17"/>
        <v>0</v>
      </c>
      <c r="M473" s="13"/>
    </row>
    <row r="474" spans="1:13" s="9" customFormat="1" ht="43.5" customHeight="1" x14ac:dyDescent="0.3">
      <c r="A474" s="18"/>
      <c r="B474" s="18" t="s">
        <v>114</v>
      </c>
      <c r="C474" s="19" t="s">
        <v>1581</v>
      </c>
      <c r="D474" s="15"/>
      <c r="E474" s="20" t="s">
        <v>1557</v>
      </c>
      <c r="F474" s="17" t="s">
        <v>810</v>
      </c>
      <c r="G474" s="12" t="s">
        <v>475</v>
      </c>
      <c r="H474" s="13">
        <v>1300000</v>
      </c>
      <c r="I474" s="13"/>
      <c r="J474" s="139"/>
      <c r="K474" s="13"/>
      <c r="L474" s="13"/>
      <c r="M474" s="13"/>
    </row>
    <row r="475" spans="1:13" s="9" customFormat="1" ht="43.5" customHeight="1" x14ac:dyDescent="0.3">
      <c r="A475" s="18"/>
      <c r="B475" s="18" t="s">
        <v>114</v>
      </c>
      <c r="C475" s="19" t="s">
        <v>1582</v>
      </c>
      <c r="D475" s="15"/>
      <c r="E475" s="20" t="s">
        <v>1558</v>
      </c>
      <c r="F475" s="17" t="s">
        <v>810</v>
      </c>
      <c r="G475" s="12" t="s">
        <v>475</v>
      </c>
      <c r="H475" s="13">
        <v>1300000</v>
      </c>
      <c r="I475" s="13"/>
      <c r="J475" s="139"/>
      <c r="K475" s="13"/>
      <c r="L475" s="13"/>
      <c r="M475" s="13"/>
    </row>
    <row r="476" spans="1:13" s="9" customFormat="1" ht="43.5" customHeight="1" x14ac:dyDescent="0.3">
      <c r="A476" s="18"/>
      <c r="B476" s="18" t="s">
        <v>114</v>
      </c>
      <c r="C476" s="19" t="s">
        <v>5941</v>
      </c>
      <c r="D476" s="15"/>
      <c r="E476" s="20" t="s">
        <v>1559</v>
      </c>
      <c r="F476" s="17" t="s">
        <v>810</v>
      </c>
      <c r="G476" s="12" t="s">
        <v>475</v>
      </c>
      <c r="H476" s="13">
        <v>1300000</v>
      </c>
      <c r="I476" s="13"/>
      <c r="J476" s="139"/>
      <c r="K476" s="13"/>
      <c r="L476" s="13"/>
      <c r="M476" s="13"/>
    </row>
    <row r="477" spans="1:13" s="9" customFormat="1" ht="43.5" customHeight="1" x14ac:dyDescent="0.3">
      <c r="A477" s="18">
        <v>202</v>
      </c>
      <c r="B477" s="18" t="s">
        <v>116</v>
      </c>
      <c r="C477" s="19" t="s">
        <v>116</v>
      </c>
      <c r="D477" s="15" t="s">
        <v>159</v>
      </c>
      <c r="E477" s="20" t="s">
        <v>349</v>
      </c>
      <c r="F477" s="17" t="s">
        <v>541</v>
      </c>
      <c r="G477" s="12" t="s">
        <v>475</v>
      </c>
      <c r="H477" s="13">
        <v>627000</v>
      </c>
      <c r="I477" s="13"/>
      <c r="J477" s="65" t="s">
        <v>1060</v>
      </c>
      <c r="K477" s="13">
        <f>SUMIF($B$11:$B$7192,B477,$J$11:$J$7192)</f>
        <v>0</v>
      </c>
      <c r="L477" s="13">
        <f t="shared" si="17"/>
        <v>0</v>
      </c>
      <c r="M477" s="13"/>
    </row>
    <row r="478" spans="1:13" s="9" customFormat="1" ht="43.5" customHeight="1" x14ac:dyDescent="0.3">
      <c r="A478" s="18"/>
      <c r="B478" s="18" t="s">
        <v>116</v>
      </c>
      <c r="C478" s="19" t="s">
        <v>1585</v>
      </c>
      <c r="D478" s="15"/>
      <c r="E478" s="20" t="s">
        <v>1560</v>
      </c>
      <c r="F478" s="17" t="s">
        <v>541</v>
      </c>
      <c r="G478" s="12" t="s">
        <v>475</v>
      </c>
      <c r="H478" s="13">
        <v>627000</v>
      </c>
      <c r="I478" s="13"/>
      <c r="J478" s="141"/>
      <c r="K478" s="13"/>
      <c r="L478" s="13"/>
      <c r="M478" s="13"/>
    </row>
    <row r="479" spans="1:13" s="9" customFormat="1" ht="43.5" customHeight="1" x14ac:dyDescent="0.3">
      <c r="A479" s="18"/>
      <c r="B479" s="18" t="s">
        <v>116</v>
      </c>
      <c r="C479" s="19" t="s">
        <v>1586</v>
      </c>
      <c r="D479" s="15"/>
      <c r="E479" s="20" t="s">
        <v>1561</v>
      </c>
      <c r="F479" s="17" t="s">
        <v>541</v>
      </c>
      <c r="G479" s="12" t="s">
        <v>475</v>
      </c>
      <c r="H479" s="13">
        <v>627000</v>
      </c>
      <c r="I479" s="13"/>
      <c r="J479" s="141"/>
      <c r="K479" s="13"/>
      <c r="L479" s="13"/>
      <c r="M479" s="13"/>
    </row>
    <row r="480" spans="1:13" s="9" customFormat="1" ht="43.5" customHeight="1" x14ac:dyDescent="0.3">
      <c r="A480" s="18"/>
      <c r="B480" s="18" t="s">
        <v>116</v>
      </c>
      <c r="C480" s="19" t="s">
        <v>5942</v>
      </c>
      <c r="D480" s="15"/>
      <c r="E480" s="20" t="s">
        <v>1562</v>
      </c>
      <c r="F480" s="17" t="s">
        <v>541</v>
      </c>
      <c r="G480" s="12" t="s">
        <v>475</v>
      </c>
      <c r="H480" s="13">
        <v>627000</v>
      </c>
      <c r="I480" s="13"/>
      <c r="J480" s="141"/>
      <c r="K480" s="13"/>
      <c r="L480" s="13"/>
      <c r="M480" s="13"/>
    </row>
    <row r="481" spans="1:13" s="9" customFormat="1" ht="43.5" customHeight="1" x14ac:dyDescent="0.3">
      <c r="A481" s="18"/>
      <c r="B481" s="18" t="s">
        <v>116</v>
      </c>
      <c r="C481" s="19" t="s">
        <v>5943</v>
      </c>
      <c r="D481" s="15"/>
      <c r="E481" s="20" t="s">
        <v>1563</v>
      </c>
      <c r="F481" s="17" t="s">
        <v>541</v>
      </c>
      <c r="G481" s="12" t="s">
        <v>475</v>
      </c>
      <c r="H481" s="13">
        <v>627000</v>
      </c>
      <c r="I481" s="13"/>
      <c r="J481" s="141"/>
      <c r="K481" s="13"/>
      <c r="L481" s="13"/>
      <c r="M481" s="13"/>
    </row>
    <row r="482" spans="1:13" s="9" customFormat="1" ht="43.5" customHeight="1" x14ac:dyDescent="0.3">
      <c r="A482" s="18"/>
      <c r="B482" s="18" t="s">
        <v>116</v>
      </c>
      <c r="C482" s="19" t="s">
        <v>5944</v>
      </c>
      <c r="D482" s="15"/>
      <c r="E482" s="20" t="s">
        <v>1564</v>
      </c>
      <c r="F482" s="17" t="s">
        <v>541</v>
      </c>
      <c r="G482" s="12" t="s">
        <v>475</v>
      </c>
      <c r="H482" s="13">
        <v>627000</v>
      </c>
      <c r="I482" s="13"/>
      <c r="J482" s="141"/>
      <c r="K482" s="13"/>
      <c r="L482" s="13"/>
      <c r="M482" s="13"/>
    </row>
    <row r="483" spans="1:13" s="9" customFormat="1" ht="43.5" customHeight="1" x14ac:dyDescent="0.3">
      <c r="A483" s="18"/>
      <c r="B483" s="18" t="s">
        <v>116</v>
      </c>
      <c r="C483" s="19" t="s">
        <v>5945</v>
      </c>
      <c r="D483" s="15"/>
      <c r="E483" s="20" t="s">
        <v>1565</v>
      </c>
      <c r="F483" s="17" t="s">
        <v>541</v>
      </c>
      <c r="G483" s="12" t="s">
        <v>475</v>
      </c>
      <c r="H483" s="13">
        <v>627000</v>
      </c>
      <c r="I483" s="13"/>
      <c r="J483" s="141"/>
      <c r="K483" s="13"/>
      <c r="L483" s="13"/>
      <c r="M483" s="13"/>
    </row>
    <row r="484" spans="1:13" s="9" customFormat="1" ht="43.5" customHeight="1" x14ac:dyDescent="0.3">
      <c r="A484" s="18">
        <v>203</v>
      </c>
      <c r="B484" s="18" t="s">
        <v>117</v>
      </c>
      <c r="C484" s="19" t="s">
        <v>117</v>
      </c>
      <c r="D484" s="15" t="s">
        <v>153</v>
      </c>
      <c r="E484" s="20" t="s">
        <v>912</v>
      </c>
      <c r="F484" s="17" t="s">
        <v>911</v>
      </c>
      <c r="G484" s="12" t="s">
        <v>475</v>
      </c>
      <c r="H484" s="13">
        <v>10800000</v>
      </c>
      <c r="I484" s="13"/>
      <c r="J484" s="139"/>
      <c r="K484" s="13">
        <f>SUMIF($B$11:$B$7192,B484,$J$11:$J$7192)</f>
        <v>0</v>
      </c>
      <c r="L484" s="13">
        <f t="shared" si="17"/>
        <v>0</v>
      </c>
      <c r="M484" s="13"/>
    </row>
    <row r="485" spans="1:13" s="9" customFormat="1" ht="43.5" customHeight="1" x14ac:dyDescent="0.3">
      <c r="A485" s="18">
        <v>204</v>
      </c>
      <c r="B485" s="18" t="s">
        <v>118</v>
      </c>
      <c r="C485" s="19" t="s">
        <v>118</v>
      </c>
      <c r="D485" s="15" t="s">
        <v>150</v>
      </c>
      <c r="E485" s="20" t="s">
        <v>350</v>
      </c>
      <c r="F485" s="17" t="s">
        <v>811</v>
      </c>
      <c r="G485" s="12" t="s">
        <v>475</v>
      </c>
      <c r="H485" s="13">
        <v>520000</v>
      </c>
      <c r="I485" s="13"/>
      <c r="J485" s="65" t="s">
        <v>1060</v>
      </c>
      <c r="K485" s="13">
        <f>SUMIF($B$11:$B$7192,B485,$J$11:$J$7192)</f>
        <v>0</v>
      </c>
      <c r="L485" s="13">
        <f t="shared" si="17"/>
        <v>0</v>
      </c>
      <c r="M485" s="13"/>
    </row>
    <row r="486" spans="1:13" s="9" customFormat="1" ht="43.5" customHeight="1" x14ac:dyDescent="0.3">
      <c r="A486" s="18"/>
      <c r="B486" s="18" t="s">
        <v>118</v>
      </c>
      <c r="C486" s="19" t="s">
        <v>5946</v>
      </c>
      <c r="D486" s="15"/>
      <c r="E486" s="20" t="s">
        <v>1572</v>
      </c>
      <c r="F486" s="17" t="s">
        <v>811</v>
      </c>
      <c r="G486" s="12" t="s">
        <v>475</v>
      </c>
      <c r="H486" s="13">
        <v>520000</v>
      </c>
      <c r="I486" s="13"/>
      <c r="J486" s="139"/>
      <c r="K486" s="13"/>
      <c r="L486" s="13"/>
      <c r="M486" s="13"/>
    </row>
    <row r="487" spans="1:13" s="9" customFormat="1" ht="43.5" customHeight="1" x14ac:dyDescent="0.3">
      <c r="A487" s="18"/>
      <c r="B487" s="18" t="s">
        <v>118</v>
      </c>
      <c r="C487" s="19" t="s">
        <v>5947</v>
      </c>
      <c r="D487" s="15"/>
      <c r="E487" s="20" t="s">
        <v>1573</v>
      </c>
      <c r="F487" s="17" t="s">
        <v>811</v>
      </c>
      <c r="G487" s="12" t="s">
        <v>475</v>
      </c>
      <c r="H487" s="13">
        <v>520000</v>
      </c>
      <c r="I487" s="13"/>
      <c r="J487" s="139"/>
      <c r="K487" s="13"/>
      <c r="L487" s="13"/>
      <c r="M487" s="13"/>
    </row>
    <row r="488" spans="1:13" s="9" customFormat="1" ht="43.5" customHeight="1" x14ac:dyDescent="0.3">
      <c r="A488" s="18">
        <v>205</v>
      </c>
      <c r="B488" s="18" t="s">
        <v>119</v>
      </c>
      <c r="C488" s="19" t="s">
        <v>119</v>
      </c>
      <c r="D488" s="15" t="s">
        <v>159</v>
      </c>
      <c r="E488" s="20" t="s">
        <v>351</v>
      </c>
      <c r="F488" s="17" t="s">
        <v>658</v>
      </c>
      <c r="G488" s="12" t="s">
        <v>475</v>
      </c>
      <c r="H488" s="13">
        <v>600000</v>
      </c>
      <c r="I488" s="13"/>
      <c r="J488" s="65" t="s">
        <v>1060</v>
      </c>
      <c r="K488" s="13">
        <f>SUMIF($B$11:$B$7192,B488,$J$11:$J$7192)</f>
        <v>0</v>
      </c>
      <c r="L488" s="13">
        <f t="shared" si="17"/>
        <v>0</v>
      </c>
      <c r="M488" s="13"/>
    </row>
    <row r="489" spans="1:13" s="9" customFormat="1" ht="43.5" customHeight="1" x14ac:dyDescent="0.3">
      <c r="A489" s="18"/>
      <c r="B489" s="18" t="s">
        <v>119</v>
      </c>
      <c r="C489" s="19" t="s">
        <v>1591</v>
      </c>
      <c r="D489" s="15"/>
      <c r="E489" s="20" t="s">
        <v>1576</v>
      </c>
      <c r="F489" s="17" t="s">
        <v>658</v>
      </c>
      <c r="G489" s="12" t="s">
        <v>475</v>
      </c>
      <c r="H489" s="13">
        <v>600000</v>
      </c>
      <c r="I489" s="13"/>
      <c r="J489" s="139"/>
      <c r="K489" s="13"/>
      <c r="L489" s="13"/>
      <c r="M489" s="13"/>
    </row>
    <row r="490" spans="1:13" s="9" customFormat="1" ht="43.5" customHeight="1" x14ac:dyDescent="0.3">
      <c r="A490" s="18"/>
      <c r="B490" s="18" t="s">
        <v>119</v>
      </c>
      <c r="C490" s="19" t="s">
        <v>1592</v>
      </c>
      <c r="D490" s="15"/>
      <c r="E490" s="20" t="s">
        <v>1577</v>
      </c>
      <c r="F490" s="17" t="s">
        <v>658</v>
      </c>
      <c r="G490" s="12" t="s">
        <v>475</v>
      </c>
      <c r="H490" s="13">
        <v>600000</v>
      </c>
      <c r="I490" s="13"/>
      <c r="J490" s="139"/>
      <c r="K490" s="13"/>
      <c r="L490" s="13"/>
      <c r="M490" s="13"/>
    </row>
    <row r="491" spans="1:13" s="9" customFormat="1" ht="43.5" customHeight="1" x14ac:dyDescent="0.3">
      <c r="A491" s="18"/>
      <c r="B491" s="18" t="s">
        <v>119</v>
      </c>
      <c r="C491" s="19" t="s">
        <v>1593</v>
      </c>
      <c r="D491" s="15"/>
      <c r="E491" s="20" t="s">
        <v>1578</v>
      </c>
      <c r="F491" s="17" t="s">
        <v>658</v>
      </c>
      <c r="G491" s="12" t="s">
        <v>475</v>
      </c>
      <c r="H491" s="13">
        <v>600000</v>
      </c>
      <c r="I491" s="13"/>
      <c r="J491" s="139"/>
      <c r="K491" s="13"/>
      <c r="L491" s="13"/>
      <c r="M491" s="13"/>
    </row>
    <row r="492" spans="1:13" s="9" customFormat="1" ht="43.5" customHeight="1" x14ac:dyDescent="0.3">
      <c r="A492" s="18">
        <v>206</v>
      </c>
      <c r="B492" s="18" t="s">
        <v>120</v>
      </c>
      <c r="C492" s="19" t="s">
        <v>120</v>
      </c>
      <c r="D492" s="15" t="s">
        <v>159</v>
      </c>
      <c r="E492" s="20" t="s">
        <v>352</v>
      </c>
      <c r="F492" s="17" t="s">
        <v>659</v>
      </c>
      <c r="G492" s="12" t="s">
        <v>475</v>
      </c>
      <c r="H492" s="13">
        <v>2100000</v>
      </c>
      <c r="I492" s="13"/>
      <c r="J492" s="65" t="s">
        <v>1060</v>
      </c>
      <c r="K492" s="13">
        <f>SUMIF($B$11:$B$7192,B492,$J$11:$J$7192)</f>
        <v>0</v>
      </c>
      <c r="L492" s="13">
        <f t="shared" si="17"/>
        <v>0</v>
      </c>
      <c r="M492" s="13"/>
    </row>
    <row r="493" spans="1:13" s="9" customFormat="1" ht="43.5" customHeight="1" x14ac:dyDescent="0.3">
      <c r="A493" s="18"/>
      <c r="B493" s="18" t="s">
        <v>120</v>
      </c>
      <c r="C493" s="19" t="s">
        <v>1597</v>
      </c>
      <c r="D493" s="15"/>
      <c r="E493" s="20" t="s">
        <v>1579</v>
      </c>
      <c r="F493" s="17" t="s">
        <v>659</v>
      </c>
      <c r="G493" s="12" t="s">
        <v>475</v>
      </c>
      <c r="H493" s="13">
        <v>2100000</v>
      </c>
      <c r="I493" s="13"/>
      <c r="J493" s="139"/>
      <c r="K493" s="13"/>
      <c r="L493" s="13"/>
      <c r="M493" s="13"/>
    </row>
    <row r="494" spans="1:13" s="9" customFormat="1" ht="43.5" customHeight="1" x14ac:dyDescent="0.3">
      <c r="A494" s="18"/>
      <c r="B494" s="18" t="s">
        <v>120</v>
      </c>
      <c r="C494" s="19" t="s">
        <v>1598</v>
      </c>
      <c r="D494" s="15"/>
      <c r="E494" s="20" t="s">
        <v>1580</v>
      </c>
      <c r="F494" s="17" t="s">
        <v>659</v>
      </c>
      <c r="G494" s="12" t="s">
        <v>475</v>
      </c>
      <c r="H494" s="13">
        <v>2100000</v>
      </c>
      <c r="I494" s="13"/>
      <c r="J494" s="139"/>
      <c r="K494" s="13"/>
      <c r="L494" s="13"/>
      <c r="M494" s="13"/>
    </row>
    <row r="495" spans="1:13" s="9" customFormat="1" ht="43.5" customHeight="1" x14ac:dyDescent="0.3">
      <c r="A495" s="18">
        <v>207</v>
      </c>
      <c r="B495" s="18" t="s">
        <v>121</v>
      </c>
      <c r="C495" s="19" t="s">
        <v>121</v>
      </c>
      <c r="D495" s="15" t="s">
        <v>159</v>
      </c>
      <c r="E495" s="20" t="s">
        <v>353</v>
      </c>
      <c r="F495" s="17" t="s">
        <v>812</v>
      </c>
      <c r="G495" s="12" t="s">
        <v>475</v>
      </c>
      <c r="H495" s="13">
        <v>4500000</v>
      </c>
      <c r="I495" s="13"/>
      <c r="J495" s="65" t="s">
        <v>1060</v>
      </c>
      <c r="K495" s="13">
        <f>SUMIF($B$11:$B$7192,B495,$J$11:$J$7192)</f>
        <v>0</v>
      </c>
      <c r="L495" s="13">
        <f t="shared" si="17"/>
        <v>0</v>
      </c>
      <c r="M495" s="13"/>
    </row>
    <row r="496" spans="1:13" s="9" customFormat="1" ht="43.5" customHeight="1" x14ac:dyDescent="0.3">
      <c r="A496" s="18"/>
      <c r="B496" s="18" t="s">
        <v>121</v>
      </c>
      <c r="C496" s="19" t="s">
        <v>1609</v>
      </c>
      <c r="D496" s="15"/>
      <c r="E496" s="20" t="s">
        <v>1583</v>
      </c>
      <c r="F496" s="17" t="s">
        <v>812</v>
      </c>
      <c r="G496" s="12" t="s">
        <v>475</v>
      </c>
      <c r="H496" s="13">
        <v>4500000</v>
      </c>
      <c r="I496" s="13"/>
      <c r="J496" s="139"/>
      <c r="K496" s="13"/>
      <c r="L496" s="13"/>
      <c r="M496" s="13"/>
    </row>
    <row r="497" spans="1:13" s="9" customFormat="1" ht="43.5" customHeight="1" x14ac:dyDescent="0.3">
      <c r="A497" s="18"/>
      <c r="B497" s="18" t="s">
        <v>121</v>
      </c>
      <c r="C497" s="19" t="s">
        <v>1610</v>
      </c>
      <c r="D497" s="15"/>
      <c r="E497" s="20" t="s">
        <v>1584</v>
      </c>
      <c r="F497" s="17" t="s">
        <v>812</v>
      </c>
      <c r="G497" s="12" t="s">
        <v>475</v>
      </c>
      <c r="H497" s="13">
        <v>4500000</v>
      </c>
      <c r="I497" s="13"/>
      <c r="J497" s="139"/>
      <c r="K497" s="13"/>
      <c r="L497" s="13"/>
      <c r="M497" s="13"/>
    </row>
    <row r="498" spans="1:13" s="9" customFormat="1" ht="43.5" customHeight="1" x14ac:dyDescent="0.3">
      <c r="A498" s="18">
        <v>208</v>
      </c>
      <c r="B498" s="18" t="s">
        <v>122</v>
      </c>
      <c r="C498" s="19" t="s">
        <v>122</v>
      </c>
      <c r="D498" s="15" t="s">
        <v>150</v>
      </c>
      <c r="E498" s="20" t="s">
        <v>910</v>
      </c>
      <c r="F498" s="17" t="s">
        <v>813</v>
      </c>
      <c r="G498" s="12" t="s">
        <v>475</v>
      </c>
      <c r="H498" s="13">
        <v>7700000</v>
      </c>
      <c r="I498" s="13"/>
      <c r="J498" s="65" t="s">
        <v>1060</v>
      </c>
      <c r="K498" s="13">
        <f>SUMIF($B$11:$B$7192,B498,$J$11:$J$7192)</f>
        <v>0</v>
      </c>
      <c r="L498" s="13">
        <f t="shared" si="17"/>
        <v>0</v>
      </c>
      <c r="M498" s="13"/>
    </row>
    <row r="499" spans="1:13" s="9" customFormat="1" ht="43.5" customHeight="1" x14ac:dyDescent="0.3">
      <c r="A499" s="18"/>
      <c r="B499" s="18" t="s">
        <v>122</v>
      </c>
      <c r="C499" s="19" t="s">
        <v>5948</v>
      </c>
      <c r="D499" s="15"/>
      <c r="E499" s="20" t="s">
        <v>1587</v>
      </c>
      <c r="F499" s="17" t="s">
        <v>813</v>
      </c>
      <c r="G499" s="12" t="s">
        <v>475</v>
      </c>
      <c r="H499" s="13">
        <v>7700000</v>
      </c>
      <c r="I499" s="13"/>
      <c r="J499" s="139"/>
      <c r="K499" s="13"/>
      <c r="L499" s="13"/>
      <c r="M499" s="13"/>
    </row>
    <row r="500" spans="1:13" s="9" customFormat="1" ht="43.5" customHeight="1" x14ac:dyDescent="0.3">
      <c r="A500" s="18"/>
      <c r="B500" s="18" t="s">
        <v>122</v>
      </c>
      <c r="C500" s="19" t="s">
        <v>5949</v>
      </c>
      <c r="D500" s="15"/>
      <c r="E500" s="20" t="s">
        <v>1588</v>
      </c>
      <c r="F500" s="17" t="s">
        <v>813</v>
      </c>
      <c r="G500" s="12" t="s">
        <v>475</v>
      </c>
      <c r="H500" s="13">
        <v>7700000</v>
      </c>
      <c r="I500" s="13"/>
      <c r="J500" s="139"/>
      <c r="K500" s="13"/>
      <c r="L500" s="13"/>
      <c r="M500" s="13"/>
    </row>
    <row r="501" spans="1:13" s="9" customFormat="1" ht="43.5" customHeight="1" x14ac:dyDescent="0.3">
      <c r="A501" s="18"/>
      <c r="B501" s="18" t="s">
        <v>122</v>
      </c>
      <c r="C501" s="19" t="s">
        <v>5950</v>
      </c>
      <c r="D501" s="15"/>
      <c r="E501" s="20" t="s">
        <v>1589</v>
      </c>
      <c r="F501" s="17" t="s">
        <v>813</v>
      </c>
      <c r="G501" s="12" t="s">
        <v>475</v>
      </c>
      <c r="H501" s="13">
        <v>7700000</v>
      </c>
      <c r="I501" s="13"/>
      <c r="J501" s="139"/>
      <c r="K501" s="13"/>
      <c r="L501" s="13"/>
      <c r="M501" s="13"/>
    </row>
    <row r="502" spans="1:13" s="9" customFormat="1" ht="43.5" customHeight="1" x14ac:dyDescent="0.3">
      <c r="A502" s="18"/>
      <c r="B502" s="18" t="s">
        <v>122</v>
      </c>
      <c r="C502" s="19" t="s">
        <v>5951</v>
      </c>
      <c r="D502" s="15"/>
      <c r="E502" s="20" t="s">
        <v>1590</v>
      </c>
      <c r="F502" s="17" t="s">
        <v>813</v>
      </c>
      <c r="G502" s="12" t="s">
        <v>475</v>
      </c>
      <c r="H502" s="13">
        <v>7700000</v>
      </c>
      <c r="I502" s="13"/>
      <c r="J502" s="139"/>
      <c r="K502" s="13"/>
      <c r="L502" s="13"/>
      <c r="M502" s="13"/>
    </row>
    <row r="503" spans="1:13" s="9" customFormat="1" ht="43.5" customHeight="1" x14ac:dyDescent="0.3">
      <c r="A503" s="18">
        <v>209</v>
      </c>
      <c r="B503" s="18" t="s">
        <v>123</v>
      </c>
      <c r="C503" s="19" t="s">
        <v>123</v>
      </c>
      <c r="D503" s="15" t="s">
        <v>150</v>
      </c>
      <c r="E503" s="20" t="s">
        <v>354</v>
      </c>
      <c r="F503" s="17" t="s">
        <v>814</v>
      </c>
      <c r="G503" s="12" t="s">
        <v>475</v>
      </c>
      <c r="H503" s="13">
        <v>710000</v>
      </c>
      <c r="I503" s="13"/>
      <c r="J503" s="139"/>
      <c r="K503" s="13">
        <f>SUMIF($B$11:$B$7192,B503,$J$11:$J$7192)</f>
        <v>0</v>
      </c>
      <c r="L503" s="13">
        <f t="shared" si="17"/>
        <v>0</v>
      </c>
      <c r="M503" s="13"/>
    </row>
    <row r="504" spans="1:13" s="9" customFormat="1" ht="43.5" customHeight="1" x14ac:dyDescent="0.3">
      <c r="A504" s="18">
        <v>210</v>
      </c>
      <c r="B504" s="18" t="s">
        <v>124</v>
      </c>
      <c r="C504" s="19" t="s">
        <v>124</v>
      </c>
      <c r="D504" s="15" t="s">
        <v>159</v>
      </c>
      <c r="E504" s="20" t="s">
        <v>909</v>
      </c>
      <c r="F504" s="17" t="s">
        <v>542</v>
      </c>
      <c r="G504" s="12" t="s">
        <v>475</v>
      </c>
      <c r="H504" s="13">
        <v>2300000</v>
      </c>
      <c r="I504" s="13"/>
      <c r="J504" s="65" t="s">
        <v>1060</v>
      </c>
      <c r="K504" s="13">
        <f>SUMIF($B$11:$B$7192,B504,$J$11:$J$7192)</f>
        <v>0</v>
      </c>
      <c r="L504" s="13">
        <f t="shared" si="17"/>
        <v>0</v>
      </c>
      <c r="M504" s="13"/>
    </row>
    <row r="505" spans="1:13" s="9" customFormat="1" ht="43.5" customHeight="1" x14ac:dyDescent="0.3">
      <c r="A505" s="18"/>
      <c r="B505" s="18" t="s">
        <v>124</v>
      </c>
      <c r="C505" s="19" t="s">
        <v>5952</v>
      </c>
      <c r="D505" s="15"/>
      <c r="E505" s="20" t="s">
        <v>1594</v>
      </c>
      <c r="F505" s="17" t="s">
        <v>542</v>
      </c>
      <c r="G505" s="12" t="s">
        <v>475</v>
      </c>
      <c r="H505" s="13">
        <v>2300000</v>
      </c>
      <c r="I505" s="13"/>
      <c r="J505" s="139"/>
      <c r="K505" s="13"/>
      <c r="L505" s="13"/>
      <c r="M505" s="13"/>
    </row>
    <row r="506" spans="1:13" s="9" customFormat="1" ht="43.5" customHeight="1" x14ac:dyDescent="0.3">
      <c r="A506" s="18"/>
      <c r="B506" s="18" t="s">
        <v>124</v>
      </c>
      <c r="C506" s="19" t="s">
        <v>5953</v>
      </c>
      <c r="D506" s="15"/>
      <c r="E506" s="20" t="s">
        <v>1595</v>
      </c>
      <c r="F506" s="17" t="s">
        <v>542</v>
      </c>
      <c r="G506" s="12" t="s">
        <v>475</v>
      </c>
      <c r="H506" s="13">
        <v>2300000</v>
      </c>
      <c r="I506" s="13"/>
      <c r="J506" s="139"/>
      <c r="K506" s="13"/>
      <c r="L506" s="13"/>
      <c r="M506" s="13"/>
    </row>
    <row r="507" spans="1:13" s="9" customFormat="1" ht="43.5" customHeight="1" x14ac:dyDescent="0.3">
      <c r="A507" s="18"/>
      <c r="B507" s="18" t="s">
        <v>124</v>
      </c>
      <c r="C507" s="19" t="s">
        <v>5954</v>
      </c>
      <c r="D507" s="15"/>
      <c r="E507" s="20" t="s">
        <v>1596</v>
      </c>
      <c r="F507" s="17" t="s">
        <v>542</v>
      </c>
      <c r="G507" s="12" t="s">
        <v>475</v>
      </c>
      <c r="H507" s="13">
        <v>2300000</v>
      </c>
      <c r="I507" s="13"/>
      <c r="J507" s="139"/>
      <c r="K507" s="13"/>
      <c r="L507" s="13"/>
      <c r="M507" s="13"/>
    </row>
    <row r="508" spans="1:13" s="9" customFormat="1" ht="43.5" customHeight="1" x14ac:dyDescent="0.3">
      <c r="A508" s="18">
        <v>211</v>
      </c>
      <c r="B508" s="18" t="s">
        <v>643</v>
      </c>
      <c r="C508" s="19" t="s">
        <v>643</v>
      </c>
      <c r="D508" s="15" t="s">
        <v>160</v>
      </c>
      <c r="E508" s="20" t="s">
        <v>355</v>
      </c>
      <c r="F508" s="17" t="s">
        <v>660</v>
      </c>
      <c r="G508" s="12" t="s">
        <v>475</v>
      </c>
      <c r="H508" s="13">
        <v>17200000</v>
      </c>
      <c r="I508" s="13"/>
      <c r="J508" s="65" t="s">
        <v>1060</v>
      </c>
      <c r="K508" s="13">
        <f>SUMIF($B$11:$B$7192,B508,$J$11:$J$7192)</f>
        <v>0</v>
      </c>
      <c r="L508" s="13">
        <f t="shared" si="17"/>
        <v>0</v>
      </c>
      <c r="M508" s="13"/>
    </row>
    <row r="509" spans="1:13" s="9" customFormat="1" ht="43.5" customHeight="1" x14ac:dyDescent="0.3">
      <c r="A509" s="18"/>
      <c r="B509" s="18" t="s">
        <v>643</v>
      </c>
      <c r="C509" s="19" t="s">
        <v>5955</v>
      </c>
      <c r="D509" s="15"/>
      <c r="E509" s="20" t="s">
        <v>1600</v>
      </c>
      <c r="F509" s="17" t="s">
        <v>660</v>
      </c>
      <c r="G509" s="12" t="s">
        <v>475</v>
      </c>
      <c r="H509" s="13">
        <v>17200000</v>
      </c>
      <c r="I509" s="13"/>
      <c r="J509" s="139"/>
      <c r="K509" s="13"/>
      <c r="L509" s="13"/>
      <c r="M509" s="13"/>
    </row>
    <row r="510" spans="1:13" s="9" customFormat="1" ht="43.5" customHeight="1" x14ac:dyDescent="0.3">
      <c r="A510" s="18"/>
      <c r="B510" s="18" t="s">
        <v>643</v>
      </c>
      <c r="C510" s="19" t="s">
        <v>5956</v>
      </c>
      <c r="D510" s="15"/>
      <c r="E510" s="20" t="s">
        <v>1599</v>
      </c>
      <c r="F510" s="17" t="s">
        <v>660</v>
      </c>
      <c r="G510" s="12" t="s">
        <v>475</v>
      </c>
      <c r="H510" s="13">
        <v>17200000</v>
      </c>
      <c r="I510" s="13"/>
      <c r="J510" s="139"/>
      <c r="K510" s="13"/>
      <c r="L510" s="13"/>
      <c r="M510" s="13"/>
    </row>
    <row r="511" spans="1:13" s="9" customFormat="1" ht="43.5" customHeight="1" x14ac:dyDescent="0.3">
      <c r="A511" s="18"/>
      <c r="B511" s="18" t="s">
        <v>643</v>
      </c>
      <c r="C511" s="19" t="s">
        <v>5957</v>
      </c>
      <c r="D511" s="15"/>
      <c r="E511" s="20" t="s">
        <v>1601</v>
      </c>
      <c r="F511" s="17" t="s">
        <v>660</v>
      </c>
      <c r="G511" s="12" t="s">
        <v>475</v>
      </c>
      <c r="H511" s="13">
        <v>17200000</v>
      </c>
      <c r="I511" s="13"/>
      <c r="J511" s="139"/>
      <c r="K511" s="13"/>
      <c r="L511" s="13"/>
      <c r="M511" s="13"/>
    </row>
    <row r="512" spans="1:13" s="9" customFormat="1" ht="43.5" customHeight="1" x14ac:dyDescent="0.3">
      <c r="A512" s="18"/>
      <c r="B512" s="18" t="s">
        <v>643</v>
      </c>
      <c r="C512" s="19" t="s">
        <v>5958</v>
      </c>
      <c r="D512" s="15"/>
      <c r="E512" s="20" t="s">
        <v>1602</v>
      </c>
      <c r="F512" s="17" t="s">
        <v>660</v>
      </c>
      <c r="G512" s="12" t="s">
        <v>475</v>
      </c>
      <c r="H512" s="13">
        <v>17200000</v>
      </c>
      <c r="I512" s="13"/>
      <c r="J512" s="139"/>
      <c r="K512" s="13"/>
      <c r="L512" s="13"/>
      <c r="M512" s="13"/>
    </row>
    <row r="513" spans="1:13" s="9" customFormat="1" ht="43.5" customHeight="1" x14ac:dyDescent="0.3">
      <c r="A513" s="18"/>
      <c r="B513" s="18" t="s">
        <v>643</v>
      </c>
      <c r="C513" s="19" t="s">
        <v>5959</v>
      </c>
      <c r="D513" s="15"/>
      <c r="E513" s="20" t="s">
        <v>1603</v>
      </c>
      <c r="F513" s="17" t="s">
        <v>660</v>
      </c>
      <c r="G513" s="12" t="s">
        <v>475</v>
      </c>
      <c r="H513" s="13">
        <v>17200000</v>
      </c>
      <c r="I513" s="13"/>
      <c r="J513" s="139"/>
      <c r="K513" s="13"/>
      <c r="L513" s="13"/>
      <c r="M513" s="13"/>
    </row>
    <row r="514" spans="1:13" s="9" customFormat="1" ht="43.5" customHeight="1" x14ac:dyDescent="0.3">
      <c r="A514" s="18"/>
      <c r="B514" s="18" t="s">
        <v>643</v>
      </c>
      <c r="C514" s="19" t="s">
        <v>5960</v>
      </c>
      <c r="D514" s="15"/>
      <c r="E514" s="20" t="s">
        <v>1604</v>
      </c>
      <c r="F514" s="17" t="s">
        <v>660</v>
      </c>
      <c r="G514" s="12" t="s">
        <v>475</v>
      </c>
      <c r="H514" s="13">
        <v>17200000</v>
      </c>
      <c r="I514" s="13"/>
      <c r="J514" s="139"/>
      <c r="K514" s="13"/>
      <c r="L514" s="13"/>
      <c r="M514" s="13"/>
    </row>
    <row r="515" spans="1:13" s="9" customFormat="1" ht="43.5" customHeight="1" x14ac:dyDescent="0.3">
      <c r="A515" s="18">
        <v>212</v>
      </c>
      <c r="B515" s="18" t="s">
        <v>125</v>
      </c>
      <c r="C515" s="19" t="s">
        <v>125</v>
      </c>
      <c r="D515" s="15" t="s">
        <v>160</v>
      </c>
      <c r="E515" s="20" t="s">
        <v>356</v>
      </c>
      <c r="F515" s="17" t="s">
        <v>815</v>
      </c>
      <c r="G515" s="12" t="s">
        <v>475</v>
      </c>
      <c r="H515" s="13">
        <v>10700000</v>
      </c>
      <c r="I515" s="13"/>
      <c r="J515" s="65" t="s">
        <v>1060</v>
      </c>
      <c r="K515" s="13">
        <f>SUMIF($B$11:$B$7192,B515,$J$11:$J$7192)</f>
        <v>0</v>
      </c>
      <c r="L515" s="13">
        <f t="shared" si="17"/>
        <v>0</v>
      </c>
      <c r="M515" s="13"/>
    </row>
    <row r="516" spans="1:13" s="9" customFormat="1" ht="43.5" customHeight="1" x14ac:dyDescent="0.3">
      <c r="A516" s="18"/>
      <c r="B516" s="18" t="s">
        <v>125</v>
      </c>
      <c r="C516" s="19" t="s">
        <v>5961</v>
      </c>
      <c r="D516" s="15"/>
      <c r="E516" s="20" t="s">
        <v>1600</v>
      </c>
      <c r="F516" s="17" t="s">
        <v>815</v>
      </c>
      <c r="G516" s="12" t="s">
        <v>475</v>
      </c>
      <c r="H516" s="13">
        <v>10700000</v>
      </c>
      <c r="I516" s="13"/>
      <c r="J516" s="139"/>
      <c r="K516" s="13"/>
      <c r="L516" s="13"/>
      <c r="M516" s="13"/>
    </row>
    <row r="517" spans="1:13" s="9" customFormat="1" ht="43.5" customHeight="1" x14ac:dyDescent="0.3">
      <c r="A517" s="18"/>
      <c r="B517" s="18" t="s">
        <v>125</v>
      </c>
      <c r="C517" s="19" t="s">
        <v>5962</v>
      </c>
      <c r="D517" s="15"/>
      <c r="E517" s="20" t="s">
        <v>1605</v>
      </c>
      <c r="F517" s="17" t="s">
        <v>815</v>
      </c>
      <c r="G517" s="12" t="s">
        <v>475</v>
      </c>
      <c r="H517" s="13">
        <v>10700000</v>
      </c>
      <c r="I517" s="13"/>
      <c r="J517" s="139"/>
      <c r="K517" s="13"/>
      <c r="L517" s="13"/>
      <c r="M517" s="13"/>
    </row>
    <row r="518" spans="1:13" s="9" customFormat="1" ht="43.5" customHeight="1" x14ac:dyDescent="0.3">
      <c r="A518" s="18"/>
      <c r="B518" s="18" t="s">
        <v>125</v>
      </c>
      <c r="C518" s="19" t="s">
        <v>5963</v>
      </c>
      <c r="D518" s="15"/>
      <c r="E518" s="20" t="s">
        <v>1606</v>
      </c>
      <c r="F518" s="17" t="s">
        <v>815</v>
      </c>
      <c r="G518" s="12" t="s">
        <v>475</v>
      </c>
      <c r="H518" s="13">
        <v>10700000</v>
      </c>
      <c r="I518" s="13"/>
      <c r="J518" s="139"/>
      <c r="K518" s="13"/>
      <c r="L518" s="13"/>
      <c r="M518" s="13"/>
    </row>
    <row r="519" spans="1:13" s="9" customFormat="1" ht="43.5" customHeight="1" x14ac:dyDescent="0.3">
      <c r="A519" s="18"/>
      <c r="B519" s="18" t="s">
        <v>125</v>
      </c>
      <c r="C519" s="19" t="s">
        <v>5964</v>
      </c>
      <c r="D519" s="15"/>
      <c r="E519" s="20" t="s">
        <v>1607</v>
      </c>
      <c r="F519" s="17" t="s">
        <v>815</v>
      </c>
      <c r="G519" s="12" t="s">
        <v>475</v>
      </c>
      <c r="H519" s="13">
        <v>10700000</v>
      </c>
      <c r="I519" s="13"/>
      <c r="J519" s="139"/>
      <c r="K519" s="13"/>
      <c r="L519" s="13"/>
      <c r="M519" s="13"/>
    </row>
    <row r="520" spans="1:13" s="9" customFormat="1" ht="43.5" customHeight="1" x14ac:dyDescent="0.3">
      <c r="A520" s="18"/>
      <c r="B520" s="18" t="s">
        <v>125</v>
      </c>
      <c r="C520" s="19" t="s">
        <v>5965</v>
      </c>
      <c r="D520" s="15"/>
      <c r="E520" s="20" t="s">
        <v>1608</v>
      </c>
      <c r="F520" s="17" t="s">
        <v>815</v>
      </c>
      <c r="G520" s="12" t="s">
        <v>475</v>
      </c>
      <c r="H520" s="13">
        <v>10700000</v>
      </c>
      <c r="I520" s="13"/>
      <c r="J520" s="139"/>
      <c r="K520" s="13"/>
      <c r="L520" s="13"/>
      <c r="M520" s="13"/>
    </row>
    <row r="521" spans="1:13" s="9" customFormat="1" ht="43.5" customHeight="1" x14ac:dyDescent="0.3">
      <c r="A521" s="18">
        <v>213</v>
      </c>
      <c r="B521" s="18" t="s">
        <v>126</v>
      </c>
      <c r="C521" s="19" t="s">
        <v>126</v>
      </c>
      <c r="D521" s="15" t="s">
        <v>161</v>
      </c>
      <c r="E521" s="20" t="s">
        <v>357</v>
      </c>
      <c r="F521" s="17" t="s">
        <v>543</v>
      </c>
      <c r="G521" s="12" t="s">
        <v>477</v>
      </c>
      <c r="H521" s="13">
        <v>14129000</v>
      </c>
      <c r="I521" s="13"/>
      <c r="J521" s="139"/>
      <c r="K521" s="13">
        <f>SUMIF($B$11:$B$7192,B521,$J$11:$J$7192)</f>
        <v>0</v>
      </c>
      <c r="L521" s="13">
        <f t="shared" si="17"/>
        <v>0</v>
      </c>
      <c r="M521" s="13"/>
    </row>
    <row r="522" spans="1:13" s="9" customFormat="1" ht="43.5" customHeight="1" x14ac:dyDescent="0.3">
      <c r="A522" s="18">
        <v>214</v>
      </c>
      <c r="B522" s="18" t="s">
        <v>127</v>
      </c>
      <c r="C522" s="19" t="s">
        <v>127</v>
      </c>
      <c r="D522" s="15" t="s">
        <v>155</v>
      </c>
      <c r="E522" s="20" t="s">
        <v>358</v>
      </c>
      <c r="F522" s="17" t="s">
        <v>816</v>
      </c>
      <c r="G522" s="12" t="s">
        <v>485</v>
      </c>
      <c r="H522" s="13">
        <v>6500000</v>
      </c>
      <c r="I522" s="13"/>
      <c r="J522" s="65" t="s">
        <v>1060</v>
      </c>
      <c r="K522" s="13">
        <f>SUMIF($B$11:$B$7192,B522,$J$11:$J$7192)</f>
        <v>0</v>
      </c>
      <c r="L522" s="13">
        <f t="shared" si="17"/>
        <v>0</v>
      </c>
      <c r="M522" s="13"/>
    </row>
    <row r="523" spans="1:13" s="9" customFormat="1" ht="43.5" customHeight="1" x14ac:dyDescent="0.3">
      <c r="A523" s="18"/>
      <c r="B523" s="18" t="s">
        <v>127</v>
      </c>
      <c r="C523" s="19" t="s">
        <v>5966</v>
      </c>
      <c r="D523" s="15"/>
      <c r="E523" s="20" t="s">
        <v>1611</v>
      </c>
      <c r="F523" s="17" t="s">
        <v>816</v>
      </c>
      <c r="G523" s="12" t="s">
        <v>485</v>
      </c>
      <c r="H523" s="13">
        <v>6500000</v>
      </c>
      <c r="I523" s="13"/>
      <c r="J523" s="139"/>
      <c r="K523" s="13"/>
      <c r="L523" s="13"/>
      <c r="M523" s="13"/>
    </row>
    <row r="524" spans="1:13" s="9" customFormat="1" ht="43.5" customHeight="1" x14ac:dyDescent="0.3">
      <c r="A524" s="18"/>
      <c r="B524" s="18" t="s">
        <v>127</v>
      </c>
      <c r="C524" s="19" t="s">
        <v>5967</v>
      </c>
      <c r="D524" s="15"/>
      <c r="E524" s="20" t="s">
        <v>1612</v>
      </c>
      <c r="F524" s="17" t="s">
        <v>816</v>
      </c>
      <c r="G524" s="12" t="s">
        <v>485</v>
      </c>
      <c r="H524" s="13">
        <v>6500000</v>
      </c>
      <c r="I524" s="13"/>
      <c r="J524" s="139"/>
      <c r="K524" s="13"/>
      <c r="L524" s="13"/>
      <c r="M524" s="13"/>
    </row>
    <row r="525" spans="1:13" s="9" customFormat="1" ht="43.5" customHeight="1" x14ac:dyDescent="0.3">
      <c r="A525" s="18"/>
      <c r="B525" s="18" t="s">
        <v>127</v>
      </c>
      <c r="C525" s="19" t="s">
        <v>5968</v>
      </c>
      <c r="D525" s="15"/>
      <c r="E525" s="20" t="s">
        <v>1613</v>
      </c>
      <c r="F525" s="17" t="s">
        <v>816</v>
      </c>
      <c r="G525" s="12" t="s">
        <v>485</v>
      </c>
      <c r="H525" s="13">
        <v>6500000</v>
      </c>
      <c r="I525" s="13"/>
      <c r="J525" s="139"/>
      <c r="K525" s="13"/>
      <c r="L525" s="13"/>
      <c r="M525" s="13"/>
    </row>
    <row r="526" spans="1:13" s="9" customFormat="1" ht="43.5" customHeight="1" x14ac:dyDescent="0.3">
      <c r="A526" s="18"/>
      <c r="B526" s="18" t="s">
        <v>127</v>
      </c>
      <c r="C526" s="19" t="s">
        <v>5969</v>
      </c>
      <c r="D526" s="15"/>
      <c r="E526" s="20" t="s">
        <v>1614</v>
      </c>
      <c r="F526" s="17" t="s">
        <v>816</v>
      </c>
      <c r="G526" s="12" t="s">
        <v>485</v>
      </c>
      <c r="H526" s="13">
        <v>6500000</v>
      </c>
      <c r="I526" s="13"/>
      <c r="J526" s="139"/>
      <c r="K526" s="13"/>
      <c r="L526" s="13"/>
      <c r="M526" s="13"/>
    </row>
    <row r="527" spans="1:13" s="9" customFormat="1" ht="43.5" customHeight="1" x14ac:dyDescent="0.3">
      <c r="A527" s="18"/>
      <c r="B527" s="18" t="s">
        <v>127</v>
      </c>
      <c r="C527" s="19" t="s">
        <v>5970</v>
      </c>
      <c r="D527" s="15"/>
      <c r="E527" s="20" t="s">
        <v>1615</v>
      </c>
      <c r="F527" s="17" t="s">
        <v>816</v>
      </c>
      <c r="G527" s="12" t="s">
        <v>485</v>
      </c>
      <c r="H527" s="13">
        <v>6500000</v>
      </c>
      <c r="I527" s="13"/>
      <c r="J527" s="139"/>
      <c r="K527" s="13"/>
      <c r="L527" s="13"/>
      <c r="M527" s="13"/>
    </row>
    <row r="528" spans="1:13" s="9" customFormat="1" ht="43.5" customHeight="1" x14ac:dyDescent="0.3">
      <c r="A528" s="18"/>
      <c r="B528" s="18"/>
      <c r="C528" s="19"/>
      <c r="D528" s="15"/>
      <c r="E528" s="11" t="s">
        <v>359</v>
      </c>
      <c r="F528" s="17"/>
      <c r="G528" s="12"/>
      <c r="H528" s="13"/>
      <c r="I528" s="13"/>
      <c r="J528" s="65" t="s">
        <v>1060</v>
      </c>
      <c r="K528" s="13"/>
      <c r="L528" s="13"/>
      <c r="M528" s="13"/>
    </row>
    <row r="529" spans="1:13" s="9" customFormat="1" ht="43.5" customHeight="1" x14ac:dyDescent="0.3">
      <c r="A529" s="18">
        <v>215</v>
      </c>
      <c r="B529" s="18" t="s">
        <v>128</v>
      </c>
      <c r="C529" s="19" t="s">
        <v>128</v>
      </c>
      <c r="D529" s="15" t="s">
        <v>162</v>
      </c>
      <c r="E529" s="20" t="s">
        <v>360</v>
      </c>
      <c r="F529" s="17" t="s">
        <v>361</v>
      </c>
      <c r="G529" s="12" t="s">
        <v>486</v>
      </c>
      <c r="H529" s="13">
        <v>330000</v>
      </c>
      <c r="I529" s="13"/>
      <c r="J529" s="139"/>
      <c r="K529" s="13">
        <f>SUMIF($B$11:$B$7192,B529,$J$11:$J$7192)</f>
        <v>0</v>
      </c>
      <c r="L529" s="13">
        <f t="shared" ref="L529:L538" si="18">K529*H529</f>
        <v>0</v>
      </c>
      <c r="M529" s="13"/>
    </row>
    <row r="530" spans="1:13" s="9" customFormat="1" ht="43.5" customHeight="1" x14ac:dyDescent="0.3">
      <c r="A530" s="18">
        <v>216</v>
      </c>
      <c r="B530" s="18" t="s">
        <v>129</v>
      </c>
      <c r="C530" s="19" t="s">
        <v>129</v>
      </c>
      <c r="D530" s="15" t="s">
        <v>162</v>
      </c>
      <c r="E530" s="20" t="s">
        <v>360</v>
      </c>
      <c r="F530" s="17" t="s">
        <v>362</v>
      </c>
      <c r="G530" s="12" t="s">
        <v>486</v>
      </c>
      <c r="H530" s="13">
        <v>385000</v>
      </c>
      <c r="I530" s="13"/>
      <c r="J530" s="139"/>
      <c r="K530" s="13">
        <f>SUMIF($B$11:$B$7192,B530,$J$11:$J$7192)</f>
        <v>0</v>
      </c>
      <c r="L530" s="13">
        <f t="shared" si="18"/>
        <v>0</v>
      </c>
      <c r="M530" s="13"/>
    </row>
    <row r="531" spans="1:13" s="9" customFormat="1" ht="43.5" customHeight="1" x14ac:dyDescent="0.3">
      <c r="A531" s="18">
        <v>217</v>
      </c>
      <c r="B531" s="18" t="s">
        <v>130</v>
      </c>
      <c r="C531" s="19" t="s">
        <v>130</v>
      </c>
      <c r="D531" s="15" t="s">
        <v>162</v>
      </c>
      <c r="E531" s="20" t="s">
        <v>360</v>
      </c>
      <c r="F531" s="17" t="s">
        <v>817</v>
      </c>
      <c r="G531" s="12" t="s">
        <v>487</v>
      </c>
      <c r="H531" s="13">
        <v>430000</v>
      </c>
      <c r="I531" s="13"/>
      <c r="J531" s="139"/>
      <c r="K531" s="13">
        <f>SUMIF($B$11:$B$7192,B531,$J$11:$J$7192)</f>
        <v>0</v>
      </c>
      <c r="L531" s="13">
        <f t="shared" si="18"/>
        <v>0</v>
      </c>
      <c r="M531" s="13"/>
    </row>
    <row r="532" spans="1:13" s="9" customFormat="1" ht="43.5" customHeight="1" x14ac:dyDescent="0.3">
      <c r="A532" s="18">
        <v>218</v>
      </c>
      <c r="B532" s="18" t="s">
        <v>131</v>
      </c>
      <c r="C532" s="19" t="s">
        <v>131</v>
      </c>
      <c r="D532" s="15" t="s">
        <v>162</v>
      </c>
      <c r="E532" s="20" t="s">
        <v>360</v>
      </c>
      <c r="F532" s="17" t="s">
        <v>818</v>
      </c>
      <c r="G532" s="12" t="s">
        <v>487</v>
      </c>
      <c r="H532" s="13">
        <v>345000</v>
      </c>
      <c r="I532" s="13"/>
      <c r="J532" s="139"/>
      <c r="K532" s="13">
        <f>SUMIF($B$11:$B$7192,B532,$J$11:$J$7192)</f>
        <v>0</v>
      </c>
      <c r="L532" s="13">
        <f t="shared" si="18"/>
        <v>0</v>
      </c>
      <c r="M532" s="13"/>
    </row>
    <row r="533" spans="1:13" s="9" customFormat="1" ht="43.5" customHeight="1" x14ac:dyDescent="0.3">
      <c r="A533" s="18">
        <v>219</v>
      </c>
      <c r="B533" s="18" t="s">
        <v>132</v>
      </c>
      <c r="C533" s="19" t="s">
        <v>132</v>
      </c>
      <c r="D533" s="15" t="s">
        <v>163</v>
      </c>
      <c r="E533" s="20" t="s">
        <v>363</v>
      </c>
      <c r="F533" s="17" t="s">
        <v>661</v>
      </c>
      <c r="G533" s="12" t="s">
        <v>487</v>
      </c>
      <c r="H533" s="13">
        <v>2400000</v>
      </c>
      <c r="I533" s="13"/>
      <c r="J533" s="139"/>
      <c r="K533" s="13">
        <f>SUMIF($B$11:$B$7192,B533,$J$11:$J$7192)</f>
        <v>0</v>
      </c>
      <c r="L533" s="13">
        <f t="shared" si="18"/>
        <v>0</v>
      </c>
      <c r="M533" s="13"/>
    </row>
    <row r="534" spans="1:13" s="9" customFormat="1" ht="43.5" customHeight="1" x14ac:dyDescent="0.3">
      <c r="A534" s="18">
        <v>220</v>
      </c>
      <c r="B534" s="18" t="s">
        <v>134</v>
      </c>
      <c r="C534" s="19" t="s">
        <v>134</v>
      </c>
      <c r="D534" s="15" t="s">
        <v>163</v>
      </c>
      <c r="E534" s="20" t="s">
        <v>364</v>
      </c>
      <c r="F534" s="17" t="s">
        <v>544</v>
      </c>
      <c r="G534" s="12" t="s">
        <v>480</v>
      </c>
      <c r="H534" s="13">
        <v>7650000</v>
      </c>
      <c r="I534" s="13"/>
      <c r="J534" s="139"/>
      <c r="K534" s="13">
        <f>SUMIF($B$11:$B$7192,B534,$J$11:$J$7192)</f>
        <v>0</v>
      </c>
      <c r="L534" s="13">
        <f t="shared" si="18"/>
        <v>0</v>
      </c>
      <c r="M534" s="13"/>
    </row>
    <row r="535" spans="1:13" s="9" customFormat="1" ht="43.5" customHeight="1" x14ac:dyDescent="0.3">
      <c r="A535" s="18">
        <v>221</v>
      </c>
      <c r="B535" s="18" t="s">
        <v>135</v>
      </c>
      <c r="C535" s="19" t="s">
        <v>135</v>
      </c>
      <c r="D535" s="15" t="s">
        <v>163</v>
      </c>
      <c r="E535" s="20" t="s">
        <v>365</v>
      </c>
      <c r="F535" s="17" t="s">
        <v>545</v>
      </c>
      <c r="G535" s="12" t="s">
        <v>486</v>
      </c>
      <c r="H535" s="13">
        <v>6900000</v>
      </c>
      <c r="I535" s="13"/>
      <c r="J535" s="139"/>
      <c r="K535" s="13">
        <f>SUMIF($B$11:$B$7192,B535,$J$11:$J$7192)</f>
        <v>0</v>
      </c>
      <c r="L535" s="13">
        <f t="shared" si="18"/>
        <v>0</v>
      </c>
      <c r="M535" s="13"/>
    </row>
    <row r="536" spans="1:13" s="9" customFormat="1" ht="43.5" customHeight="1" x14ac:dyDescent="0.3">
      <c r="A536" s="18">
        <v>222</v>
      </c>
      <c r="B536" s="18" t="s">
        <v>136</v>
      </c>
      <c r="C536" s="19" t="s">
        <v>136</v>
      </c>
      <c r="D536" s="15" t="s">
        <v>162</v>
      </c>
      <c r="E536" s="20" t="s">
        <v>366</v>
      </c>
      <c r="F536" s="17" t="s">
        <v>819</v>
      </c>
      <c r="G536" s="12" t="s">
        <v>487</v>
      </c>
      <c r="H536" s="13">
        <v>345000</v>
      </c>
      <c r="I536" s="13"/>
      <c r="J536" s="139"/>
      <c r="K536" s="13">
        <f>SUMIF($B$11:$B$7192,B536,$J$11:$J$7192)</f>
        <v>0</v>
      </c>
      <c r="L536" s="13">
        <f t="shared" si="18"/>
        <v>0</v>
      </c>
      <c r="M536" s="13"/>
    </row>
    <row r="537" spans="1:13" s="9" customFormat="1" ht="43.5" customHeight="1" x14ac:dyDescent="0.3">
      <c r="A537" s="18">
        <v>223</v>
      </c>
      <c r="B537" s="18" t="s">
        <v>137</v>
      </c>
      <c r="C537" s="19" t="s">
        <v>137</v>
      </c>
      <c r="D537" s="15" t="s">
        <v>163</v>
      </c>
      <c r="E537" s="20" t="s">
        <v>364</v>
      </c>
      <c r="F537" s="17" t="s">
        <v>972</v>
      </c>
      <c r="G537" s="12" t="s">
        <v>487</v>
      </c>
      <c r="H537" s="13">
        <v>315000</v>
      </c>
      <c r="I537" s="13"/>
      <c r="J537" s="139"/>
      <c r="K537" s="13">
        <f>SUMIF($B$11:$B$7192,B537,$J$11:$J$7192)</f>
        <v>0</v>
      </c>
      <c r="L537" s="13">
        <f t="shared" si="18"/>
        <v>0</v>
      </c>
      <c r="M537" s="13"/>
    </row>
    <row r="538" spans="1:13" s="9" customFormat="1" ht="43.5" customHeight="1" x14ac:dyDescent="0.3">
      <c r="A538" s="18">
        <v>224</v>
      </c>
      <c r="B538" s="18" t="s">
        <v>138</v>
      </c>
      <c r="C538" s="19" t="s">
        <v>138</v>
      </c>
      <c r="D538" s="15" t="s">
        <v>162</v>
      </c>
      <c r="E538" s="20" t="s">
        <v>367</v>
      </c>
      <c r="F538" s="17" t="s">
        <v>820</v>
      </c>
      <c r="G538" s="12" t="s">
        <v>487</v>
      </c>
      <c r="H538" s="13">
        <v>320000</v>
      </c>
      <c r="I538" s="13"/>
      <c r="J538" s="139"/>
      <c r="K538" s="13">
        <f>SUMIF($B$11:$B$7192,B538,$J$11:$J$7192)</f>
        <v>0</v>
      </c>
      <c r="L538" s="13">
        <f t="shared" si="18"/>
        <v>0</v>
      </c>
      <c r="M538" s="13"/>
    </row>
    <row r="539" spans="1:13" s="9" customFormat="1" ht="43.5" customHeight="1" x14ac:dyDescent="0.3">
      <c r="A539" s="18"/>
      <c r="B539" s="18"/>
      <c r="C539" s="19"/>
      <c r="D539" s="15"/>
      <c r="E539" s="11" t="s">
        <v>368</v>
      </c>
      <c r="F539" s="17"/>
      <c r="G539" s="12"/>
      <c r="H539" s="13"/>
      <c r="I539" s="13"/>
      <c r="J539" s="65" t="s">
        <v>1060</v>
      </c>
      <c r="K539" s="13"/>
      <c r="L539" s="13"/>
      <c r="M539" s="13"/>
    </row>
    <row r="540" spans="1:13" s="9" customFormat="1" ht="43.5" customHeight="1" x14ac:dyDescent="0.3">
      <c r="A540" s="18">
        <v>225</v>
      </c>
      <c r="B540" s="18" t="s">
        <v>139</v>
      </c>
      <c r="C540" s="19" t="s">
        <v>139</v>
      </c>
      <c r="D540" s="15" t="s">
        <v>164</v>
      </c>
      <c r="E540" s="20" t="s">
        <v>369</v>
      </c>
      <c r="F540" s="17" t="s">
        <v>370</v>
      </c>
      <c r="G540" s="12" t="s">
        <v>475</v>
      </c>
      <c r="H540" s="13">
        <v>1365000</v>
      </c>
      <c r="I540" s="13"/>
      <c r="J540" s="65" t="s">
        <v>1060</v>
      </c>
      <c r="K540" s="13">
        <f>SUMIF($B$11:$B$7192,B540,$J$11:$J$7192)</f>
        <v>0</v>
      </c>
      <c r="L540" s="13">
        <f t="shared" ref="L540:L545" si="19">K540*H540</f>
        <v>0</v>
      </c>
      <c r="M540" s="13"/>
    </row>
    <row r="541" spans="1:13" s="9" customFormat="1" ht="43.5" customHeight="1" x14ac:dyDescent="0.3">
      <c r="A541" s="18"/>
      <c r="B541" s="18" t="s">
        <v>139</v>
      </c>
      <c r="C541" s="19" t="s">
        <v>5971</v>
      </c>
      <c r="D541" s="15"/>
      <c r="E541" s="20" t="s">
        <v>1616</v>
      </c>
      <c r="F541" s="17" t="s">
        <v>370</v>
      </c>
      <c r="G541" s="12" t="s">
        <v>475</v>
      </c>
      <c r="H541" s="13">
        <v>1365000</v>
      </c>
      <c r="I541" s="13"/>
      <c r="J541" s="139"/>
      <c r="K541" s="13"/>
      <c r="L541" s="13"/>
      <c r="M541" s="13"/>
    </row>
    <row r="542" spans="1:13" s="9" customFormat="1" ht="43.5" customHeight="1" x14ac:dyDescent="0.3">
      <c r="A542" s="18"/>
      <c r="B542" s="18" t="s">
        <v>139</v>
      </c>
      <c r="C542" s="19" t="s">
        <v>5972</v>
      </c>
      <c r="D542" s="15"/>
      <c r="E542" s="20" t="s">
        <v>1617</v>
      </c>
      <c r="F542" s="17" t="s">
        <v>370</v>
      </c>
      <c r="G542" s="12" t="s">
        <v>475</v>
      </c>
      <c r="H542" s="13">
        <v>1365000</v>
      </c>
      <c r="I542" s="13"/>
      <c r="J542" s="139"/>
      <c r="K542" s="13"/>
      <c r="L542" s="13"/>
      <c r="M542" s="13"/>
    </row>
    <row r="543" spans="1:13" s="9" customFormat="1" ht="43.5" customHeight="1" x14ac:dyDescent="0.3">
      <c r="A543" s="18">
        <v>226</v>
      </c>
      <c r="B543" s="18" t="s">
        <v>140</v>
      </c>
      <c r="C543" s="19" t="s">
        <v>140</v>
      </c>
      <c r="D543" s="15" t="s">
        <v>164</v>
      </c>
      <c r="E543" s="20" t="s">
        <v>371</v>
      </c>
      <c r="F543" s="17" t="s">
        <v>1045</v>
      </c>
      <c r="G543" s="12" t="s">
        <v>482</v>
      </c>
      <c r="H543" s="13">
        <v>2698500</v>
      </c>
      <c r="I543" s="13"/>
      <c r="J543" s="139"/>
      <c r="K543" s="13">
        <f>SUMIF($B$11:$B$7192,B543,$J$11:$J$7192)</f>
        <v>0</v>
      </c>
      <c r="L543" s="13">
        <f t="shared" si="19"/>
        <v>0</v>
      </c>
      <c r="M543" s="13"/>
    </row>
    <row r="544" spans="1:13" s="9" customFormat="1" ht="43.5" customHeight="1" x14ac:dyDescent="0.3">
      <c r="A544" s="18">
        <v>227</v>
      </c>
      <c r="B544" s="18" t="s">
        <v>141</v>
      </c>
      <c r="C544" s="19" t="s">
        <v>141</v>
      </c>
      <c r="D544" s="15" t="s">
        <v>165</v>
      </c>
      <c r="E544" s="20" t="s">
        <v>372</v>
      </c>
      <c r="F544" s="17" t="s">
        <v>373</v>
      </c>
      <c r="G544" s="12" t="s">
        <v>476</v>
      </c>
      <c r="H544" s="13">
        <v>606000</v>
      </c>
      <c r="I544" s="13"/>
      <c r="J544" s="139"/>
      <c r="K544" s="13">
        <f>SUMIF($B$11:$B$7192,B544,$J$11:$J$7192)</f>
        <v>0</v>
      </c>
      <c r="L544" s="13">
        <f t="shared" si="19"/>
        <v>0</v>
      </c>
      <c r="M544" s="13"/>
    </row>
    <row r="545" spans="1:13" s="46" customFormat="1" ht="43.5" customHeight="1" x14ac:dyDescent="0.2">
      <c r="A545" s="18">
        <v>228</v>
      </c>
      <c r="B545" s="18" t="s">
        <v>5973</v>
      </c>
      <c r="C545" s="19" t="s">
        <v>5973</v>
      </c>
      <c r="D545" s="15" t="s">
        <v>165</v>
      </c>
      <c r="E545" s="44" t="s">
        <v>990</v>
      </c>
      <c r="F545" s="41" t="s">
        <v>992</v>
      </c>
      <c r="G545" s="51" t="s">
        <v>485</v>
      </c>
      <c r="H545" s="13">
        <v>320000</v>
      </c>
      <c r="I545" s="48"/>
      <c r="J545" s="142"/>
      <c r="K545" s="13">
        <f>SUMIF($B$11:$B$7192,B545,$J$11:$J$7192)</f>
        <v>0</v>
      </c>
      <c r="L545" s="13">
        <f t="shared" si="19"/>
        <v>0</v>
      </c>
      <c r="M545" s="48"/>
    </row>
    <row r="546" spans="1:13" s="9" customFormat="1" ht="43.5" customHeight="1" x14ac:dyDescent="0.3">
      <c r="A546" s="18"/>
      <c r="B546" s="18"/>
      <c r="C546" s="19"/>
      <c r="D546" s="15"/>
      <c r="E546" s="11" t="s">
        <v>374</v>
      </c>
      <c r="F546" s="17"/>
      <c r="G546" s="12"/>
      <c r="H546" s="13"/>
      <c r="I546" s="13"/>
      <c r="J546" s="65" t="s">
        <v>1060</v>
      </c>
      <c r="K546" s="13"/>
      <c r="L546" s="13"/>
      <c r="M546" s="13"/>
    </row>
    <row r="547" spans="1:13" s="9" customFormat="1" ht="43.5" customHeight="1" x14ac:dyDescent="0.3">
      <c r="A547" s="18">
        <v>229</v>
      </c>
      <c r="B547" s="18" t="s">
        <v>5974</v>
      </c>
      <c r="C547" s="19" t="s">
        <v>5974</v>
      </c>
      <c r="D547" s="15" t="s">
        <v>166</v>
      </c>
      <c r="E547" s="20" t="s">
        <v>375</v>
      </c>
      <c r="F547" s="17" t="s">
        <v>821</v>
      </c>
      <c r="G547" s="12" t="s">
        <v>478</v>
      </c>
      <c r="H547" s="13">
        <v>5190000</v>
      </c>
      <c r="I547" s="13"/>
      <c r="J547" s="139"/>
      <c r="K547" s="13">
        <f>SUMIF($B$11:$B$7192,B547,$J$11:$J$7192)</f>
        <v>0</v>
      </c>
      <c r="L547" s="13">
        <f t="shared" ref="L547:L550" si="20">K547*H547</f>
        <v>0</v>
      </c>
      <c r="M547" s="13"/>
    </row>
    <row r="548" spans="1:13" s="9" customFormat="1" ht="43.5" customHeight="1" x14ac:dyDescent="0.3">
      <c r="A548" s="18">
        <v>230</v>
      </c>
      <c r="B548" s="18" t="s">
        <v>5975</v>
      </c>
      <c r="C548" s="19" t="s">
        <v>5975</v>
      </c>
      <c r="D548" s="15" t="s">
        <v>166</v>
      </c>
      <c r="E548" s="20" t="s">
        <v>376</v>
      </c>
      <c r="F548" s="17" t="s">
        <v>822</v>
      </c>
      <c r="G548" s="12" t="s">
        <v>478</v>
      </c>
      <c r="H548" s="13">
        <v>5290000</v>
      </c>
      <c r="I548" s="13"/>
      <c r="J548" s="139"/>
      <c r="K548" s="13">
        <f>SUMIF($B$11:$B$7192,B548,$J$11:$J$7192)</f>
        <v>0</v>
      </c>
      <c r="L548" s="13">
        <f t="shared" si="20"/>
        <v>0</v>
      </c>
      <c r="M548" s="13"/>
    </row>
    <row r="549" spans="1:13" s="9" customFormat="1" ht="43.5" customHeight="1" x14ac:dyDescent="0.3">
      <c r="A549" s="18">
        <v>231</v>
      </c>
      <c r="B549" s="18" t="s">
        <v>5976</v>
      </c>
      <c r="C549" s="19" t="s">
        <v>5976</v>
      </c>
      <c r="D549" s="15" t="s">
        <v>167</v>
      </c>
      <c r="E549" s="20" t="s">
        <v>377</v>
      </c>
      <c r="F549" s="17" t="s">
        <v>823</v>
      </c>
      <c r="G549" s="12" t="s">
        <v>478</v>
      </c>
      <c r="H549" s="13">
        <v>11500000</v>
      </c>
      <c r="I549" s="13"/>
      <c r="J549" s="139"/>
      <c r="K549" s="13">
        <f>SUMIF($B$11:$B$7192,B549,$J$11:$J$7192)</f>
        <v>0</v>
      </c>
      <c r="L549" s="13">
        <f t="shared" si="20"/>
        <v>0</v>
      </c>
      <c r="M549" s="13"/>
    </row>
    <row r="550" spans="1:13" s="9" customFormat="1" ht="43.5" customHeight="1" x14ac:dyDescent="0.3">
      <c r="A550" s="18">
        <v>232</v>
      </c>
      <c r="B550" s="18" t="s">
        <v>5977</v>
      </c>
      <c r="C550" s="19" t="s">
        <v>5977</v>
      </c>
      <c r="D550" s="15" t="s">
        <v>168</v>
      </c>
      <c r="E550" s="20" t="s">
        <v>378</v>
      </c>
      <c r="F550" s="17" t="s">
        <v>824</v>
      </c>
      <c r="G550" s="12" t="s">
        <v>475</v>
      </c>
      <c r="H550" s="13">
        <v>9000000</v>
      </c>
      <c r="I550" s="13"/>
      <c r="J550" s="139"/>
      <c r="K550" s="13">
        <f>SUMIF($B$11:$B$7192,B550,$J$11:$J$7192)</f>
        <v>0</v>
      </c>
      <c r="L550" s="13">
        <f t="shared" si="20"/>
        <v>0</v>
      </c>
      <c r="M550" s="13"/>
    </row>
    <row r="551" spans="1:13" s="9" customFormat="1" ht="43.5" customHeight="1" x14ac:dyDescent="0.3">
      <c r="A551" s="18"/>
      <c r="B551" s="18"/>
      <c r="C551" s="19"/>
      <c r="D551" s="15"/>
      <c r="E551" s="11" t="s">
        <v>379</v>
      </c>
      <c r="F551" s="17"/>
      <c r="G551" s="12"/>
      <c r="H551" s="13"/>
      <c r="I551" s="13"/>
      <c r="J551" s="65" t="s">
        <v>1060</v>
      </c>
      <c r="K551" s="13"/>
      <c r="L551" s="13"/>
      <c r="M551" s="13"/>
    </row>
    <row r="552" spans="1:13" s="9" customFormat="1" ht="43.5" customHeight="1" x14ac:dyDescent="0.3">
      <c r="A552" s="18"/>
      <c r="B552" s="18" t="s">
        <v>1620</v>
      </c>
      <c r="C552" s="19" t="s">
        <v>1620</v>
      </c>
      <c r="D552" s="15"/>
      <c r="E552" s="11" t="s">
        <v>380</v>
      </c>
      <c r="F552" s="17"/>
      <c r="G552" s="25" t="s">
        <v>480</v>
      </c>
      <c r="H552" s="13"/>
      <c r="I552" s="13"/>
      <c r="J552" s="65" t="s">
        <v>1060</v>
      </c>
      <c r="K552" s="13"/>
      <c r="L552" s="13"/>
      <c r="M552" s="13"/>
    </row>
    <row r="553" spans="1:13" s="9" customFormat="1" ht="43.5" customHeight="1" x14ac:dyDescent="0.3">
      <c r="A553" s="18">
        <v>233</v>
      </c>
      <c r="B553" s="18" t="s">
        <v>1621</v>
      </c>
      <c r="C553" s="19" t="s">
        <v>1621</v>
      </c>
      <c r="D553" s="15" t="s">
        <v>169</v>
      </c>
      <c r="E553" s="20" t="s">
        <v>381</v>
      </c>
      <c r="F553" s="17" t="s">
        <v>546</v>
      </c>
      <c r="G553" s="12" t="s">
        <v>488</v>
      </c>
      <c r="H553" s="13">
        <v>75500</v>
      </c>
      <c r="I553" s="13"/>
      <c r="J553" s="139"/>
      <c r="K553" s="13">
        <f>SUMIF($B$11:$B$7192,B553,$J$11:$J$7192)</f>
        <v>0</v>
      </c>
      <c r="L553" s="13">
        <f t="shared" ref="L553:L554" si="21">K553*H553</f>
        <v>0</v>
      </c>
      <c r="M553" s="13"/>
    </row>
    <row r="554" spans="1:13" s="9" customFormat="1" ht="43.5" customHeight="1" x14ac:dyDescent="0.3">
      <c r="A554" s="18">
        <v>234</v>
      </c>
      <c r="B554" s="18" t="s">
        <v>1622</v>
      </c>
      <c r="C554" s="19" t="s">
        <v>1622</v>
      </c>
      <c r="D554" s="15" t="s">
        <v>169</v>
      </c>
      <c r="E554" s="20" t="s">
        <v>381</v>
      </c>
      <c r="F554" s="17" t="s">
        <v>547</v>
      </c>
      <c r="G554" s="12" t="s">
        <v>488</v>
      </c>
      <c r="H554" s="13">
        <v>153500</v>
      </c>
      <c r="I554" s="13"/>
      <c r="J554" s="139"/>
      <c r="K554" s="13">
        <f>SUMIF($B$11:$B$7192,B554,$J$11:$J$7192)</f>
        <v>0</v>
      </c>
      <c r="L554" s="13">
        <f t="shared" si="21"/>
        <v>0</v>
      </c>
      <c r="M554" s="13"/>
    </row>
    <row r="555" spans="1:13" s="9" customFormat="1" ht="43.5" customHeight="1" x14ac:dyDescent="0.3">
      <c r="A555" s="18"/>
      <c r="B555" s="18"/>
      <c r="C555" s="19"/>
      <c r="D555" s="15"/>
      <c r="E555" s="11" t="s">
        <v>382</v>
      </c>
      <c r="F555" s="17"/>
      <c r="G555" s="12"/>
      <c r="H555" s="13"/>
      <c r="I555" s="13"/>
      <c r="J555" s="139"/>
      <c r="K555" s="13"/>
      <c r="L555" s="13"/>
      <c r="M555" s="13"/>
    </row>
    <row r="556" spans="1:13" s="9" customFormat="1" ht="43.5" customHeight="1" x14ac:dyDescent="0.3">
      <c r="A556" s="18"/>
      <c r="B556" s="18" t="s">
        <v>1624</v>
      </c>
      <c r="C556" s="19" t="s">
        <v>1624</v>
      </c>
      <c r="D556" s="16"/>
      <c r="E556" s="11" t="s">
        <v>964</v>
      </c>
      <c r="F556" s="7"/>
      <c r="G556" s="25" t="s">
        <v>477</v>
      </c>
      <c r="H556" s="13"/>
      <c r="I556" s="13"/>
      <c r="J556" s="65" t="s">
        <v>1060</v>
      </c>
      <c r="K556" s="13"/>
      <c r="L556" s="13"/>
      <c r="M556" s="13"/>
    </row>
    <row r="557" spans="1:13" s="9" customFormat="1" ht="43.5" customHeight="1" x14ac:dyDescent="0.3">
      <c r="A557" s="18">
        <v>235</v>
      </c>
      <c r="B557" s="18" t="s">
        <v>1625</v>
      </c>
      <c r="C557" s="19" t="s">
        <v>1625</v>
      </c>
      <c r="D557" s="15" t="s">
        <v>147</v>
      </c>
      <c r="E557" s="20" t="s">
        <v>308</v>
      </c>
      <c r="F557" s="17" t="s">
        <v>790</v>
      </c>
      <c r="G557" s="12" t="s">
        <v>474</v>
      </c>
      <c r="H557" s="13">
        <v>15600000</v>
      </c>
      <c r="I557" s="13"/>
      <c r="J557" s="139"/>
      <c r="K557" s="13">
        <f>SUMIF($B$11:$B$7192,B557,$J$11:$J$7192)</f>
        <v>0</v>
      </c>
      <c r="L557" s="13">
        <f t="shared" ref="L557:L558" si="22">K557*H557</f>
        <v>0</v>
      </c>
      <c r="M557" s="13"/>
    </row>
    <row r="558" spans="1:13" s="26" customFormat="1" ht="43.5" customHeight="1" x14ac:dyDescent="0.3">
      <c r="A558" s="18">
        <v>236</v>
      </c>
      <c r="B558" s="18" t="s">
        <v>1626</v>
      </c>
      <c r="C558" s="19" t="s">
        <v>1626</v>
      </c>
      <c r="D558" s="15" t="s">
        <v>146</v>
      </c>
      <c r="E558" s="20" t="s">
        <v>309</v>
      </c>
      <c r="F558" s="17" t="s">
        <v>654</v>
      </c>
      <c r="G558" s="12" t="s">
        <v>475</v>
      </c>
      <c r="H558" s="13">
        <v>250000</v>
      </c>
      <c r="I558" s="13"/>
      <c r="J558" s="65" t="s">
        <v>1060</v>
      </c>
      <c r="K558" s="13">
        <f>SUMIF($B$11:$B$7192,B558,$J$11:$J$7192)</f>
        <v>0</v>
      </c>
      <c r="L558" s="13">
        <f t="shared" si="22"/>
        <v>0</v>
      </c>
      <c r="M558" s="13"/>
    </row>
    <row r="559" spans="1:13" s="26" customFormat="1" ht="43.5" customHeight="1" x14ac:dyDescent="0.3">
      <c r="A559" s="18"/>
      <c r="B559" s="18" t="s">
        <v>1626</v>
      </c>
      <c r="C559" s="19" t="s">
        <v>1638</v>
      </c>
      <c r="D559" s="15"/>
      <c r="E559" s="20" t="s">
        <v>1432</v>
      </c>
      <c r="F559" s="17" t="s">
        <v>654</v>
      </c>
      <c r="G559" s="12" t="s">
        <v>475</v>
      </c>
      <c r="H559" s="13">
        <v>250000</v>
      </c>
      <c r="I559" s="13"/>
      <c r="J559" s="139"/>
      <c r="K559" s="13"/>
      <c r="L559" s="13"/>
      <c r="M559" s="13"/>
    </row>
    <row r="560" spans="1:13" s="26" customFormat="1" ht="43.5" customHeight="1" x14ac:dyDescent="0.3">
      <c r="A560" s="18"/>
      <c r="B560" s="18" t="s">
        <v>1626</v>
      </c>
      <c r="C560" s="19" t="s">
        <v>1639</v>
      </c>
      <c r="D560" s="15"/>
      <c r="E560" s="20" t="s">
        <v>1431</v>
      </c>
      <c r="F560" s="17" t="s">
        <v>654</v>
      </c>
      <c r="G560" s="12" t="s">
        <v>475</v>
      </c>
      <c r="H560" s="13">
        <v>250000</v>
      </c>
      <c r="I560" s="13"/>
      <c r="J560" s="139"/>
      <c r="K560" s="13"/>
      <c r="L560" s="13"/>
      <c r="M560" s="13"/>
    </row>
    <row r="561" spans="1:13" s="9" customFormat="1" ht="43.5" customHeight="1" x14ac:dyDescent="0.3">
      <c r="A561" s="18"/>
      <c r="B561" s="18" t="s">
        <v>1652</v>
      </c>
      <c r="C561" s="19" t="s">
        <v>1652</v>
      </c>
      <c r="D561" s="16"/>
      <c r="E561" s="11" t="s">
        <v>931</v>
      </c>
      <c r="F561" s="7"/>
      <c r="G561" s="25" t="s">
        <v>480</v>
      </c>
      <c r="H561" s="13"/>
      <c r="I561" s="13"/>
      <c r="J561" s="65" t="s">
        <v>1060</v>
      </c>
      <c r="K561" s="13"/>
      <c r="L561" s="13"/>
      <c r="M561" s="13"/>
    </row>
    <row r="562" spans="1:13" s="9" customFormat="1" ht="43.5" customHeight="1" x14ac:dyDescent="0.3">
      <c r="A562" s="18">
        <v>237</v>
      </c>
      <c r="B562" s="18" t="s">
        <v>1653</v>
      </c>
      <c r="C562" s="19" t="s">
        <v>1653</v>
      </c>
      <c r="D562" s="15" t="s">
        <v>113</v>
      </c>
      <c r="E562" s="20" t="s">
        <v>383</v>
      </c>
      <c r="F562" s="17" t="s">
        <v>825</v>
      </c>
      <c r="G562" s="12" t="s">
        <v>475</v>
      </c>
      <c r="H562" s="13">
        <v>9000000</v>
      </c>
      <c r="I562" s="13"/>
      <c r="J562" s="139"/>
      <c r="K562" s="13">
        <f>SUMIF($B$11:$B$7192,B562,$J$11:$J$7192)</f>
        <v>0</v>
      </c>
      <c r="L562" s="13">
        <f t="shared" ref="L562:L569" si="23">K562*H562</f>
        <v>0</v>
      </c>
      <c r="M562" s="13"/>
    </row>
    <row r="563" spans="1:13" s="26" customFormat="1" ht="43.5" customHeight="1" x14ac:dyDescent="0.3">
      <c r="A563" s="18">
        <v>238</v>
      </c>
      <c r="B563" s="18" t="s">
        <v>1660</v>
      </c>
      <c r="C563" s="19" t="s">
        <v>1660</v>
      </c>
      <c r="D563" s="15" t="s">
        <v>113</v>
      </c>
      <c r="E563" s="20" t="s">
        <v>384</v>
      </c>
      <c r="F563" s="17" t="s">
        <v>662</v>
      </c>
      <c r="G563" s="12" t="s">
        <v>475</v>
      </c>
      <c r="H563" s="13">
        <v>5500000</v>
      </c>
      <c r="I563" s="13"/>
      <c r="J563" s="65" t="s">
        <v>1060</v>
      </c>
      <c r="K563" s="13">
        <f>SUMIF($B$11:$B$7192,B563,$J$11:$J$7192)</f>
        <v>0</v>
      </c>
      <c r="L563" s="13">
        <f t="shared" si="23"/>
        <v>0</v>
      </c>
      <c r="M563" s="13"/>
    </row>
    <row r="564" spans="1:13" s="26" customFormat="1" ht="43.5" customHeight="1" x14ac:dyDescent="0.3">
      <c r="A564" s="18"/>
      <c r="B564" s="18" t="s">
        <v>1660</v>
      </c>
      <c r="C564" s="19" t="s">
        <v>1665</v>
      </c>
      <c r="D564" s="15"/>
      <c r="E564" s="20" t="s">
        <v>1618</v>
      </c>
      <c r="F564" s="17" t="s">
        <v>662</v>
      </c>
      <c r="G564" s="12" t="s">
        <v>475</v>
      </c>
      <c r="H564" s="13">
        <v>5500000</v>
      </c>
      <c r="I564" s="13"/>
      <c r="J564" s="139"/>
      <c r="K564" s="13"/>
      <c r="L564" s="13"/>
      <c r="M564" s="13"/>
    </row>
    <row r="565" spans="1:13" s="26" customFormat="1" ht="43.5" customHeight="1" x14ac:dyDescent="0.3">
      <c r="A565" s="18"/>
      <c r="B565" s="18" t="s">
        <v>1660</v>
      </c>
      <c r="C565" s="19" t="s">
        <v>1666</v>
      </c>
      <c r="D565" s="15"/>
      <c r="E565" s="20" t="s">
        <v>1619</v>
      </c>
      <c r="F565" s="17" t="s">
        <v>662</v>
      </c>
      <c r="G565" s="12" t="s">
        <v>475</v>
      </c>
      <c r="H565" s="13">
        <v>5500000</v>
      </c>
      <c r="I565" s="13"/>
      <c r="J565" s="139"/>
      <c r="K565" s="13"/>
      <c r="L565" s="13"/>
      <c r="M565" s="13"/>
    </row>
    <row r="566" spans="1:13" s="9" customFormat="1" ht="43.5" customHeight="1" x14ac:dyDescent="0.3">
      <c r="A566" s="18">
        <v>239</v>
      </c>
      <c r="B566" s="18" t="s">
        <v>5978</v>
      </c>
      <c r="C566" s="19" t="s">
        <v>5978</v>
      </c>
      <c r="D566" s="15" t="s">
        <v>113</v>
      </c>
      <c r="E566" s="20" t="s">
        <v>386</v>
      </c>
      <c r="F566" s="17" t="s">
        <v>548</v>
      </c>
      <c r="G566" s="25" t="s">
        <v>475</v>
      </c>
      <c r="H566" s="13">
        <v>2500000</v>
      </c>
      <c r="I566" s="13"/>
      <c r="J566" s="139"/>
      <c r="K566" s="13">
        <f>SUMIF($B$11:$B$7192,B566,$J$11:$J$7192)</f>
        <v>0</v>
      </c>
      <c r="L566" s="13">
        <f t="shared" si="23"/>
        <v>0</v>
      </c>
      <c r="M566" s="13"/>
    </row>
    <row r="567" spans="1:13" s="9" customFormat="1" ht="43.5" customHeight="1" x14ac:dyDescent="0.3">
      <c r="A567" s="18">
        <v>240</v>
      </c>
      <c r="B567" s="18" t="s">
        <v>5979</v>
      </c>
      <c r="C567" s="19" t="s">
        <v>5979</v>
      </c>
      <c r="D567" s="15" t="s">
        <v>171</v>
      </c>
      <c r="E567" s="20" t="s">
        <v>387</v>
      </c>
      <c r="F567" s="17" t="s">
        <v>906</v>
      </c>
      <c r="G567" s="12" t="s">
        <v>475</v>
      </c>
      <c r="H567" s="13">
        <v>2200000</v>
      </c>
      <c r="I567" s="13"/>
      <c r="J567" s="139"/>
      <c r="K567" s="13">
        <f>SUMIF($B$11:$B$7192,B567,$J$11:$J$7192)</f>
        <v>0</v>
      </c>
      <c r="L567" s="13">
        <f t="shared" si="23"/>
        <v>0</v>
      </c>
      <c r="M567" s="13"/>
    </row>
    <row r="568" spans="1:13" s="26" customFormat="1" ht="43.5" customHeight="1" x14ac:dyDescent="0.3">
      <c r="A568" s="18">
        <v>241</v>
      </c>
      <c r="B568" s="18" t="s">
        <v>5980</v>
      </c>
      <c r="C568" s="19" t="s">
        <v>5980</v>
      </c>
      <c r="D568" s="15" t="s">
        <v>146</v>
      </c>
      <c r="E568" s="20" t="s">
        <v>388</v>
      </c>
      <c r="F568" s="17" t="s">
        <v>973</v>
      </c>
      <c r="G568" s="12" t="s">
        <v>475</v>
      </c>
      <c r="H568" s="13">
        <v>13000000</v>
      </c>
      <c r="I568" s="13"/>
      <c r="J568" s="139"/>
      <c r="K568" s="13">
        <f>SUMIF($B$11:$B$7192,B568,$J$11:$J$7192)</f>
        <v>0</v>
      </c>
      <c r="L568" s="13">
        <f t="shared" si="23"/>
        <v>0</v>
      </c>
      <c r="M568" s="13"/>
    </row>
    <row r="569" spans="1:13" s="9" customFormat="1" ht="43.5" customHeight="1" x14ac:dyDescent="0.3">
      <c r="A569" s="18">
        <v>242</v>
      </c>
      <c r="B569" s="18" t="s">
        <v>5981</v>
      </c>
      <c r="C569" s="19" t="s">
        <v>5981</v>
      </c>
      <c r="D569" s="15" t="s">
        <v>172</v>
      </c>
      <c r="E569" s="20" t="s">
        <v>389</v>
      </c>
      <c r="F569" s="17" t="s">
        <v>826</v>
      </c>
      <c r="G569" s="12" t="s">
        <v>475</v>
      </c>
      <c r="H569" s="13">
        <v>3000000</v>
      </c>
      <c r="I569" s="13"/>
      <c r="J569" s="139"/>
      <c r="K569" s="13">
        <f>SUMIF($B$11:$B$7192,B569,$J$11:$J$7192)</f>
        <v>0</v>
      </c>
      <c r="L569" s="13">
        <f t="shared" si="23"/>
        <v>0</v>
      </c>
      <c r="M569" s="13"/>
    </row>
    <row r="570" spans="1:13" s="9" customFormat="1" ht="43.5" customHeight="1" x14ac:dyDescent="0.3">
      <c r="A570" s="18"/>
      <c r="B570" s="18" t="s">
        <v>1667</v>
      </c>
      <c r="C570" s="19" t="s">
        <v>1667</v>
      </c>
      <c r="D570" s="16"/>
      <c r="E570" s="11" t="s">
        <v>932</v>
      </c>
      <c r="F570" s="7"/>
      <c r="G570" s="25" t="s">
        <v>477</v>
      </c>
      <c r="H570" s="13"/>
      <c r="I570" s="13"/>
      <c r="J570" s="65" t="s">
        <v>1060</v>
      </c>
      <c r="K570" s="13"/>
      <c r="L570" s="13"/>
      <c r="M570" s="13"/>
    </row>
    <row r="571" spans="1:13" s="9" customFormat="1" ht="43.5" customHeight="1" x14ac:dyDescent="0.3">
      <c r="A571" s="18">
        <v>243</v>
      </c>
      <c r="B571" s="18" t="s">
        <v>1668</v>
      </c>
      <c r="C571" s="19" t="s">
        <v>1668</v>
      </c>
      <c r="D571" s="15" t="s">
        <v>113</v>
      </c>
      <c r="E571" s="20" t="s">
        <v>383</v>
      </c>
      <c r="F571" s="17" t="s">
        <v>825</v>
      </c>
      <c r="G571" s="12" t="s">
        <v>475</v>
      </c>
      <c r="H571" s="13">
        <v>9000000</v>
      </c>
      <c r="I571" s="13"/>
      <c r="J571" s="139"/>
      <c r="K571" s="13">
        <f>SUMIF($B$11:$B$7192,B571,$J$11:$J$7192)</f>
        <v>0</v>
      </c>
      <c r="L571" s="13">
        <f t="shared" ref="L571:L573" si="24">K571*H571</f>
        <v>0</v>
      </c>
      <c r="M571" s="13"/>
    </row>
    <row r="572" spans="1:13" s="26" customFormat="1" ht="43.5" customHeight="1" x14ac:dyDescent="0.3">
      <c r="A572" s="18">
        <v>244</v>
      </c>
      <c r="B572" s="18" t="s">
        <v>1675</v>
      </c>
      <c r="C572" s="19" t="s">
        <v>1675</v>
      </c>
      <c r="D572" s="15" t="s">
        <v>113</v>
      </c>
      <c r="E572" s="20" t="s">
        <v>384</v>
      </c>
      <c r="F572" s="17" t="s">
        <v>663</v>
      </c>
      <c r="G572" s="12" t="s">
        <v>475</v>
      </c>
      <c r="H572" s="13">
        <v>5500000</v>
      </c>
      <c r="I572" s="13"/>
      <c r="J572" s="139"/>
      <c r="K572" s="13">
        <f>SUMIF($B$11:$B$7192,B572,$J$11:$J$7192)</f>
        <v>0</v>
      </c>
      <c r="L572" s="13">
        <f t="shared" si="24"/>
        <v>0</v>
      </c>
      <c r="M572" s="13"/>
    </row>
    <row r="573" spans="1:13" s="9" customFormat="1" ht="43.5" customHeight="1" x14ac:dyDescent="0.3">
      <c r="A573" s="18">
        <v>245</v>
      </c>
      <c r="B573" s="18" t="s">
        <v>5982</v>
      </c>
      <c r="C573" s="19" t="s">
        <v>5982</v>
      </c>
      <c r="D573" s="15" t="s">
        <v>170</v>
      </c>
      <c r="E573" s="20" t="s">
        <v>393</v>
      </c>
      <c r="F573" s="17" t="s">
        <v>549</v>
      </c>
      <c r="G573" s="12" t="s">
        <v>475</v>
      </c>
      <c r="H573" s="13">
        <v>2500000</v>
      </c>
      <c r="I573" s="13"/>
      <c r="J573" s="139"/>
      <c r="K573" s="13">
        <f>SUMIF($B$11:$B$7192,B573,$J$11:$J$7192)</f>
        <v>0</v>
      </c>
      <c r="L573" s="13">
        <f t="shared" si="24"/>
        <v>0</v>
      </c>
      <c r="M573" s="13"/>
    </row>
    <row r="574" spans="1:13" s="9" customFormat="1" ht="43.5" customHeight="1" x14ac:dyDescent="0.3">
      <c r="A574" s="18"/>
      <c r="B574" s="18" t="s">
        <v>1676</v>
      </c>
      <c r="C574" s="19" t="s">
        <v>1676</v>
      </c>
      <c r="D574" s="16"/>
      <c r="E574" s="11" t="s">
        <v>933</v>
      </c>
      <c r="F574" s="7"/>
      <c r="G574" s="25" t="s">
        <v>480</v>
      </c>
      <c r="H574" s="13"/>
      <c r="I574" s="13"/>
      <c r="J574" s="65" t="s">
        <v>1060</v>
      </c>
      <c r="K574" s="13"/>
      <c r="L574" s="13"/>
      <c r="M574" s="13"/>
    </row>
    <row r="575" spans="1:13" s="9" customFormat="1" ht="43.5" customHeight="1" x14ac:dyDescent="0.3">
      <c r="A575" s="18">
        <v>246</v>
      </c>
      <c r="B575" s="18" t="s">
        <v>1677</v>
      </c>
      <c r="C575" s="19" t="s">
        <v>1677</v>
      </c>
      <c r="D575" s="15" t="s">
        <v>113</v>
      </c>
      <c r="E575" s="20" t="s">
        <v>394</v>
      </c>
      <c r="F575" s="17" t="s">
        <v>825</v>
      </c>
      <c r="G575" s="12" t="s">
        <v>475</v>
      </c>
      <c r="H575" s="13">
        <v>9000000</v>
      </c>
      <c r="I575" s="13"/>
      <c r="J575" s="139"/>
      <c r="K575" s="13">
        <f>SUMIF($B$11:$B$7192,B575,$J$11:$J$7192)</f>
        <v>0</v>
      </c>
      <c r="L575" s="13">
        <f t="shared" ref="L575:L580" si="25">K575*H575</f>
        <v>0</v>
      </c>
      <c r="M575" s="13"/>
    </row>
    <row r="576" spans="1:13" s="26" customFormat="1" ht="43.5" customHeight="1" x14ac:dyDescent="0.3">
      <c r="A576" s="18">
        <v>247</v>
      </c>
      <c r="B576" s="18" t="s">
        <v>1678</v>
      </c>
      <c r="C576" s="19" t="s">
        <v>1678</v>
      </c>
      <c r="D576" s="15" t="s">
        <v>113</v>
      </c>
      <c r="E576" s="20" t="s">
        <v>384</v>
      </c>
      <c r="F576" s="17" t="s">
        <v>663</v>
      </c>
      <c r="G576" s="12" t="s">
        <v>475</v>
      </c>
      <c r="H576" s="13">
        <v>5500000</v>
      </c>
      <c r="I576" s="13"/>
      <c r="J576" s="139"/>
      <c r="K576" s="13">
        <f>SUMIF($B$11:$B$7192,B576,$J$11:$J$7192)</f>
        <v>0</v>
      </c>
      <c r="L576" s="13">
        <f t="shared" si="25"/>
        <v>0</v>
      </c>
      <c r="M576" s="13"/>
    </row>
    <row r="577" spans="1:13" s="9" customFormat="1" ht="43.5" customHeight="1" x14ac:dyDescent="0.3">
      <c r="A577" s="18">
        <v>248</v>
      </c>
      <c r="B577" s="18" t="s">
        <v>5983</v>
      </c>
      <c r="C577" s="19" t="s">
        <v>5983</v>
      </c>
      <c r="D577" s="15" t="s">
        <v>113</v>
      </c>
      <c r="E577" s="20" t="s">
        <v>386</v>
      </c>
      <c r="F577" s="17" t="s">
        <v>549</v>
      </c>
      <c r="G577" s="12" t="s">
        <v>475</v>
      </c>
      <c r="H577" s="13">
        <v>2500000</v>
      </c>
      <c r="I577" s="13"/>
      <c r="J577" s="139"/>
      <c r="K577" s="13">
        <f>SUMIF($B$11:$B$7192,B577,$J$11:$J$7192)</f>
        <v>0</v>
      </c>
      <c r="L577" s="13">
        <f t="shared" si="25"/>
        <v>0</v>
      </c>
      <c r="M577" s="13"/>
    </row>
    <row r="578" spans="1:13" s="9" customFormat="1" ht="43.5" customHeight="1" x14ac:dyDescent="0.3">
      <c r="A578" s="18">
        <v>249</v>
      </c>
      <c r="B578" s="18" t="s">
        <v>5984</v>
      </c>
      <c r="C578" s="19" t="s">
        <v>5984</v>
      </c>
      <c r="D578" s="15" t="s">
        <v>113</v>
      </c>
      <c r="E578" s="20" t="s">
        <v>395</v>
      </c>
      <c r="F578" s="17" t="s">
        <v>550</v>
      </c>
      <c r="G578" s="12" t="s">
        <v>475</v>
      </c>
      <c r="H578" s="13">
        <v>2200000</v>
      </c>
      <c r="I578" s="13"/>
      <c r="J578" s="139"/>
      <c r="K578" s="13">
        <f>SUMIF($B$11:$B$7192,B578,$J$11:$J$7192)</f>
        <v>0</v>
      </c>
      <c r="L578" s="13">
        <f t="shared" si="25"/>
        <v>0</v>
      </c>
      <c r="M578" s="13"/>
    </row>
    <row r="579" spans="1:13" s="9" customFormat="1" ht="43.5" customHeight="1" x14ac:dyDescent="0.3">
      <c r="A579" s="18">
        <v>250</v>
      </c>
      <c r="B579" s="18" t="s">
        <v>5985</v>
      </c>
      <c r="C579" s="19" t="s">
        <v>5985</v>
      </c>
      <c r="D579" s="15" t="s">
        <v>113</v>
      </c>
      <c r="E579" s="20" t="s">
        <v>396</v>
      </c>
      <c r="F579" s="17" t="s">
        <v>827</v>
      </c>
      <c r="G579" s="12" t="s">
        <v>475</v>
      </c>
      <c r="H579" s="13">
        <v>10000000</v>
      </c>
      <c r="I579" s="13"/>
      <c r="J579" s="139"/>
      <c r="K579" s="13">
        <f>SUMIF($B$11:$B$7192,B579,$J$11:$J$7192)</f>
        <v>0</v>
      </c>
      <c r="L579" s="13">
        <f t="shared" si="25"/>
        <v>0</v>
      </c>
      <c r="M579" s="13"/>
    </row>
    <row r="580" spans="1:13" s="9" customFormat="1" ht="43.5" customHeight="1" x14ac:dyDescent="0.3">
      <c r="A580" s="18">
        <v>251</v>
      </c>
      <c r="B580" s="18" t="s">
        <v>5986</v>
      </c>
      <c r="C580" s="19" t="s">
        <v>5986</v>
      </c>
      <c r="D580" s="15" t="s">
        <v>113</v>
      </c>
      <c r="E580" s="20" t="s">
        <v>397</v>
      </c>
      <c r="F580" s="17" t="s">
        <v>551</v>
      </c>
      <c r="G580" s="12" t="s">
        <v>475</v>
      </c>
      <c r="H580" s="13">
        <v>12000000</v>
      </c>
      <c r="I580" s="13"/>
      <c r="J580" s="139"/>
      <c r="K580" s="13">
        <f>SUMIF($B$11:$B$7192,B580,$J$11:$J$7192)</f>
        <v>0</v>
      </c>
      <c r="L580" s="13">
        <f t="shared" si="25"/>
        <v>0</v>
      </c>
      <c r="M580" s="13"/>
    </row>
    <row r="581" spans="1:13" s="9" customFormat="1" ht="43.5" customHeight="1" x14ac:dyDescent="0.3">
      <c r="A581" s="18"/>
      <c r="B581" s="18" t="s">
        <v>1694</v>
      </c>
      <c r="C581" s="19" t="s">
        <v>1694</v>
      </c>
      <c r="D581" s="16"/>
      <c r="E581" s="11" t="s">
        <v>934</v>
      </c>
      <c r="F581" s="7"/>
      <c r="G581" s="25" t="s">
        <v>477</v>
      </c>
      <c r="H581" s="13"/>
      <c r="I581" s="13"/>
      <c r="J581" s="65" t="s">
        <v>1060</v>
      </c>
      <c r="K581" s="13"/>
      <c r="L581" s="13"/>
      <c r="M581" s="13"/>
    </row>
    <row r="582" spans="1:13" s="9" customFormat="1" ht="43.5" customHeight="1" x14ac:dyDescent="0.3">
      <c r="A582" s="18">
        <v>252</v>
      </c>
      <c r="B582" s="18" t="s">
        <v>1698</v>
      </c>
      <c r="C582" s="19" t="s">
        <v>1698</v>
      </c>
      <c r="D582" s="15" t="s">
        <v>113</v>
      </c>
      <c r="E582" s="20" t="s">
        <v>394</v>
      </c>
      <c r="F582" s="17" t="s">
        <v>825</v>
      </c>
      <c r="G582" s="12" t="s">
        <v>475</v>
      </c>
      <c r="H582" s="13">
        <v>9000000</v>
      </c>
      <c r="I582" s="13"/>
      <c r="J582" s="139"/>
      <c r="K582" s="13">
        <f>SUMIF($B$11:$B$7192,B582,$J$11:$J$7192)</f>
        <v>0</v>
      </c>
      <c r="L582" s="13">
        <f t="shared" ref="L582:L586" si="26">K582*H582</f>
        <v>0</v>
      </c>
      <c r="M582" s="13"/>
    </row>
    <row r="583" spans="1:13" s="26" customFormat="1" ht="43.5" customHeight="1" x14ac:dyDescent="0.3">
      <c r="A583" s="18">
        <v>253</v>
      </c>
      <c r="B583" s="18" t="s">
        <v>1699</v>
      </c>
      <c r="C583" s="19" t="s">
        <v>1699</v>
      </c>
      <c r="D583" s="15" t="s">
        <v>113</v>
      </c>
      <c r="E583" s="20" t="s">
        <v>398</v>
      </c>
      <c r="F583" s="17" t="s">
        <v>663</v>
      </c>
      <c r="G583" s="12" t="s">
        <v>475</v>
      </c>
      <c r="H583" s="13">
        <v>5500000</v>
      </c>
      <c r="I583" s="13"/>
      <c r="J583" s="139"/>
      <c r="K583" s="13">
        <f>SUMIF($B$11:$B$7192,B583,$J$11:$J$7192)</f>
        <v>0</v>
      </c>
      <c r="L583" s="13">
        <f t="shared" si="26"/>
        <v>0</v>
      </c>
      <c r="M583" s="13"/>
    </row>
    <row r="584" spans="1:13" s="9" customFormat="1" ht="43.5" customHeight="1" x14ac:dyDescent="0.3">
      <c r="A584" s="18">
        <v>254</v>
      </c>
      <c r="B584" s="18" t="s">
        <v>5987</v>
      </c>
      <c r="C584" s="19" t="s">
        <v>5987</v>
      </c>
      <c r="D584" s="15" t="s">
        <v>170</v>
      </c>
      <c r="E584" s="20" t="s">
        <v>399</v>
      </c>
      <c r="F584" s="17" t="s">
        <v>549</v>
      </c>
      <c r="G584" s="12" t="s">
        <v>475</v>
      </c>
      <c r="H584" s="13">
        <v>2500000</v>
      </c>
      <c r="I584" s="13"/>
      <c r="J584" s="139"/>
      <c r="K584" s="13">
        <f>SUMIF($B$11:$B$7192,B584,$J$11:$J$7192)</f>
        <v>0</v>
      </c>
      <c r="L584" s="13">
        <f t="shared" si="26"/>
        <v>0</v>
      </c>
      <c r="M584" s="13"/>
    </row>
    <row r="585" spans="1:13" s="9" customFormat="1" ht="43.5" customHeight="1" x14ac:dyDescent="0.3">
      <c r="A585" s="18">
        <v>255</v>
      </c>
      <c r="B585" s="18" t="s">
        <v>5988</v>
      </c>
      <c r="C585" s="19" t="s">
        <v>5988</v>
      </c>
      <c r="D585" s="15" t="s">
        <v>146</v>
      </c>
      <c r="E585" s="20" t="s">
        <v>514</v>
      </c>
      <c r="F585" s="17" t="s">
        <v>1623</v>
      </c>
      <c r="G585" s="12" t="s">
        <v>475</v>
      </c>
      <c r="H585" s="13">
        <v>8000000</v>
      </c>
      <c r="I585" s="13"/>
      <c r="J585" s="139"/>
      <c r="K585" s="13">
        <f>SUMIF($B$11:$B$7192,B585,$J$11:$J$7192)</f>
        <v>0</v>
      </c>
      <c r="L585" s="13">
        <f t="shared" si="26"/>
        <v>0</v>
      </c>
      <c r="M585" s="13"/>
    </row>
    <row r="586" spans="1:13" s="9" customFormat="1" ht="43.5" customHeight="1" x14ac:dyDescent="0.3">
      <c r="A586" s="18">
        <v>256</v>
      </c>
      <c r="B586" s="18" t="s">
        <v>5989</v>
      </c>
      <c r="C586" s="19" t="s">
        <v>5989</v>
      </c>
      <c r="D586" s="15" t="s">
        <v>146</v>
      </c>
      <c r="E586" s="20" t="s">
        <v>400</v>
      </c>
      <c r="F586" s="17" t="s">
        <v>664</v>
      </c>
      <c r="G586" s="12" t="s">
        <v>475</v>
      </c>
      <c r="H586" s="13">
        <v>10000000</v>
      </c>
      <c r="I586" s="13"/>
      <c r="J586" s="139"/>
      <c r="K586" s="13">
        <f>SUMIF($B$11:$B$7192,B586,$J$11:$J$7192)</f>
        <v>0</v>
      </c>
      <c r="L586" s="13">
        <f t="shared" si="26"/>
        <v>0</v>
      </c>
      <c r="M586" s="13"/>
    </row>
    <row r="587" spans="1:13" s="9" customFormat="1" ht="43.5" customHeight="1" x14ac:dyDescent="0.3">
      <c r="A587" s="18"/>
      <c r="B587" s="18" t="s">
        <v>1702</v>
      </c>
      <c r="C587" s="19" t="s">
        <v>1702</v>
      </c>
      <c r="D587" s="16"/>
      <c r="E587" s="11" t="s">
        <v>935</v>
      </c>
      <c r="F587" s="7"/>
      <c r="G587" s="25" t="s">
        <v>480</v>
      </c>
      <c r="H587" s="13"/>
      <c r="I587" s="13"/>
      <c r="J587" s="65" t="s">
        <v>1060</v>
      </c>
      <c r="K587" s="13"/>
      <c r="L587" s="13"/>
      <c r="M587" s="13"/>
    </row>
    <row r="588" spans="1:13" s="9" customFormat="1" ht="43.5" customHeight="1" x14ac:dyDescent="0.3">
      <c r="A588" s="18">
        <v>257</v>
      </c>
      <c r="B588" s="18" t="s">
        <v>1703</v>
      </c>
      <c r="C588" s="19" t="s">
        <v>1703</v>
      </c>
      <c r="D588" s="15" t="s">
        <v>146</v>
      </c>
      <c r="E588" s="20" t="s">
        <v>401</v>
      </c>
      <c r="F588" s="17" t="s">
        <v>665</v>
      </c>
      <c r="G588" s="12" t="s">
        <v>475</v>
      </c>
      <c r="H588" s="13">
        <v>5600000</v>
      </c>
      <c r="I588" s="13"/>
      <c r="J588" s="139"/>
      <c r="K588" s="13">
        <f>SUMIF($B$11:$B$7192,B588,$J$11:$J$7192)</f>
        <v>0</v>
      </c>
      <c r="L588" s="13">
        <f t="shared" ref="L588:L600" si="27">K588*H588</f>
        <v>0</v>
      </c>
      <c r="M588" s="13"/>
    </row>
    <row r="589" spans="1:13" s="9" customFormat="1" ht="43.5" customHeight="1" x14ac:dyDescent="0.3">
      <c r="A589" s="18"/>
      <c r="B589" s="18" t="s">
        <v>1703</v>
      </c>
      <c r="C589" s="19" t="s">
        <v>1716</v>
      </c>
      <c r="D589" s="15"/>
      <c r="E589" s="20" t="s">
        <v>1627</v>
      </c>
      <c r="F589" s="17" t="s">
        <v>665</v>
      </c>
      <c r="G589" s="12" t="s">
        <v>475</v>
      </c>
      <c r="H589" s="13">
        <v>5600000</v>
      </c>
      <c r="I589" s="13"/>
      <c r="J589" s="139"/>
      <c r="K589" s="13"/>
      <c r="L589" s="13"/>
      <c r="M589" s="13"/>
    </row>
    <row r="590" spans="1:13" s="9" customFormat="1" ht="43.5" customHeight="1" x14ac:dyDescent="0.3">
      <c r="A590" s="18"/>
      <c r="B590" s="18" t="s">
        <v>1703</v>
      </c>
      <c r="C590" s="19" t="s">
        <v>1717</v>
      </c>
      <c r="D590" s="15"/>
      <c r="E590" s="20" t="s">
        <v>1628</v>
      </c>
      <c r="F590" s="17" t="s">
        <v>665</v>
      </c>
      <c r="G590" s="12" t="s">
        <v>475</v>
      </c>
      <c r="H590" s="13">
        <v>5600000</v>
      </c>
      <c r="I590" s="13"/>
      <c r="J590" s="139"/>
      <c r="K590" s="13"/>
      <c r="L590" s="13"/>
      <c r="M590" s="13"/>
    </row>
    <row r="591" spans="1:13" s="9" customFormat="1" ht="43.5" customHeight="1" x14ac:dyDescent="0.3">
      <c r="A591" s="18"/>
      <c r="B591" s="18" t="s">
        <v>1703</v>
      </c>
      <c r="C591" s="19" t="s">
        <v>1718</v>
      </c>
      <c r="D591" s="15"/>
      <c r="E591" s="20" t="s">
        <v>1629</v>
      </c>
      <c r="F591" s="17" t="s">
        <v>665</v>
      </c>
      <c r="G591" s="12" t="s">
        <v>475</v>
      </c>
      <c r="H591" s="13">
        <v>5600000</v>
      </c>
      <c r="I591" s="13"/>
      <c r="J591" s="139"/>
      <c r="K591" s="13"/>
      <c r="L591" s="13"/>
      <c r="M591" s="13"/>
    </row>
    <row r="592" spans="1:13" s="9" customFormat="1" ht="43.5" customHeight="1" x14ac:dyDescent="0.3">
      <c r="A592" s="18"/>
      <c r="B592" s="18" t="s">
        <v>1703</v>
      </c>
      <c r="C592" s="19" t="s">
        <v>1719</v>
      </c>
      <c r="D592" s="15"/>
      <c r="E592" s="20" t="s">
        <v>1630</v>
      </c>
      <c r="F592" s="17" t="s">
        <v>665</v>
      </c>
      <c r="G592" s="12" t="s">
        <v>475</v>
      </c>
      <c r="H592" s="13">
        <v>5600000</v>
      </c>
      <c r="I592" s="13"/>
      <c r="J592" s="139"/>
      <c r="K592" s="13"/>
      <c r="L592" s="13"/>
      <c r="M592" s="13"/>
    </row>
    <row r="593" spans="1:13" s="9" customFormat="1" ht="43.5" customHeight="1" x14ac:dyDescent="0.3">
      <c r="A593" s="18"/>
      <c r="B593" s="18" t="s">
        <v>1703</v>
      </c>
      <c r="C593" s="19" t="s">
        <v>1720</v>
      </c>
      <c r="D593" s="15"/>
      <c r="E593" s="20" t="s">
        <v>1631</v>
      </c>
      <c r="F593" s="17" t="s">
        <v>665</v>
      </c>
      <c r="G593" s="12" t="s">
        <v>475</v>
      </c>
      <c r="H593" s="13">
        <v>5600000</v>
      </c>
      <c r="I593" s="13"/>
      <c r="J593" s="139"/>
      <c r="K593" s="13"/>
      <c r="L593" s="13"/>
      <c r="M593" s="13"/>
    </row>
    <row r="594" spans="1:13" s="9" customFormat="1" ht="43.5" customHeight="1" x14ac:dyDescent="0.3">
      <c r="A594" s="18"/>
      <c r="B594" s="18" t="s">
        <v>1703</v>
      </c>
      <c r="C594" s="19" t="s">
        <v>1721</v>
      </c>
      <c r="D594" s="15"/>
      <c r="E594" s="20" t="s">
        <v>1632</v>
      </c>
      <c r="F594" s="17" t="s">
        <v>665</v>
      </c>
      <c r="G594" s="12" t="s">
        <v>475</v>
      </c>
      <c r="H594" s="13">
        <v>5600000</v>
      </c>
      <c r="I594" s="13"/>
      <c r="J594" s="139"/>
      <c r="K594" s="13"/>
      <c r="L594" s="13"/>
      <c r="M594" s="13"/>
    </row>
    <row r="595" spans="1:13" s="9" customFormat="1" ht="43.5" customHeight="1" x14ac:dyDescent="0.3">
      <c r="A595" s="18"/>
      <c r="B595" s="18" t="s">
        <v>1703</v>
      </c>
      <c r="C595" s="19" t="s">
        <v>1722</v>
      </c>
      <c r="D595" s="15"/>
      <c r="E595" s="20" t="s">
        <v>1633</v>
      </c>
      <c r="F595" s="17" t="s">
        <v>665</v>
      </c>
      <c r="G595" s="12" t="s">
        <v>475</v>
      </c>
      <c r="H595" s="13">
        <v>5600000</v>
      </c>
      <c r="I595" s="13"/>
      <c r="J595" s="139"/>
      <c r="K595" s="13"/>
      <c r="L595" s="13"/>
      <c r="M595" s="13"/>
    </row>
    <row r="596" spans="1:13" s="9" customFormat="1" ht="43.5" customHeight="1" x14ac:dyDescent="0.3">
      <c r="A596" s="18"/>
      <c r="B596" s="18" t="s">
        <v>1703</v>
      </c>
      <c r="C596" s="19" t="s">
        <v>1723</v>
      </c>
      <c r="D596" s="15"/>
      <c r="E596" s="20" t="s">
        <v>1634</v>
      </c>
      <c r="F596" s="17" t="s">
        <v>665</v>
      </c>
      <c r="G596" s="12" t="s">
        <v>475</v>
      </c>
      <c r="H596" s="13">
        <v>5600000</v>
      </c>
      <c r="I596" s="13"/>
      <c r="J596" s="139"/>
      <c r="K596" s="13"/>
      <c r="L596" s="13"/>
      <c r="M596" s="13"/>
    </row>
    <row r="597" spans="1:13" s="9" customFormat="1" ht="43.5" customHeight="1" x14ac:dyDescent="0.3">
      <c r="A597" s="18"/>
      <c r="B597" s="18" t="s">
        <v>1703</v>
      </c>
      <c r="C597" s="19" t="s">
        <v>1724</v>
      </c>
      <c r="D597" s="15"/>
      <c r="E597" s="20" t="s">
        <v>1635</v>
      </c>
      <c r="F597" s="17" t="s">
        <v>665</v>
      </c>
      <c r="G597" s="12" t="s">
        <v>475</v>
      </c>
      <c r="H597" s="13">
        <v>5600000</v>
      </c>
      <c r="I597" s="13"/>
      <c r="J597" s="139"/>
      <c r="K597" s="13"/>
      <c r="L597" s="13"/>
      <c r="M597" s="13"/>
    </row>
    <row r="598" spans="1:13" s="9" customFormat="1" ht="43.5" customHeight="1" x14ac:dyDescent="0.3">
      <c r="A598" s="18"/>
      <c r="B598" s="18" t="s">
        <v>1703</v>
      </c>
      <c r="C598" s="19" t="s">
        <v>1725</v>
      </c>
      <c r="D598" s="15"/>
      <c r="E598" s="20" t="s">
        <v>1636</v>
      </c>
      <c r="F598" s="17" t="s">
        <v>665</v>
      </c>
      <c r="G598" s="12" t="s">
        <v>475</v>
      </c>
      <c r="H598" s="13">
        <v>5600000</v>
      </c>
      <c r="I598" s="13"/>
      <c r="J598" s="139"/>
      <c r="K598" s="13"/>
      <c r="L598" s="13"/>
      <c r="M598" s="13"/>
    </row>
    <row r="599" spans="1:13" s="9" customFormat="1" ht="43.5" customHeight="1" x14ac:dyDescent="0.3">
      <c r="A599" s="18"/>
      <c r="B599" s="18" t="s">
        <v>1703</v>
      </c>
      <c r="C599" s="19" t="s">
        <v>1726</v>
      </c>
      <c r="D599" s="15"/>
      <c r="E599" s="20" t="s">
        <v>1637</v>
      </c>
      <c r="F599" s="17" t="s">
        <v>665</v>
      </c>
      <c r="G599" s="12" t="s">
        <v>475</v>
      </c>
      <c r="H599" s="13">
        <v>5600000</v>
      </c>
      <c r="I599" s="13"/>
      <c r="J599" s="139"/>
      <c r="K599" s="13"/>
      <c r="L599" s="13"/>
      <c r="M599" s="13"/>
    </row>
    <row r="600" spans="1:13" s="26" customFormat="1" ht="43.5" customHeight="1" x14ac:dyDescent="0.3">
      <c r="A600" s="18">
        <v>258</v>
      </c>
      <c r="B600" s="18" t="s">
        <v>1704</v>
      </c>
      <c r="C600" s="19" t="s">
        <v>1704</v>
      </c>
      <c r="D600" s="15" t="s">
        <v>146</v>
      </c>
      <c r="E600" s="20" t="s">
        <v>402</v>
      </c>
      <c r="F600" s="17" t="s">
        <v>666</v>
      </c>
      <c r="G600" s="12" t="s">
        <v>475</v>
      </c>
      <c r="H600" s="13">
        <v>450000</v>
      </c>
      <c r="I600" s="13"/>
      <c r="J600" s="65" t="s">
        <v>1060</v>
      </c>
      <c r="K600" s="13">
        <f>SUMIF($B$11:$B$7192,B600,$J$11:$J$7192)</f>
        <v>0</v>
      </c>
      <c r="L600" s="13">
        <f t="shared" si="27"/>
        <v>0</v>
      </c>
      <c r="M600" s="13"/>
    </row>
    <row r="601" spans="1:13" s="26" customFormat="1" ht="43.5" customHeight="1" x14ac:dyDescent="0.3">
      <c r="A601" s="18"/>
      <c r="B601" s="18" t="s">
        <v>1704</v>
      </c>
      <c r="C601" s="19" t="s">
        <v>1727</v>
      </c>
      <c r="D601" s="15"/>
      <c r="E601" s="20" t="s">
        <v>1640</v>
      </c>
      <c r="F601" s="17" t="s">
        <v>666</v>
      </c>
      <c r="G601" s="12" t="s">
        <v>475</v>
      </c>
      <c r="H601" s="13">
        <v>450000</v>
      </c>
      <c r="I601" s="13"/>
      <c r="J601" s="139"/>
      <c r="K601" s="13"/>
      <c r="L601" s="13"/>
      <c r="M601" s="13"/>
    </row>
    <row r="602" spans="1:13" s="26" customFormat="1" ht="43.5" customHeight="1" x14ac:dyDescent="0.3">
      <c r="A602" s="18"/>
      <c r="B602" s="18" t="s">
        <v>1704</v>
      </c>
      <c r="C602" s="19" t="s">
        <v>1730</v>
      </c>
      <c r="D602" s="15"/>
      <c r="E602" s="20" t="s">
        <v>1641</v>
      </c>
      <c r="F602" s="17" t="s">
        <v>666</v>
      </c>
      <c r="G602" s="12" t="s">
        <v>475</v>
      </c>
      <c r="H602" s="13">
        <v>450000</v>
      </c>
      <c r="I602" s="13"/>
      <c r="J602" s="139"/>
      <c r="K602" s="13"/>
      <c r="L602" s="13"/>
      <c r="M602" s="13"/>
    </row>
    <row r="603" spans="1:13" s="26" customFormat="1" ht="43.5" customHeight="1" x14ac:dyDescent="0.3">
      <c r="A603" s="18"/>
      <c r="B603" s="18" t="s">
        <v>1704</v>
      </c>
      <c r="C603" s="19" t="s">
        <v>1731</v>
      </c>
      <c r="D603" s="15"/>
      <c r="E603" s="20" t="s">
        <v>1642</v>
      </c>
      <c r="F603" s="17" t="s">
        <v>666</v>
      </c>
      <c r="G603" s="12" t="s">
        <v>475</v>
      </c>
      <c r="H603" s="13">
        <v>450000</v>
      </c>
      <c r="I603" s="13"/>
      <c r="J603" s="139"/>
      <c r="K603" s="13"/>
      <c r="L603" s="13"/>
      <c r="M603" s="13"/>
    </row>
    <row r="604" spans="1:13" s="26" customFormat="1" ht="43.5" customHeight="1" x14ac:dyDescent="0.3">
      <c r="A604" s="18"/>
      <c r="B604" s="18" t="s">
        <v>1704</v>
      </c>
      <c r="C604" s="19" t="s">
        <v>1732</v>
      </c>
      <c r="D604" s="15"/>
      <c r="E604" s="20" t="s">
        <v>1643</v>
      </c>
      <c r="F604" s="17" t="s">
        <v>666</v>
      </c>
      <c r="G604" s="12" t="s">
        <v>475</v>
      </c>
      <c r="H604" s="13">
        <v>450000</v>
      </c>
      <c r="I604" s="13"/>
      <c r="J604" s="139"/>
      <c r="K604" s="13"/>
      <c r="L604" s="13"/>
      <c r="M604" s="13"/>
    </row>
    <row r="605" spans="1:13" s="26" customFormat="1" ht="43.5" customHeight="1" x14ac:dyDescent="0.3">
      <c r="A605" s="18"/>
      <c r="B605" s="18" t="s">
        <v>1704</v>
      </c>
      <c r="C605" s="19" t="s">
        <v>1733</v>
      </c>
      <c r="D605" s="15"/>
      <c r="E605" s="20" t="s">
        <v>1644</v>
      </c>
      <c r="F605" s="17" t="s">
        <v>666</v>
      </c>
      <c r="G605" s="12" t="s">
        <v>475</v>
      </c>
      <c r="H605" s="13">
        <v>450000</v>
      </c>
      <c r="I605" s="13"/>
      <c r="J605" s="139"/>
      <c r="K605" s="13"/>
      <c r="L605" s="13"/>
      <c r="M605" s="13"/>
    </row>
    <row r="606" spans="1:13" s="26" customFormat="1" ht="43.5" customHeight="1" x14ac:dyDescent="0.3">
      <c r="A606" s="18"/>
      <c r="B606" s="18" t="s">
        <v>1704</v>
      </c>
      <c r="C606" s="19" t="s">
        <v>1734</v>
      </c>
      <c r="D606" s="15"/>
      <c r="E606" s="20" t="s">
        <v>1645</v>
      </c>
      <c r="F606" s="17" t="s">
        <v>666</v>
      </c>
      <c r="G606" s="12" t="s">
        <v>475</v>
      </c>
      <c r="H606" s="13">
        <v>450000</v>
      </c>
      <c r="I606" s="13"/>
      <c r="J606" s="139"/>
      <c r="K606" s="13"/>
      <c r="L606" s="13"/>
      <c r="M606" s="13"/>
    </row>
    <row r="607" spans="1:13" s="26" customFormat="1" ht="43.5" customHeight="1" x14ac:dyDescent="0.3">
      <c r="A607" s="18"/>
      <c r="B607" s="18" t="s">
        <v>1704</v>
      </c>
      <c r="C607" s="19" t="s">
        <v>1735</v>
      </c>
      <c r="D607" s="15"/>
      <c r="E607" s="20" t="s">
        <v>1646</v>
      </c>
      <c r="F607" s="17" t="s">
        <v>666</v>
      </c>
      <c r="G607" s="12" t="s">
        <v>475</v>
      </c>
      <c r="H607" s="13">
        <v>450000</v>
      </c>
      <c r="I607" s="13"/>
      <c r="J607" s="139"/>
      <c r="K607" s="13"/>
      <c r="L607" s="13"/>
      <c r="M607" s="13"/>
    </row>
    <row r="608" spans="1:13" s="26" customFormat="1" ht="43.5" customHeight="1" x14ac:dyDescent="0.3">
      <c r="A608" s="18"/>
      <c r="B608" s="18" t="s">
        <v>1704</v>
      </c>
      <c r="C608" s="19" t="s">
        <v>1736</v>
      </c>
      <c r="D608" s="15"/>
      <c r="E608" s="20" t="s">
        <v>1647</v>
      </c>
      <c r="F608" s="17" t="s">
        <v>666</v>
      </c>
      <c r="G608" s="12" t="s">
        <v>475</v>
      </c>
      <c r="H608" s="13">
        <v>450000</v>
      </c>
      <c r="I608" s="13"/>
      <c r="J608" s="139"/>
      <c r="K608" s="13"/>
      <c r="L608" s="13"/>
      <c r="M608" s="13"/>
    </row>
    <row r="609" spans="1:13" s="26" customFormat="1" ht="43.5" customHeight="1" x14ac:dyDescent="0.3">
      <c r="A609" s="18"/>
      <c r="B609" s="18" t="s">
        <v>1704</v>
      </c>
      <c r="C609" s="19" t="s">
        <v>1737</v>
      </c>
      <c r="D609" s="15"/>
      <c r="E609" s="20" t="s">
        <v>1648</v>
      </c>
      <c r="F609" s="17" t="s">
        <v>666</v>
      </c>
      <c r="G609" s="12" t="s">
        <v>475</v>
      </c>
      <c r="H609" s="13">
        <v>450000</v>
      </c>
      <c r="I609" s="13"/>
      <c r="J609" s="139"/>
      <c r="K609" s="13"/>
      <c r="L609" s="13"/>
      <c r="M609" s="13"/>
    </row>
    <row r="610" spans="1:13" s="26" customFormat="1" ht="43.5" customHeight="1" x14ac:dyDescent="0.3">
      <c r="A610" s="18"/>
      <c r="B610" s="18" t="s">
        <v>1704</v>
      </c>
      <c r="C610" s="19" t="s">
        <v>1738</v>
      </c>
      <c r="D610" s="15"/>
      <c r="E610" s="20" t="s">
        <v>1649</v>
      </c>
      <c r="F610" s="17" t="s">
        <v>666</v>
      </c>
      <c r="G610" s="12" t="s">
        <v>475</v>
      </c>
      <c r="H610" s="13">
        <v>450000</v>
      </c>
      <c r="I610" s="13"/>
      <c r="J610" s="139"/>
      <c r="K610" s="13"/>
      <c r="L610" s="13"/>
      <c r="M610" s="13"/>
    </row>
    <row r="611" spans="1:13" s="26" customFormat="1" ht="43.5" customHeight="1" x14ac:dyDescent="0.3">
      <c r="A611" s="18"/>
      <c r="B611" s="18" t="s">
        <v>1704</v>
      </c>
      <c r="C611" s="19" t="s">
        <v>1739</v>
      </c>
      <c r="D611" s="15"/>
      <c r="E611" s="20" t="s">
        <v>1650</v>
      </c>
      <c r="F611" s="17" t="s">
        <v>666</v>
      </c>
      <c r="G611" s="12" t="s">
        <v>475</v>
      </c>
      <c r="H611" s="13">
        <v>450000</v>
      </c>
      <c r="I611" s="13"/>
      <c r="J611" s="139"/>
      <c r="K611" s="13"/>
      <c r="L611" s="13"/>
      <c r="M611" s="13"/>
    </row>
    <row r="612" spans="1:13" s="26" customFormat="1" ht="43.5" customHeight="1" x14ac:dyDescent="0.3">
      <c r="A612" s="18"/>
      <c r="B612" s="18" t="s">
        <v>1704</v>
      </c>
      <c r="C612" s="19" t="s">
        <v>1740</v>
      </c>
      <c r="D612" s="15"/>
      <c r="E612" s="20" t="s">
        <v>1651</v>
      </c>
      <c r="F612" s="17" t="s">
        <v>666</v>
      </c>
      <c r="G612" s="12" t="s">
        <v>475</v>
      </c>
      <c r="H612" s="13">
        <v>450000</v>
      </c>
      <c r="I612" s="13"/>
      <c r="J612" s="139"/>
      <c r="K612" s="13"/>
      <c r="L612" s="13"/>
      <c r="M612" s="13"/>
    </row>
    <row r="613" spans="1:13" s="9" customFormat="1" ht="43.5" customHeight="1" x14ac:dyDescent="0.3">
      <c r="A613" s="18"/>
      <c r="B613" s="18" t="s">
        <v>1748</v>
      </c>
      <c r="C613" s="19" t="s">
        <v>1748</v>
      </c>
      <c r="D613" s="16"/>
      <c r="E613" s="11" t="s">
        <v>936</v>
      </c>
      <c r="F613" s="7"/>
      <c r="G613" s="25" t="s">
        <v>477</v>
      </c>
      <c r="H613" s="13"/>
      <c r="I613" s="13"/>
      <c r="J613" s="65" t="s">
        <v>1060</v>
      </c>
      <c r="K613" s="13"/>
      <c r="L613" s="13"/>
      <c r="M613" s="13"/>
    </row>
    <row r="614" spans="1:13" s="9" customFormat="1" ht="43.5" customHeight="1" x14ac:dyDescent="0.3">
      <c r="A614" s="18">
        <v>259</v>
      </c>
      <c r="B614" s="18" t="s">
        <v>1749</v>
      </c>
      <c r="C614" s="19" t="s">
        <v>1749</v>
      </c>
      <c r="D614" s="15" t="s">
        <v>146</v>
      </c>
      <c r="E614" s="20" t="s">
        <v>403</v>
      </c>
      <c r="F614" s="17" t="s">
        <v>667</v>
      </c>
      <c r="G614" s="12" t="s">
        <v>475</v>
      </c>
      <c r="H614" s="13">
        <v>6000000</v>
      </c>
      <c r="I614" s="13"/>
      <c r="J614" s="139"/>
      <c r="K614" s="13">
        <f>SUMIF($B$11:$B$7192,B614,$J$11:$J$7192)</f>
        <v>0</v>
      </c>
      <c r="L614" s="13">
        <f t="shared" ref="L614:L621" si="28">K614*H614</f>
        <v>0</v>
      </c>
      <c r="M614" s="13"/>
    </row>
    <row r="615" spans="1:13" s="9" customFormat="1" ht="43.5" customHeight="1" x14ac:dyDescent="0.3">
      <c r="A615" s="18"/>
      <c r="B615" s="18" t="s">
        <v>1749</v>
      </c>
      <c r="C615" s="19" t="s">
        <v>1764</v>
      </c>
      <c r="D615" s="15"/>
      <c r="E615" s="21" t="s">
        <v>1654</v>
      </c>
      <c r="F615" s="17" t="s">
        <v>667</v>
      </c>
      <c r="G615" s="12" t="s">
        <v>475</v>
      </c>
      <c r="H615" s="13">
        <v>6000000</v>
      </c>
      <c r="I615" s="13"/>
      <c r="J615" s="139"/>
      <c r="K615" s="13"/>
      <c r="L615" s="13"/>
      <c r="M615" s="13"/>
    </row>
    <row r="616" spans="1:13" s="9" customFormat="1" ht="43.5" customHeight="1" x14ac:dyDescent="0.3">
      <c r="A616" s="18"/>
      <c r="B616" s="18" t="s">
        <v>1749</v>
      </c>
      <c r="C616" s="19" t="s">
        <v>1765</v>
      </c>
      <c r="D616" s="15"/>
      <c r="E616" s="21" t="s">
        <v>1655</v>
      </c>
      <c r="F616" s="17" t="s">
        <v>667</v>
      </c>
      <c r="G616" s="12" t="s">
        <v>475</v>
      </c>
      <c r="H616" s="13">
        <v>6000000</v>
      </c>
      <c r="I616" s="13"/>
      <c r="J616" s="139"/>
      <c r="K616" s="13"/>
      <c r="L616" s="13"/>
      <c r="M616" s="13"/>
    </row>
    <row r="617" spans="1:13" s="9" customFormat="1" ht="43.5" customHeight="1" x14ac:dyDescent="0.3">
      <c r="A617" s="18"/>
      <c r="B617" s="18" t="s">
        <v>1749</v>
      </c>
      <c r="C617" s="19" t="s">
        <v>1766</v>
      </c>
      <c r="D617" s="15"/>
      <c r="E617" s="21" t="s">
        <v>1656</v>
      </c>
      <c r="F617" s="17" t="s">
        <v>667</v>
      </c>
      <c r="G617" s="12" t="s">
        <v>475</v>
      </c>
      <c r="H617" s="13">
        <v>6000000</v>
      </c>
      <c r="I617" s="13"/>
      <c r="J617" s="139"/>
      <c r="K617" s="13"/>
      <c r="L617" s="13"/>
      <c r="M617" s="13"/>
    </row>
    <row r="618" spans="1:13" s="9" customFormat="1" ht="43.5" customHeight="1" x14ac:dyDescent="0.3">
      <c r="A618" s="18"/>
      <c r="B618" s="18" t="s">
        <v>1749</v>
      </c>
      <c r="C618" s="19" t="s">
        <v>1767</v>
      </c>
      <c r="D618" s="15"/>
      <c r="E618" s="21" t="s">
        <v>1657</v>
      </c>
      <c r="F618" s="17" t="s">
        <v>667</v>
      </c>
      <c r="G618" s="12" t="s">
        <v>475</v>
      </c>
      <c r="H618" s="13">
        <v>6000000</v>
      </c>
      <c r="I618" s="13"/>
      <c r="J618" s="139"/>
      <c r="K618" s="13"/>
      <c r="L618" s="13"/>
      <c r="M618" s="13"/>
    </row>
    <row r="619" spans="1:13" s="9" customFormat="1" ht="43.5" customHeight="1" x14ac:dyDescent="0.3">
      <c r="A619" s="18"/>
      <c r="B619" s="18" t="s">
        <v>1749</v>
      </c>
      <c r="C619" s="19" t="s">
        <v>1768</v>
      </c>
      <c r="D619" s="15"/>
      <c r="E619" s="21" t="s">
        <v>1658</v>
      </c>
      <c r="F619" s="17" t="s">
        <v>667</v>
      </c>
      <c r="G619" s="12" t="s">
        <v>475</v>
      </c>
      <c r="H619" s="13">
        <v>6000000</v>
      </c>
      <c r="I619" s="13"/>
      <c r="J619" s="139"/>
      <c r="K619" s="13"/>
      <c r="L619" s="13"/>
      <c r="M619" s="13"/>
    </row>
    <row r="620" spans="1:13" s="9" customFormat="1" ht="43.5" customHeight="1" x14ac:dyDescent="0.3">
      <c r="A620" s="18"/>
      <c r="B620" s="18" t="s">
        <v>1749</v>
      </c>
      <c r="C620" s="19" t="s">
        <v>1769</v>
      </c>
      <c r="D620" s="15"/>
      <c r="E620" s="21" t="s">
        <v>1659</v>
      </c>
      <c r="F620" s="17" t="s">
        <v>667</v>
      </c>
      <c r="G620" s="12" t="s">
        <v>475</v>
      </c>
      <c r="H620" s="13">
        <v>6000000</v>
      </c>
      <c r="I620" s="13"/>
      <c r="J620" s="139"/>
      <c r="K620" s="13"/>
      <c r="L620" s="13"/>
      <c r="M620" s="13"/>
    </row>
    <row r="621" spans="1:13" s="26" customFormat="1" ht="43.5" customHeight="1" x14ac:dyDescent="0.3">
      <c r="A621" s="18">
        <v>260</v>
      </c>
      <c r="B621" s="18" t="s">
        <v>1750</v>
      </c>
      <c r="C621" s="19" t="s">
        <v>1750</v>
      </c>
      <c r="D621" s="15" t="s">
        <v>146</v>
      </c>
      <c r="E621" s="20" t="s">
        <v>404</v>
      </c>
      <c r="F621" s="17" t="s">
        <v>668</v>
      </c>
      <c r="G621" s="12" t="s">
        <v>475</v>
      </c>
      <c r="H621" s="13">
        <v>400000</v>
      </c>
      <c r="I621" s="13"/>
      <c r="J621" s="65" t="s">
        <v>1060</v>
      </c>
      <c r="K621" s="13">
        <f>SUMIF($B$11:$B$7192,B621,$J$11:$J$7192)</f>
        <v>0</v>
      </c>
      <c r="L621" s="13">
        <f t="shared" si="28"/>
        <v>0</v>
      </c>
      <c r="M621" s="13"/>
    </row>
    <row r="622" spans="1:13" s="26" customFormat="1" ht="43.5" customHeight="1" x14ac:dyDescent="0.3">
      <c r="A622" s="18"/>
      <c r="B622" s="18" t="s">
        <v>1750</v>
      </c>
      <c r="C622" s="19" t="s">
        <v>1772</v>
      </c>
      <c r="D622" s="15"/>
      <c r="E622" s="20" t="s">
        <v>1076</v>
      </c>
      <c r="F622" s="17" t="s">
        <v>668</v>
      </c>
      <c r="G622" s="12" t="s">
        <v>475</v>
      </c>
      <c r="H622" s="13">
        <v>400000</v>
      </c>
      <c r="I622" s="13"/>
      <c r="J622" s="139"/>
      <c r="K622" s="13"/>
      <c r="L622" s="13"/>
      <c r="M622" s="13"/>
    </row>
    <row r="623" spans="1:13" s="26" customFormat="1" ht="43.5" customHeight="1" x14ac:dyDescent="0.3">
      <c r="A623" s="18"/>
      <c r="B623" s="18" t="s">
        <v>1750</v>
      </c>
      <c r="C623" s="19" t="s">
        <v>1773</v>
      </c>
      <c r="D623" s="15"/>
      <c r="E623" s="20" t="s">
        <v>1077</v>
      </c>
      <c r="F623" s="17" t="s">
        <v>668</v>
      </c>
      <c r="G623" s="12" t="s">
        <v>475</v>
      </c>
      <c r="H623" s="13">
        <v>400000</v>
      </c>
      <c r="I623" s="13"/>
      <c r="J623" s="139"/>
      <c r="K623" s="13"/>
      <c r="L623" s="13"/>
      <c r="M623" s="13"/>
    </row>
    <row r="624" spans="1:13" s="26" customFormat="1" ht="43.5" customHeight="1" x14ac:dyDescent="0.3">
      <c r="A624" s="18"/>
      <c r="B624" s="18" t="s">
        <v>1750</v>
      </c>
      <c r="C624" s="19" t="s">
        <v>1774</v>
      </c>
      <c r="D624" s="15"/>
      <c r="E624" s="20" t="s">
        <v>1078</v>
      </c>
      <c r="F624" s="17" t="s">
        <v>668</v>
      </c>
      <c r="G624" s="12" t="s">
        <v>475</v>
      </c>
      <c r="H624" s="13">
        <v>400000</v>
      </c>
      <c r="I624" s="13"/>
      <c r="J624" s="139"/>
      <c r="K624" s="13"/>
      <c r="L624" s="13"/>
      <c r="M624" s="13"/>
    </row>
    <row r="625" spans="1:13" s="26" customFormat="1" ht="43.5" customHeight="1" x14ac:dyDescent="0.3">
      <c r="A625" s="18"/>
      <c r="B625" s="18" t="s">
        <v>1750</v>
      </c>
      <c r="C625" s="19" t="s">
        <v>1775</v>
      </c>
      <c r="D625" s="15"/>
      <c r="E625" s="20" t="s">
        <v>1079</v>
      </c>
      <c r="F625" s="17" t="s">
        <v>668</v>
      </c>
      <c r="G625" s="12" t="s">
        <v>475</v>
      </c>
      <c r="H625" s="13">
        <v>400000</v>
      </c>
      <c r="I625" s="13"/>
      <c r="J625" s="139"/>
      <c r="K625" s="13"/>
      <c r="L625" s="13"/>
      <c r="M625" s="13"/>
    </row>
    <row r="626" spans="1:13" s="26" customFormat="1" ht="43.5" customHeight="1" x14ac:dyDescent="0.3">
      <c r="A626" s="18"/>
      <c r="B626" s="18" t="s">
        <v>1750</v>
      </c>
      <c r="C626" s="19" t="s">
        <v>1776</v>
      </c>
      <c r="D626" s="15"/>
      <c r="E626" s="20" t="s">
        <v>1080</v>
      </c>
      <c r="F626" s="17" t="s">
        <v>668</v>
      </c>
      <c r="G626" s="12" t="s">
        <v>475</v>
      </c>
      <c r="H626" s="13">
        <v>400000</v>
      </c>
      <c r="I626" s="13"/>
      <c r="J626" s="139"/>
      <c r="K626" s="13"/>
      <c r="L626" s="13"/>
      <c r="M626" s="13"/>
    </row>
    <row r="627" spans="1:13" s="26" customFormat="1" ht="43.5" customHeight="1" x14ac:dyDescent="0.3">
      <c r="A627" s="18"/>
      <c r="B627" s="18" t="s">
        <v>1750</v>
      </c>
      <c r="C627" s="19" t="s">
        <v>1777</v>
      </c>
      <c r="D627" s="15"/>
      <c r="E627" s="20" t="s">
        <v>1081</v>
      </c>
      <c r="F627" s="17" t="s">
        <v>668</v>
      </c>
      <c r="G627" s="12" t="s">
        <v>475</v>
      </c>
      <c r="H627" s="13">
        <v>400000</v>
      </c>
      <c r="I627" s="13"/>
      <c r="J627" s="139"/>
      <c r="K627" s="13"/>
      <c r="L627" s="13"/>
      <c r="M627" s="13"/>
    </row>
    <row r="628" spans="1:13" s="26" customFormat="1" ht="43.5" customHeight="1" x14ac:dyDescent="0.3">
      <c r="A628" s="18"/>
      <c r="B628" s="18" t="s">
        <v>1750</v>
      </c>
      <c r="C628" s="19" t="s">
        <v>1778</v>
      </c>
      <c r="D628" s="15"/>
      <c r="E628" s="20" t="s">
        <v>1082</v>
      </c>
      <c r="F628" s="17" t="s">
        <v>668</v>
      </c>
      <c r="G628" s="12" t="s">
        <v>475</v>
      </c>
      <c r="H628" s="13">
        <v>400000</v>
      </c>
      <c r="I628" s="13"/>
      <c r="J628" s="139"/>
      <c r="K628" s="13"/>
      <c r="L628" s="13"/>
      <c r="M628" s="13"/>
    </row>
    <row r="629" spans="1:13" s="26" customFormat="1" ht="43.5" customHeight="1" x14ac:dyDescent="0.3">
      <c r="A629" s="18"/>
      <c r="B629" s="18" t="s">
        <v>1750</v>
      </c>
      <c r="C629" s="19" t="s">
        <v>1779</v>
      </c>
      <c r="D629" s="15"/>
      <c r="E629" s="20" t="s">
        <v>1084</v>
      </c>
      <c r="F629" s="17" t="s">
        <v>668</v>
      </c>
      <c r="G629" s="12" t="s">
        <v>475</v>
      </c>
      <c r="H629" s="13">
        <v>400000</v>
      </c>
      <c r="I629" s="13"/>
      <c r="J629" s="139"/>
      <c r="K629" s="13"/>
      <c r="L629" s="13"/>
      <c r="M629" s="13"/>
    </row>
    <row r="630" spans="1:13" s="26" customFormat="1" ht="43.5" customHeight="1" x14ac:dyDescent="0.3">
      <c r="A630" s="18"/>
      <c r="B630" s="18" t="s">
        <v>1750</v>
      </c>
      <c r="C630" s="19" t="s">
        <v>1780</v>
      </c>
      <c r="D630" s="15"/>
      <c r="E630" s="20" t="s">
        <v>1661</v>
      </c>
      <c r="F630" s="17" t="s">
        <v>668</v>
      </c>
      <c r="G630" s="12" t="s">
        <v>475</v>
      </c>
      <c r="H630" s="13">
        <v>400000</v>
      </c>
      <c r="I630" s="13"/>
      <c r="J630" s="139"/>
      <c r="K630" s="13"/>
      <c r="L630" s="13"/>
      <c r="M630" s="13"/>
    </row>
    <row r="631" spans="1:13" s="26" customFormat="1" ht="43.5" customHeight="1" x14ac:dyDescent="0.3">
      <c r="A631" s="18"/>
      <c r="B631" s="18" t="s">
        <v>1750</v>
      </c>
      <c r="C631" s="19" t="s">
        <v>1781</v>
      </c>
      <c r="D631" s="15"/>
      <c r="E631" s="20" t="s">
        <v>1662</v>
      </c>
      <c r="F631" s="17" t="s">
        <v>668</v>
      </c>
      <c r="G631" s="12" t="s">
        <v>475</v>
      </c>
      <c r="H631" s="13">
        <v>400000</v>
      </c>
      <c r="I631" s="13"/>
      <c r="J631" s="139"/>
      <c r="K631" s="13"/>
      <c r="L631" s="13"/>
      <c r="M631" s="13"/>
    </row>
    <row r="632" spans="1:13" s="26" customFormat="1" ht="43.5" customHeight="1" x14ac:dyDescent="0.3">
      <c r="A632" s="18"/>
      <c r="B632" s="18" t="s">
        <v>1750</v>
      </c>
      <c r="C632" s="19" t="s">
        <v>1782</v>
      </c>
      <c r="D632" s="15"/>
      <c r="E632" s="20" t="s">
        <v>1085</v>
      </c>
      <c r="F632" s="17" t="s">
        <v>668</v>
      </c>
      <c r="G632" s="12" t="s">
        <v>475</v>
      </c>
      <c r="H632" s="13">
        <v>400000</v>
      </c>
      <c r="I632" s="13"/>
      <c r="J632" s="139"/>
      <c r="K632" s="13"/>
      <c r="L632" s="13"/>
      <c r="M632" s="13"/>
    </row>
    <row r="633" spans="1:13" s="26" customFormat="1" ht="43.5" customHeight="1" x14ac:dyDescent="0.3">
      <c r="A633" s="18"/>
      <c r="B633" s="18" t="s">
        <v>1750</v>
      </c>
      <c r="C633" s="19" t="s">
        <v>5990</v>
      </c>
      <c r="D633" s="15"/>
      <c r="E633" s="20" t="s">
        <v>1663</v>
      </c>
      <c r="F633" s="17" t="s">
        <v>668</v>
      </c>
      <c r="G633" s="12" t="s">
        <v>475</v>
      </c>
      <c r="H633" s="13">
        <v>400000</v>
      </c>
      <c r="I633" s="13"/>
      <c r="J633" s="139"/>
      <c r="K633" s="13"/>
      <c r="L633" s="13"/>
      <c r="M633" s="13"/>
    </row>
    <row r="634" spans="1:13" s="26" customFormat="1" ht="43.5" customHeight="1" x14ac:dyDescent="0.3">
      <c r="A634" s="18"/>
      <c r="B634" s="18" t="s">
        <v>1750</v>
      </c>
      <c r="C634" s="19" t="s">
        <v>5991</v>
      </c>
      <c r="D634" s="15"/>
      <c r="E634" s="20" t="s">
        <v>1664</v>
      </c>
      <c r="F634" s="17" t="s">
        <v>668</v>
      </c>
      <c r="G634" s="12" t="s">
        <v>475</v>
      </c>
      <c r="H634" s="13">
        <v>400000</v>
      </c>
      <c r="I634" s="13"/>
      <c r="J634" s="139"/>
      <c r="K634" s="13"/>
      <c r="L634" s="13"/>
      <c r="M634" s="13"/>
    </row>
    <row r="635" spans="1:13" s="9" customFormat="1" ht="43.5" customHeight="1" x14ac:dyDescent="0.3">
      <c r="A635" s="18"/>
      <c r="B635" s="18" t="s">
        <v>1784</v>
      </c>
      <c r="C635" s="19" t="s">
        <v>1784</v>
      </c>
      <c r="D635" s="16"/>
      <c r="E635" s="11" t="s">
        <v>937</v>
      </c>
      <c r="F635" s="7"/>
      <c r="G635" s="25" t="s">
        <v>477</v>
      </c>
      <c r="H635" s="13"/>
      <c r="I635" s="13"/>
      <c r="J635" s="65" t="s">
        <v>1060</v>
      </c>
      <c r="K635" s="13"/>
      <c r="L635" s="13"/>
      <c r="M635" s="13"/>
    </row>
    <row r="636" spans="1:13" s="9" customFormat="1" ht="43.5" customHeight="1" x14ac:dyDescent="0.3">
      <c r="A636" s="18">
        <v>261</v>
      </c>
      <c r="B636" s="18" t="s">
        <v>1785</v>
      </c>
      <c r="C636" s="19" t="s">
        <v>1785</v>
      </c>
      <c r="D636" s="15" t="s">
        <v>146</v>
      </c>
      <c r="E636" s="20" t="s">
        <v>405</v>
      </c>
      <c r="F636" s="17" t="s">
        <v>669</v>
      </c>
      <c r="G636" s="12" t="s">
        <v>475</v>
      </c>
      <c r="H636" s="13">
        <v>5800000</v>
      </c>
      <c r="I636" s="13"/>
      <c r="J636" s="65" t="s">
        <v>1060</v>
      </c>
      <c r="K636" s="13">
        <f>SUMIF($B$11:$B$7192,B636,$J$11:$J$7192)</f>
        <v>0</v>
      </c>
      <c r="L636" s="13">
        <f t="shared" ref="L636:L643" si="29">K636*H636</f>
        <v>0</v>
      </c>
      <c r="M636" s="13"/>
    </row>
    <row r="637" spans="1:13" s="9" customFormat="1" ht="43.5" customHeight="1" x14ac:dyDescent="0.3">
      <c r="A637" s="18"/>
      <c r="B637" s="18" t="s">
        <v>1785</v>
      </c>
      <c r="C637" s="19" t="s">
        <v>1795</v>
      </c>
      <c r="D637" s="15"/>
      <c r="E637" s="12" t="s">
        <v>1669</v>
      </c>
      <c r="F637" s="17" t="s">
        <v>669</v>
      </c>
      <c r="G637" s="12" t="s">
        <v>475</v>
      </c>
      <c r="H637" s="13">
        <v>5800000</v>
      </c>
      <c r="I637" s="13"/>
      <c r="J637" s="139"/>
      <c r="K637" s="13"/>
      <c r="L637" s="13"/>
      <c r="M637" s="13"/>
    </row>
    <row r="638" spans="1:13" s="9" customFormat="1" ht="43.5" customHeight="1" x14ac:dyDescent="0.3">
      <c r="A638" s="18"/>
      <c r="B638" s="18" t="s">
        <v>1785</v>
      </c>
      <c r="C638" s="19" t="s">
        <v>1796</v>
      </c>
      <c r="D638" s="15"/>
      <c r="E638" s="12" t="s">
        <v>1670</v>
      </c>
      <c r="F638" s="17" t="s">
        <v>669</v>
      </c>
      <c r="G638" s="12" t="s">
        <v>475</v>
      </c>
      <c r="H638" s="13">
        <v>5800000</v>
      </c>
      <c r="I638" s="13"/>
      <c r="J638" s="139"/>
      <c r="K638" s="13"/>
      <c r="L638" s="13"/>
      <c r="M638" s="13"/>
    </row>
    <row r="639" spans="1:13" s="9" customFormat="1" ht="43.5" customHeight="1" x14ac:dyDescent="0.3">
      <c r="A639" s="18"/>
      <c r="B639" s="18" t="s">
        <v>1785</v>
      </c>
      <c r="C639" s="19" t="s">
        <v>1797</v>
      </c>
      <c r="D639" s="15"/>
      <c r="E639" s="12" t="s">
        <v>1671</v>
      </c>
      <c r="F639" s="17" t="s">
        <v>669</v>
      </c>
      <c r="G639" s="12" t="s">
        <v>475</v>
      </c>
      <c r="H639" s="13">
        <v>5800000</v>
      </c>
      <c r="I639" s="13"/>
      <c r="J639" s="139"/>
      <c r="K639" s="13"/>
      <c r="L639" s="13"/>
      <c r="M639" s="13"/>
    </row>
    <row r="640" spans="1:13" s="9" customFormat="1" ht="43.5" customHeight="1" x14ac:dyDescent="0.3">
      <c r="A640" s="18"/>
      <c r="B640" s="18" t="s">
        <v>1785</v>
      </c>
      <c r="C640" s="19" t="s">
        <v>1798</v>
      </c>
      <c r="D640" s="15"/>
      <c r="E640" s="12" t="s">
        <v>1672</v>
      </c>
      <c r="F640" s="17" t="s">
        <v>669</v>
      </c>
      <c r="G640" s="12" t="s">
        <v>475</v>
      </c>
      <c r="H640" s="13">
        <v>5800000</v>
      </c>
      <c r="I640" s="13"/>
      <c r="J640" s="139"/>
      <c r="K640" s="13"/>
      <c r="L640" s="13"/>
      <c r="M640" s="13"/>
    </row>
    <row r="641" spans="1:13" s="9" customFormat="1" ht="43.5" customHeight="1" x14ac:dyDescent="0.3">
      <c r="A641" s="18"/>
      <c r="B641" s="18" t="s">
        <v>1785</v>
      </c>
      <c r="C641" s="19" t="s">
        <v>1799</v>
      </c>
      <c r="D641" s="15"/>
      <c r="E641" s="12" t="s">
        <v>1673</v>
      </c>
      <c r="F641" s="17" t="s">
        <v>669</v>
      </c>
      <c r="G641" s="12" t="s">
        <v>475</v>
      </c>
      <c r="H641" s="13">
        <v>5800000</v>
      </c>
      <c r="I641" s="13"/>
      <c r="J641" s="139"/>
      <c r="K641" s="13"/>
      <c r="L641" s="13"/>
      <c r="M641" s="13"/>
    </row>
    <row r="642" spans="1:13" s="9" customFormat="1" ht="43.5" customHeight="1" x14ac:dyDescent="0.3">
      <c r="A642" s="18"/>
      <c r="B642" s="18" t="s">
        <v>1785</v>
      </c>
      <c r="C642" s="19" t="s">
        <v>1800</v>
      </c>
      <c r="D642" s="15"/>
      <c r="E642" s="12" t="s">
        <v>1674</v>
      </c>
      <c r="F642" s="17" t="s">
        <v>669</v>
      </c>
      <c r="G642" s="12" t="s">
        <v>475</v>
      </c>
      <c r="H642" s="13">
        <v>5800000</v>
      </c>
      <c r="I642" s="13"/>
      <c r="J642" s="139"/>
      <c r="K642" s="13"/>
      <c r="L642" s="13"/>
      <c r="M642" s="13"/>
    </row>
    <row r="643" spans="1:13" s="26" customFormat="1" ht="43.5" customHeight="1" x14ac:dyDescent="0.3">
      <c r="A643" s="18">
        <v>262</v>
      </c>
      <c r="B643" s="18" t="s">
        <v>1801</v>
      </c>
      <c r="C643" s="19" t="s">
        <v>1801</v>
      </c>
      <c r="D643" s="15" t="s">
        <v>146</v>
      </c>
      <c r="E643" s="20" t="s">
        <v>404</v>
      </c>
      <c r="F643" s="17" t="s">
        <v>670</v>
      </c>
      <c r="G643" s="12" t="s">
        <v>475</v>
      </c>
      <c r="H643" s="13">
        <v>400000</v>
      </c>
      <c r="I643" s="13"/>
      <c r="J643" s="65" t="s">
        <v>1060</v>
      </c>
      <c r="K643" s="13">
        <f>SUMIF($B$11:$B$7192,B643,$J$11:$J$7192)</f>
        <v>0</v>
      </c>
      <c r="L643" s="13">
        <f t="shared" si="29"/>
        <v>0</v>
      </c>
      <c r="M643" s="13"/>
    </row>
    <row r="644" spans="1:13" s="26" customFormat="1" ht="43.5" customHeight="1" x14ac:dyDescent="0.3">
      <c r="A644" s="18"/>
      <c r="B644" s="18" t="s">
        <v>1801</v>
      </c>
      <c r="C644" s="19" t="s">
        <v>1806</v>
      </c>
      <c r="D644" s="15"/>
      <c r="E644" s="20" t="s">
        <v>1078</v>
      </c>
      <c r="F644" s="17" t="s">
        <v>670</v>
      </c>
      <c r="G644" s="12" t="s">
        <v>475</v>
      </c>
      <c r="H644" s="13">
        <v>400000</v>
      </c>
      <c r="I644" s="13"/>
      <c r="J644" s="141"/>
      <c r="K644" s="13"/>
      <c r="L644" s="13"/>
      <c r="M644" s="13"/>
    </row>
    <row r="645" spans="1:13" s="26" customFormat="1" ht="43.5" customHeight="1" x14ac:dyDescent="0.3">
      <c r="A645" s="18"/>
      <c r="B645" s="18" t="s">
        <v>1801</v>
      </c>
      <c r="C645" s="19" t="s">
        <v>1807</v>
      </c>
      <c r="D645" s="15"/>
      <c r="E645" s="20" t="s">
        <v>1079</v>
      </c>
      <c r="F645" s="17" t="s">
        <v>670</v>
      </c>
      <c r="G645" s="12" t="s">
        <v>475</v>
      </c>
      <c r="H645" s="13">
        <v>400000</v>
      </c>
      <c r="I645" s="13"/>
      <c r="J645" s="141"/>
      <c r="K645" s="13"/>
      <c r="L645" s="13"/>
      <c r="M645" s="13"/>
    </row>
    <row r="646" spans="1:13" s="26" customFormat="1" ht="43.5" customHeight="1" x14ac:dyDescent="0.3">
      <c r="A646" s="18"/>
      <c r="B646" s="18" t="s">
        <v>1801</v>
      </c>
      <c r="C646" s="19" t="s">
        <v>1808</v>
      </c>
      <c r="D646" s="15"/>
      <c r="E646" s="20" t="s">
        <v>1081</v>
      </c>
      <c r="F646" s="17" t="s">
        <v>670</v>
      </c>
      <c r="G646" s="12" t="s">
        <v>475</v>
      </c>
      <c r="H646" s="13">
        <v>400000</v>
      </c>
      <c r="I646" s="13"/>
      <c r="J646" s="141"/>
      <c r="K646" s="13"/>
      <c r="L646" s="13"/>
      <c r="M646" s="13"/>
    </row>
    <row r="647" spans="1:13" s="26" customFormat="1" ht="43.5" customHeight="1" x14ac:dyDescent="0.3">
      <c r="A647" s="18"/>
      <c r="B647" s="18" t="s">
        <v>1801</v>
      </c>
      <c r="C647" s="19" t="s">
        <v>1809</v>
      </c>
      <c r="D647" s="15"/>
      <c r="E647" s="20" t="s">
        <v>1082</v>
      </c>
      <c r="F647" s="17" t="s">
        <v>670</v>
      </c>
      <c r="G647" s="12" t="s">
        <v>475</v>
      </c>
      <c r="H647" s="13">
        <v>400000</v>
      </c>
      <c r="I647" s="13"/>
      <c r="J647" s="141"/>
      <c r="K647" s="13"/>
      <c r="L647" s="13"/>
      <c r="M647" s="13"/>
    </row>
    <row r="648" spans="1:13" s="26" customFormat="1" ht="43.5" customHeight="1" x14ac:dyDescent="0.3">
      <c r="A648" s="18"/>
      <c r="B648" s="18" t="s">
        <v>1801</v>
      </c>
      <c r="C648" s="19" t="s">
        <v>1810</v>
      </c>
      <c r="D648" s="15"/>
      <c r="E648" s="20" t="s">
        <v>1083</v>
      </c>
      <c r="F648" s="17" t="s">
        <v>670</v>
      </c>
      <c r="G648" s="12" t="s">
        <v>475</v>
      </c>
      <c r="H648" s="13">
        <v>400000</v>
      </c>
      <c r="I648" s="13"/>
      <c r="J648" s="141"/>
      <c r="K648" s="13"/>
      <c r="L648" s="13"/>
      <c r="M648" s="13"/>
    </row>
    <row r="649" spans="1:13" s="9" customFormat="1" ht="43.5" customHeight="1" x14ac:dyDescent="0.3">
      <c r="A649" s="18"/>
      <c r="B649" s="18" t="s">
        <v>1811</v>
      </c>
      <c r="C649" s="19" t="s">
        <v>1811</v>
      </c>
      <c r="D649" s="15"/>
      <c r="E649" s="11" t="s">
        <v>938</v>
      </c>
      <c r="F649" s="17"/>
      <c r="G649" s="25" t="s">
        <v>477</v>
      </c>
      <c r="H649" s="13"/>
      <c r="I649" s="13"/>
      <c r="J649" s="65" t="s">
        <v>1060</v>
      </c>
      <c r="K649" s="13"/>
      <c r="L649" s="13"/>
      <c r="M649" s="13"/>
    </row>
    <row r="650" spans="1:13" s="9" customFormat="1" ht="43.5" customHeight="1" x14ac:dyDescent="0.3">
      <c r="A650" s="18">
        <v>263</v>
      </c>
      <c r="B650" s="18" t="s">
        <v>1812</v>
      </c>
      <c r="C650" s="19" t="s">
        <v>1812</v>
      </c>
      <c r="D650" s="15" t="s">
        <v>146</v>
      </c>
      <c r="E650" s="20" t="s">
        <v>406</v>
      </c>
      <c r="F650" s="17" t="s">
        <v>671</v>
      </c>
      <c r="G650" s="12" t="s">
        <v>475</v>
      </c>
      <c r="H650" s="13">
        <v>5950000</v>
      </c>
      <c r="I650" s="13"/>
      <c r="J650" s="65" t="s">
        <v>1060</v>
      </c>
      <c r="K650" s="13">
        <f>SUMIF($B$11:$B$7192,B650,$J$11:$J$7192)</f>
        <v>0</v>
      </c>
      <c r="L650" s="13">
        <f t="shared" ref="L650:L661" si="30">K650*H650</f>
        <v>0</v>
      </c>
      <c r="M650" s="13"/>
    </row>
    <row r="651" spans="1:13" s="9" customFormat="1" ht="43.5" customHeight="1" x14ac:dyDescent="0.3">
      <c r="A651" s="18"/>
      <c r="B651" s="18" t="s">
        <v>1812</v>
      </c>
      <c r="C651" s="19" t="s">
        <v>1827</v>
      </c>
      <c r="D651" s="15"/>
      <c r="E651" s="20" t="s">
        <v>1679</v>
      </c>
      <c r="F651" s="17" t="s">
        <v>671</v>
      </c>
      <c r="G651" s="12" t="s">
        <v>475</v>
      </c>
      <c r="H651" s="13">
        <v>5950000</v>
      </c>
      <c r="I651" s="13"/>
      <c r="J651" s="139"/>
      <c r="K651" s="13"/>
      <c r="L651" s="13"/>
      <c r="M651" s="13"/>
    </row>
    <row r="652" spans="1:13" s="9" customFormat="1" ht="43.5" customHeight="1" x14ac:dyDescent="0.3">
      <c r="A652" s="18"/>
      <c r="B652" s="18" t="s">
        <v>1812</v>
      </c>
      <c r="C652" s="19" t="s">
        <v>1828</v>
      </c>
      <c r="D652" s="15"/>
      <c r="E652" s="20" t="s">
        <v>1680</v>
      </c>
      <c r="F652" s="17" t="s">
        <v>671</v>
      </c>
      <c r="G652" s="12" t="s">
        <v>475</v>
      </c>
      <c r="H652" s="13">
        <v>5950000</v>
      </c>
      <c r="I652" s="13"/>
      <c r="J652" s="139"/>
      <c r="K652" s="13"/>
      <c r="L652" s="13"/>
      <c r="M652" s="13"/>
    </row>
    <row r="653" spans="1:13" s="9" customFormat="1" ht="43.5" customHeight="1" x14ac:dyDescent="0.3">
      <c r="A653" s="18"/>
      <c r="B653" s="18" t="s">
        <v>1812</v>
      </c>
      <c r="C653" s="19" t="s">
        <v>1829</v>
      </c>
      <c r="D653" s="15"/>
      <c r="E653" s="20" t="s">
        <v>1681</v>
      </c>
      <c r="F653" s="17" t="s">
        <v>671</v>
      </c>
      <c r="G653" s="12" t="s">
        <v>475</v>
      </c>
      <c r="H653" s="13">
        <v>5950000</v>
      </c>
      <c r="I653" s="13"/>
      <c r="J653" s="139"/>
      <c r="K653" s="13"/>
      <c r="L653" s="13"/>
      <c r="M653" s="13"/>
    </row>
    <row r="654" spans="1:13" s="9" customFormat="1" ht="43.5" customHeight="1" x14ac:dyDescent="0.3">
      <c r="A654" s="18"/>
      <c r="B654" s="18" t="s">
        <v>1812</v>
      </c>
      <c r="C654" s="19" t="s">
        <v>1830</v>
      </c>
      <c r="D654" s="15"/>
      <c r="E654" s="20" t="s">
        <v>1682</v>
      </c>
      <c r="F654" s="17" t="s">
        <v>671</v>
      </c>
      <c r="G654" s="12" t="s">
        <v>475</v>
      </c>
      <c r="H654" s="13">
        <v>5950000</v>
      </c>
      <c r="I654" s="13"/>
      <c r="J654" s="139"/>
      <c r="K654" s="13"/>
      <c r="L654" s="13"/>
      <c r="M654" s="13"/>
    </row>
    <row r="655" spans="1:13" s="9" customFormat="1" ht="43.5" customHeight="1" x14ac:dyDescent="0.3">
      <c r="A655" s="18"/>
      <c r="B655" s="18" t="s">
        <v>1812</v>
      </c>
      <c r="C655" s="19" t="s">
        <v>1831</v>
      </c>
      <c r="D655" s="15"/>
      <c r="E655" s="20" t="s">
        <v>1683</v>
      </c>
      <c r="F655" s="17" t="s">
        <v>671</v>
      </c>
      <c r="G655" s="12" t="s">
        <v>475</v>
      </c>
      <c r="H655" s="13">
        <v>5950000</v>
      </c>
      <c r="I655" s="13"/>
      <c r="J655" s="139"/>
      <c r="K655" s="13"/>
      <c r="L655" s="13"/>
      <c r="M655" s="13"/>
    </row>
    <row r="656" spans="1:13" s="9" customFormat="1" ht="43.5" customHeight="1" x14ac:dyDescent="0.3">
      <c r="A656" s="18"/>
      <c r="B656" s="18" t="s">
        <v>1812</v>
      </c>
      <c r="C656" s="19" t="s">
        <v>1832</v>
      </c>
      <c r="D656" s="15"/>
      <c r="E656" s="20" t="s">
        <v>1684</v>
      </c>
      <c r="F656" s="17" t="s">
        <v>671</v>
      </c>
      <c r="G656" s="12" t="s">
        <v>475</v>
      </c>
      <c r="H656" s="13">
        <v>5950000</v>
      </c>
      <c r="I656" s="13"/>
      <c r="J656" s="139"/>
      <c r="K656" s="13"/>
      <c r="L656" s="13"/>
      <c r="M656" s="13"/>
    </row>
    <row r="657" spans="1:13" s="9" customFormat="1" ht="43.5" customHeight="1" x14ac:dyDescent="0.3">
      <c r="A657" s="18"/>
      <c r="B657" s="18" t="s">
        <v>1812</v>
      </c>
      <c r="C657" s="19" t="s">
        <v>1833</v>
      </c>
      <c r="D657" s="15"/>
      <c r="E657" s="20" t="s">
        <v>1685</v>
      </c>
      <c r="F657" s="17" t="s">
        <v>671</v>
      </c>
      <c r="G657" s="12" t="s">
        <v>475</v>
      </c>
      <c r="H657" s="13">
        <v>5950000</v>
      </c>
      <c r="I657" s="13"/>
      <c r="J657" s="139"/>
      <c r="K657" s="13"/>
      <c r="L657" s="13"/>
      <c r="M657" s="13"/>
    </row>
    <row r="658" spans="1:13" s="9" customFormat="1" ht="43.5" customHeight="1" x14ac:dyDescent="0.3">
      <c r="A658" s="18"/>
      <c r="B658" s="18" t="s">
        <v>1812</v>
      </c>
      <c r="C658" s="19" t="s">
        <v>1834</v>
      </c>
      <c r="D658" s="15"/>
      <c r="E658" s="20" t="s">
        <v>1686</v>
      </c>
      <c r="F658" s="17" t="s">
        <v>671</v>
      </c>
      <c r="G658" s="12" t="s">
        <v>475</v>
      </c>
      <c r="H658" s="13">
        <v>5950000</v>
      </c>
      <c r="I658" s="13"/>
      <c r="J658" s="139"/>
      <c r="K658" s="13"/>
      <c r="L658" s="13"/>
      <c r="M658" s="13"/>
    </row>
    <row r="659" spans="1:13" s="9" customFormat="1" ht="43.5" customHeight="1" x14ac:dyDescent="0.3">
      <c r="A659" s="18"/>
      <c r="B659" s="18" t="s">
        <v>1812</v>
      </c>
      <c r="C659" s="19" t="s">
        <v>1835</v>
      </c>
      <c r="D659" s="15"/>
      <c r="E659" s="20" t="s">
        <v>1687</v>
      </c>
      <c r="F659" s="17" t="s">
        <v>671</v>
      </c>
      <c r="G659" s="12" t="s">
        <v>475</v>
      </c>
      <c r="H659" s="13">
        <v>5950000</v>
      </c>
      <c r="I659" s="13"/>
      <c r="J659" s="139"/>
      <c r="K659" s="13"/>
      <c r="L659" s="13"/>
      <c r="M659" s="13"/>
    </row>
    <row r="660" spans="1:13" s="9" customFormat="1" ht="43.5" customHeight="1" x14ac:dyDescent="0.3">
      <c r="A660" s="18"/>
      <c r="B660" s="18" t="s">
        <v>1812</v>
      </c>
      <c r="C660" s="19" t="s">
        <v>1836</v>
      </c>
      <c r="D660" s="15"/>
      <c r="E660" s="20" t="s">
        <v>1688</v>
      </c>
      <c r="F660" s="17" t="s">
        <v>671</v>
      </c>
      <c r="G660" s="12" t="s">
        <v>475</v>
      </c>
      <c r="H660" s="13">
        <v>5950000</v>
      </c>
      <c r="I660" s="13"/>
      <c r="J660" s="139"/>
      <c r="K660" s="13"/>
      <c r="L660" s="13"/>
      <c r="M660" s="13"/>
    </row>
    <row r="661" spans="1:13" s="9" customFormat="1" ht="43.5" customHeight="1" x14ac:dyDescent="0.3">
      <c r="A661" s="18">
        <v>264</v>
      </c>
      <c r="B661" s="18" t="s">
        <v>1813</v>
      </c>
      <c r="C661" s="19" t="s">
        <v>1813</v>
      </c>
      <c r="D661" s="15" t="s">
        <v>146</v>
      </c>
      <c r="E661" s="20" t="s">
        <v>402</v>
      </c>
      <c r="F661" s="17" t="s">
        <v>672</v>
      </c>
      <c r="G661" s="12" t="s">
        <v>475</v>
      </c>
      <c r="H661" s="13">
        <v>450000</v>
      </c>
      <c r="I661" s="13"/>
      <c r="J661" s="65" t="s">
        <v>1060</v>
      </c>
      <c r="K661" s="13">
        <f>SUMIF($B$11:$B$7192,B661,$J$11:$J$7192)</f>
        <v>0</v>
      </c>
      <c r="L661" s="13">
        <f t="shared" si="30"/>
        <v>0</v>
      </c>
      <c r="M661" s="13"/>
    </row>
    <row r="662" spans="1:13" s="9" customFormat="1" ht="43.5" customHeight="1" x14ac:dyDescent="0.3">
      <c r="A662" s="18"/>
      <c r="B662" s="18" t="s">
        <v>1813</v>
      </c>
      <c r="C662" s="19" t="s">
        <v>1837</v>
      </c>
      <c r="D662" s="15"/>
      <c r="E662" s="20" t="s">
        <v>1641</v>
      </c>
      <c r="F662" s="17" t="s">
        <v>672</v>
      </c>
      <c r="G662" s="12" t="s">
        <v>475</v>
      </c>
      <c r="H662" s="13">
        <v>450000</v>
      </c>
      <c r="I662" s="13"/>
      <c r="J662" s="139"/>
      <c r="K662" s="13"/>
      <c r="L662" s="13"/>
      <c r="M662" s="13"/>
    </row>
    <row r="663" spans="1:13" s="9" customFormat="1" ht="43.5" customHeight="1" x14ac:dyDescent="0.3">
      <c r="A663" s="18"/>
      <c r="B663" s="18" t="s">
        <v>1813</v>
      </c>
      <c r="C663" s="19" t="s">
        <v>1838</v>
      </c>
      <c r="D663" s="15"/>
      <c r="E663" s="20" t="s">
        <v>1689</v>
      </c>
      <c r="F663" s="17" t="s">
        <v>672</v>
      </c>
      <c r="G663" s="12" t="s">
        <v>475</v>
      </c>
      <c r="H663" s="13">
        <v>450000</v>
      </c>
      <c r="I663" s="13"/>
      <c r="J663" s="139"/>
      <c r="K663" s="13"/>
      <c r="L663" s="13"/>
      <c r="M663" s="13"/>
    </row>
    <row r="664" spans="1:13" s="9" customFormat="1" ht="43.5" customHeight="1" x14ac:dyDescent="0.3">
      <c r="A664" s="18"/>
      <c r="B664" s="18" t="s">
        <v>1813</v>
      </c>
      <c r="C664" s="19" t="s">
        <v>1839</v>
      </c>
      <c r="D664" s="15"/>
      <c r="E664" s="20" t="s">
        <v>1690</v>
      </c>
      <c r="F664" s="17" t="s">
        <v>672</v>
      </c>
      <c r="G664" s="12" t="s">
        <v>475</v>
      </c>
      <c r="H664" s="13">
        <v>450000</v>
      </c>
      <c r="I664" s="13"/>
      <c r="J664" s="139"/>
      <c r="K664" s="13"/>
      <c r="L664" s="13"/>
      <c r="M664" s="13"/>
    </row>
    <row r="665" spans="1:13" s="9" customFormat="1" ht="43.5" customHeight="1" x14ac:dyDescent="0.3">
      <c r="A665" s="18"/>
      <c r="B665" s="18" t="s">
        <v>1813</v>
      </c>
      <c r="C665" s="19" t="s">
        <v>1840</v>
      </c>
      <c r="D665" s="15"/>
      <c r="E665" s="20" t="s">
        <v>1691</v>
      </c>
      <c r="F665" s="17" t="s">
        <v>672</v>
      </c>
      <c r="G665" s="12" t="s">
        <v>475</v>
      </c>
      <c r="H665" s="13">
        <v>450000</v>
      </c>
      <c r="I665" s="13"/>
      <c r="J665" s="139"/>
      <c r="K665" s="13"/>
      <c r="L665" s="13"/>
      <c r="M665" s="13"/>
    </row>
    <row r="666" spans="1:13" s="9" customFormat="1" ht="43.5" customHeight="1" x14ac:dyDescent="0.3">
      <c r="A666" s="18"/>
      <c r="B666" s="18" t="s">
        <v>1813</v>
      </c>
      <c r="C666" s="19" t="s">
        <v>1841</v>
      </c>
      <c r="D666" s="15"/>
      <c r="E666" s="20" t="s">
        <v>1644</v>
      </c>
      <c r="F666" s="17" t="s">
        <v>672</v>
      </c>
      <c r="G666" s="12" t="s">
        <v>475</v>
      </c>
      <c r="H666" s="13">
        <v>450000</v>
      </c>
      <c r="I666" s="13"/>
      <c r="J666" s="139"/>
      <c r="K666" s="13"/>
      <c r="L666" s="13"/>
      <c r="M666" s="13"/>
    </row>
    <row r="667" spans="1:13" s="9" customFormat="1" ht="43.5" customHeight="1" x14ac:dyDescent="0.3">
      <c r="A667" s="18"/>
      <c r="B667" s="18" t="s">
        <v>1813</v>
      </c>
      <c r="C667" s="19" t="s">
        <v>1842</v>
      </c>
      <c r="D667" s="15"/>
      <c r="E667" s="20" t="s">
        <v>1692</v>
      </c>
      <c r="F667" s="17" t="s">
        <v>672</v>
      </c>
      <c r="G667" s="12" t="s">
        <v>475</v>
      </c>
      <c r="H667" s="13">
        <v>450000</v>
      </c>
      <c r="I667" s="13"/>
      <c r="J667" s="139"/>
      <c r="K667" s="13"/>
      <c r="L667" s="13"/>
      <c r="M667" s="13"/>
    </row>
    <row r="668" spans="1:13" s="9" customFormat="1" ht="43.5" customHeight="1" x14ac:dyDescent="0.3">
      <c r="A668" s="18"/>
      <c r="B668" s="18" t="s">
        <v>1813</v>
      </c>
      <c r="C668" s="19" t="s">
        <v>1843</v>
      </c>
      <c r="D668" s="15"/>
      <c r="E668" s="20" t="s">
        <v>1645</v>
      </c>
      <c r="F668" s="17" t="s">
        <v>672</v>
      </c>
      <c r="G668" s="12" t="s">
        <v>475</v>
      </c>
      <c r="H668" s="13">
        <v>450000</v>
      </c>
      <c r="I668" s="13"/>
      <c r="J668" s="139"/>
      <c r="K668" s="13"/>
      <c r="L668" s="13"/>
      <c r="M668" s="13"/>
    </row>
    <row r="669" spans="1:13" s="9" customFormat="1" ht="43.5" customHeight="1" x14ac:dyDescent="0.3">
      <c r="A669" s="18"/>
      <c r="B669" s="18" t="s">
        <v>1813</v>
      </c>
      <c r="C669" s="19" t="s">
        <v>1844</v>
      </c>
      <c r="D669" s="15"/>
      <c r="E669" s="20" t="s">
        <v>1646</v>
      </c>
      <c r="F669" s="17" t="s">
        <v>672</v>
      </c>
      <c r="G669" s="12" t="s">
        <v>475</v>
      </c>
      <c r="H669" s="13">
        <v>450000</v>
      </c>
      <c r="I669" s="13"/>
      <c r="J669" s="139"/>
      <c r="K669" s="13"/>
      <c r="L669" s="13"/>
      <c r="M669" s="13"/>
    </row>
    <row r="670" spans="1:13" s="9" customFormat="1" ht="43.5" customHeight="1" x14ac:dyDescent="0.3">
      <c r="A670" s="18"/>
      <c r="B670" s="18" t="s">
        <v>1813</v>
      </c>
      <c r="C670" s="19" t="s">
        <v>1845</v>
      </c>
      <c r="D670" s="15"/>
      <c r="E670" s="20" t="s">
        <v>1647</v>
      </c>
      <c r="F670" s="17" t="s">
        <v>672</v>
      </c>
      <c r="G670" s="12" t="s">
        <v>475</v>
      </c>
      <c r="H670" s="13">
        <v>450000</v>
      </c>
      <c r="I670" s="13"/>
      <c r="J670" s="139"/>
      <c r="K670" s="13"/>
      <c r="L670" s="13"/>
      <c r="M670" s="13"/>
    </row>
    <row r="671" spans="1:13" s="9" customFormat="1" ht="43.5" customHeight="1" x14ac:dyDescent="0.3">
      <c r="A671" s="18"/>
      <c r="B671" s="18" t="s">
        <v>1813</v>
      </c>
      <c r="C671" s="19" t="s">
        <v>1846</v>
      </c>
      <c r="D671" s="15"/>
      <c r="E671" s="20" t="s">
        <v>1693</v>
      </c>
      <c r="F671" s="17" t="s">
        <v>672</v>
      </c>
      <c r="G671" s="12" t="s">
        <v>475</v>
      </c>
      <c r="H671" s="13">
        <v>450000</v>
      </c>
      <c r="I671" s="13"/>
      <c r="J671" s="139"/>
      <c r="K671" s="13"/>
      <c r="L671" s="13"/>
      <c r="M671" s="13"/>
    </row>
    <row r="672" spans="1:13" s="9" customFormat="1" ht="43.5" customHeight="1" x14ac:dyDescent="0.3">
      <c r="A672" s="18"/>
      <c r="B672" s="18" t="s">
        <v>1813</v>
      </c>
      <c r="C672" s="19" t="s">
        <v>1847</v>
      </c>
      <c r="D672" s="15"/>
      <c r="E672" s="20" t="s">
        <v>1648</v>
      </c>
      <c r="F672" s="17" t="s">
        <v>672</v>
      </c>
      <c r="G672" s="12" t="s">
        <v>475</v>
      </c>
      <c r="H672" s="13">
        <v>450000</v>
      </c>
      <c r="I672" s="13"/>
      <c r="J672" s="139"/>
      <c r="K672" s="13"/>
      <c r="L672" s="13"/>
      <c r="M672" s="13"/>
    </row>
    <row r="673" spans="1:13" s="9" customFormat="1" ht="43.5" customHeight="1" x14ac:dyDescent="0.3">
      <c r="A673" s="18"/>
      <c r="B673" s="18" t="s">
        <v>1813</v>
      </c>
      <c r="C673" s="19" t="s">
        <v>1848</v>
      </c>
      <c r="D673" s="15"/>
      <c r="E673" s="20" t="s">
        <v>1649</v>
      </c>
      <c r="F673" s="17" t="s">
        <v>672</v>
      </c>
      <c r="G673" s="12" t="s">
        <v>475</v>
      </c>
      <c r="H673" s="13">
        <v>450000</v>
      </c>
      <c r="I673" s="13"/>
      <c r="J673" s="139"/>
      <c r="K673" s="13"/>
      <c r="L673" s="13"/>
      <c r="M673" s="13"/>
    </row>
    <row r="674" spans="1:13" s="9" customFormat="1" ht="43.5" customHeight="1" x14ac:dyDescent="0.3">
      <c r="A674" s="18"/>
      <c r="B674" s="18" t="s">
        <v>1814</v>
      </c>
      <c r="C674" s="19" t="s">
        <v>1814</v>
      </c>
      <c r="D674" s="16"/>
      <c r="E674" s="11" t="s">
        <v>939</v>
      </c>
      <c r="F674" s="7"/>
      <c r="G674" s="25" t="s">
        <v>477</v>
      </c>
      <c r="H674" s="13"/>
      <c r="I674" s="13"/>
      <c r="J674" s="65" t="s">
        <v>1060</v>
      </c>
      <c r="K674" s="13"/>
      <c r="L674" s="13"/>
      <c r="M674" s="13"/>
    </row>
    <row r="675" spans="1:13" s="9" customFormat="1" ht="43.5" customHeight="1" x14ac:dyDescent="0.3">
      <c r="A675" s="18">
        <v>265</v>
      </c>
      <c r="B675" s="18" t="s">
        <v>1815</v>
      </c>
      <c r="C675" s="19" t="s">
        <v>1815</v>
      </c>
      <c r="D675" s="15" t="s">
        <v>146</v>
      </c>
      <c r="E675" s="20" t="s">
        <v>407</v>
      </c>
      <c r="F675" s="17" t="s">
        <v>673</v>
      </c>
      <c r="G675" s="12" t="s">
        <v>475</v>
      </c>
      <c r="H675" s="13">
        <v>5800000</v>
      </c>
      <c r="I675" s="13"/>
      <c r="J675" s="65" t="s">
        <v>1060</v>
      </c>
      <c r="K675" s="13">
        <f>SUMIF($B$11:$B$7192,B675,$J$11:$J$7192)</f>
        <v>0</v>
      </c>
      <c r="L675" s="13">
        <f t="shared" ref="L675:L684" si="31">K675*H675</f>
        <v>0</v>
      </c>
      <c r="M675" s="13"/>
    </row>
    <row r="676" spans="1:13" s="9" customFormat="1" ht="43.5" customHeight="1" x14ac:dyDescent="0.3">
      <c r="A676" s="18"/>
      <c r="B676" s="18" t="s">
        <v>1815</v>
      </c>
      <c r="C676" s="19" t="s">
        <v>1857</v>
      </c>
      <c r="D676" s="15"/>
      <c r="E676" s="20" t="s">
        <v>1695</v>
      </c>
      <c r="F676" s="17" t="s">
        <v>673</v>
      </c>
      <c r="G676" s="12" t="s">
        <v>475</v>
      </c>
      <c r="H676" s="13">
        <v>5800000</v>
      </c>
      <c r="I676" s="13"/>
      <c r="J676" s="139"/>
      <c r="K676" s="13"/>
      <c r="L676" s="13"/>
      <c r="M676" s="13"/>
    </row>
    <row r="677" spans="1:13" s="9" customFormat="1" ht="43.5" customHeight="1" x14ac:dyDescent="0.3">
      <c r="A677" s="18"/>
      <c r="B677" s="18" t="s">
        <v>1815</v>
      </c>
      <c r="C677" s="19" t="s">
        <v>1858</v>
      </c>
      <c r="D677" s="15"/>
      <c r="E677" s="20" t="s">
        <v>1073</v>
      </c>
      <c r="F677" s="17" t="s">
        <v>673</v>
      </c>
      <c r="G677" s="12" t="s">
        <v>475</v>
      </c>
      <c r="H677" s="13">
        <v>5800000</v>
      </c>
      <c r="I677" s="13"/>
      <c r="J677" s="139"/>
      <c r="K677" s="13"/>
      <c r="L677" s="13"/>
      <c r="M677" s="13"/>
    </row>
    <row r="678" spans="1:13" s="9" customFormat="1" ht="43.5" customHeight="1" x14ac:dyDescent="0.3">
      <c r="A678" s="18"/>
      <c r="B678" s="18" t="s">
        <v>1815</v>
      </c>
      <c r="C678" s="19" t="s">
        <v>5992</v>
      </c>
      <c r="D678" s="15"/>
      <c r="E678" s="20" t="s">
        <v>1074</v>
      </c>
      <c r="F678" s="17" t="s">
        <v>673</v>
      </c>
      <c r="G678" s="12" t="s">
        <v>475</v>
      </c>
      <c r="H678" s="13">
        <v>5800000</v>
      </c>
      <c r="I678" s="13"/>
      <c r="J678" s="139"/>
      <c r="K678" s="13"/>
      <c r="L678" s="13"/>
      <c r="M678" s="13"/>
    </row>
    <row r="679" spans="1:13" s="9" customFormat="1" ht="43.5" customHeight="1" x14ac:dyDescent="0.3">
      <c r="A679" s="18"/>
      <c r="B679" s="18" t="s">
        <v>1815</v>
      </c>
      <c r="C679" s="19" t="s">
        <v>5993</v>
      </c>
      <c r="D679" s="15"/>
      <c r="E679" s="20" t="s">
        <v>1075</v>
      </c>
      <c r="F679" s="17" t="s">
        <v>673</v>
      </c>
      <c r="G679" s="12" t="s">
        <v>475</v>
      </c>
      <c r="H679" s="13">
        <v>5800000</v>
      </c>
      <c r="I679" s="13"/>
      <c r="J679" s="139"/>
      <c r="K679" s="13"/>
      <c r="L679" s="13"/>
      <c r="M679" s="13"/>
    </row>
    <row r="680" spans="1:13" s="9" customFormat="1" ht="43.5" customHeight="1" x14ac:dyDescent="0.3">
      <c r="A680" s="18"/>
      <c r="B680" s="18" t="s">
        <v>1815</v>
      </c>
      <c r="C680" s="19" t="s">
        <v>5994</v>
      </c>
      <c r="D680" s="15"/>
      <c r="E680" s="20" t="s">
        <v>1696</v>
      </c>
      <c r="F680" s="17" t="s">
        <v>673</v>
      </c>
      <c r="G680" s="12" t="s">
        <v>475</v>
      </c>
      <c r="H680" s="13">
        <v>5800000</v>
      </c>
      <c r="I680" s="13"/>
      <c r="J680" s="139"/>
      <c r="K680" s="13"/>
      <c r="L680" s="13"/>
      <c r="M680" s="13"/>
    </row>
    <row r="681" spans="1:13" s="9" customFormat="1" ht="43.5" customHeight="1" x14ac:dyDescent="0.3">
      <c r="A681" s="18"/>
      <c r="B681" s="18" t="s">
        <v>1815</v>
      </c>
      <c r="C681" s="19" t="s">
        <v>5995</v>
      </c>
      <c r="D681" s="15"/>
      <c r="E681" s="20" t="s">
        <v>1697</v>
      </c>
      <c r="F681" s="17" t="s">
        <v>673</v>
      </c>
      <c r="G681" s="12" t="s">
        <v>475</v>
      </c>
      <c r="H681" s="13">
        <v>5800000</v>
      </c>
      <c r="I681" s="13"/>
      <c r="J681" s="139"/>
      <c r="K681" s="13"/>
      <c r="L681" s="13"/>
      <c r="M681" s="13"/>
    </row>
    <row r="682" spans="1:13" s="9" customFormat="1" ht="43.5" customHeight="1" x14ac:dyDescent="0.3">
      <c r="A682" s="18"/>
      <c r="B682" s="18" t="s">
        <v>1815</v>
      </c>
      <c r="C682" s="19" t="s">
        <v>5996</v>
      </c>
      <c r="D682" s="15"/>
      <c r="E682" s="20" t="s">
        <v>1071</v>
      </c>
      <c r="F682" s="17" t="s">
        <v>673</v>
      </c>
      <c r="G682" s="12" t="s">
        <v>475</v>
      </c>
      <c r="H682" s="13">
        <v>5800000</v>
      </c>
      <c r="I682" s="13"/>
      <c r="J682" s="139"/>
      <c r="K682" s="13"/>
      <c r="L682" s="13"/>
      <c r="M682" s="13"/>
    </row>
    <row r="683" spans="1:13" s="9" customFormat="1" ht="43.5" customHeight="1" x14ac:dyDescent="0.3">
      <c r="A683" s="18"/>
      <c r="B683" s="18" t="s">
        <v>1815</v>
      </c>
      <c r="C683" s="19" t="s">
        <v>5997</v>
      </c>
      <c r="D683" s="15"/>
      <c r="E683" s="20" t="s">
        <v>1072</v>
      </c>
      <c r="F683" s="17" t="s">
        <v>673</v>
      </c>
      <c r="G683" s="12" t="s">
        <v>475</v>
      </c>
      <c r="H683" s="13">
        <v>5800000</v>
      </c>
      <c r="I683" s="13"/>
      <c r="J683" s="139"/>
      <c r="K683" s="13"/>
      <c r="L683" s="13"/>
      <c r="M683" s="13"/>
    </row>
    <row r="684" spans="1:13" s="26" customFormat="1" ht="43.5" customHeight="1" x14ac:dyDescent="0.3">
      <c r="A684" s="18">
        <v>266</v>
      </c>
      <c r="B684" s="18" t="s">
        <v>1816</v>
      </c>
      <c r="C684" s="19" t="s">
        <v>1816</v>
      </c>
      <c r="D684" s="15" t="s">
        <v>146</v>
      </c>
      <c r="E684" s="20" t="s">
        <v>402</v>
      </c>
      <c r="F684" s="17" t="s">
        <v>674</v>
      </c>
      <c r="G684" s="12" t="s">
        <v>475</v>
      </c>
      <c r="H684" s="13">
        <v>450000</v>
      </c>
      <c r="I684" s="13"/>
      <c r="J684" s="65" t="s">
        <v>1060</v>
      </c>
      <c r="K684" s="13">
        <f>SUMIF($B$11:$B$7192,B684,$J$11:$J$7192)</f>
        <v>0</v>
      </c>
      <c r="L684" s="13">
        <f t="shared" si="31"/>
        <v>0</v>
      </c>
      <c r="M684" s="13"/>
    </row>
    <row r="685" spans="1:13" s="26" customFormat="1" ht="43.5" customHeight="1" x14ac:dyDescent="0.3">
      <c r="A685" s="18"/>
      <c r="B685" s="18" t="s">
        <v>1816</v>
      </c>
      <c r="C685" s="19" t="s">
        <v>1859</v>
      </c>
      <c r="D685" s="15"/>
      <c r="E685" s="20" t="s">
        <v>1641</v>
      </c>
      <c r="F685" s="17" t="s">
        <v>674</v>
      </c>
      <c r="G685" s="12" t="s">
        <v>475</v>
      </c>
      <c r="H685" s="13">
        <v>450000</v>
      </c>
      <c r="I685" s="13"/>
      <c r="J685" s="139"/>
      <c r="K685" s="13"/>
      <c r="L685" s="13"/>
      <c r="M685" s="13"/>
    </row>
    <row r="686" spans="1:13" s="26" customFormat="1" ht="43.5" customHeight="1" x14ac:dyDescent="0.3">
      <c r="A686" s="18"/>
      <c r="B686" s="18" t="s">
        <v>1816</v>
      </c>
      <c r="C686" s="19" t="s">
        <v>1860</v>
      </c>
      <c r="D686" s="15"/>
      <c r="E686" s="20" t="s">
        <v>1690</v>
      </c>
      <c r="F686" s="17" t="s">
        <v>674</v>
      </c>
      <c r="G686" s="12" t="s">
        <v>475</v>
      </c>
      <c r="H686" s="13">
        <v>450000</v>
      </c>
      <c r="I686" s="13"/>
      <c r="J686" s="139"/>
      <c r="K686" s="13"/>
      <c r="L686" s="13"/>
      <c r="M686" s="13"/>
    </row>
    <row r="687" spans="1:13" s="26" customFormat="1" ht="43.5" customHeight="1" x14ac:dyDescent="0.3">
      <c r="A687" s="18"/>
      <c r="B687" s="18" t="s">
        <v>1816</v>
      </c>
      <c r="C687" s="19" t="s">
        <v>1861</v>
      </c>
      <c r="D687" s="15"/>
      <c r="E687" s="20" t="s">
        <v>1642</v>
      </c>
      <c r="F687" s="17" t="s">
        <v>674</v>
      </c>
      <c r="G687" s="12" t="s">
        <v>475</v>
      </c>
      <c r="H687" s="13">
        <v>450000</v>
      </c>
      <c r="I687" s="13"/>
      <c r="J687" s="139"/>
      <c r="K687" s="13"/>
      <c r="L687" s="13"/>
      <c r="M687" s="13"/>
    </row>
    <row r="688" spans="1:13" s="26" customFormat="1" ht="43.5" customHeight="1" x14ac:dyDescent="0.3">
      <c r="A688" s="18"/>
      <c r="B688" s="18" t="s">
        <v>1816</v>
      </c>
      <c r="C688" s="19" t="s">
        <v>1862</v>
      </c>
      <c r="D688" s="15"/>
      <c r="E688" s="20" t="s">
        <v>1700</v>
      </c>
      <c r="F688" s="17" t="s">
        <v>674</v>
      </c>
      <c r="G688" s="12" t="s">
        <v>475</v>
      </c>
      <c r="H688" s="13">
        <v>450000</v>
      </c>
      <c r="I688" s="13"/>
      <c r="J688" s="139"/>
      <c r="K688" s="13"/>
      <c r="L688" s="13"/>
      <c r="M688" s="13"/>
    </row>
    <row r="689" spans="1:13" s="26" customFormat="1" ht="43.5" customHeight="1" x14ac:dyDescent="0.3">
      <c r="A689" s="18"/>
      <c r="B689" s="18" t="s">
        <v>1816</v>
      </c>
      <c r="C689" s="19" t="s">
        <v>1863</v>
      </c>
      <c r="D689" s="15"/>
      <c r="E689" s="20" t="s">
        <v>1643</v>
      </c>
      <c r="F689" s="17" t="s">
        <v>674</v>
      </c>
      <c r="G689" s="12" t="s">
        <v>475</v>
      </c>
      <c r="H689" s="13">
        <v>450000</v>
      </c>
      <c r="I689" s="13"/>
      <c r="J689" s="139"/>
      <c r="K689" s="13"/>
      <c r="L689" s="13"/>
      <c r="M689" s="13"/>
    </row>
    <row r="690" spans="1:13" s="26" customFormat="1" ht="43.5" customHeight="1" x14ac:dyDescent="0.3">
      <c r="A690" s="18"/>
      <c r="B690" s="18" t="s">
        <v>1816</v>
      </c>
      <c r="C690" s="19" t="s">
        <v>1864</v>
      </c>
      <c r="D690" s="15"/>
      <c r="E690" s="20" t="s">
        <v>1701</v>
      </c>
      <c r="F690" s="17" t="s">
        <v>674</v>
      </c>
      <c r="G690" s="12" t="s">
        <v>475</v>
      </c>
      <c r="H690" s="13">
        <v>450000</v>
      </c>
      <c r="I690" s="13"/>
      <c r="J690" s="139"/>
      <c r="K690" s="13"/>
      <c r="L690" s="13"/>
      <c r="M690" s="13"/>
    </row>
    <row r="691" spans="1:13" s="26" customFormat="1" ht="43.5" customHeight="1" x14ac:dyDescent="0.3">
      <c r="A691" s="18"/>
      <c r="B691" s="18" t="s">
        <v>1816</v>
      </c>
      <c r="C691" s="19" t="s">
        <v>1865</v>
      </c>
      <c r="D691" s="15"/>
      <c r="E691" s="20" t="s">
        <v>1692</v>
      </c>
      <c r="F691" s="17" t="s">
        <v>674</v>
      </c>
      <c r="G691" s="12" t="s">
        <v>475</v>
      </c>
      <c r="H691" s="13">
        <v>450000</v>
      </c>
      <c r="I691" s="13"/>
      <c r="J691" s="139"/>
      <c r="K691" s="13"/>
      <c r="L691" s="13"/>
      <c r="M691" s="13"/>
    </row>
    <row r="692" spans="1:13" s="26" customFormat="1" ht="43.5" customHeight="1" x14ac:dyDescent="0.3">
      <c r="A692" s="18"/>
      <c r="B692" s="18" t="s">
        <v>1816</v>
      </c>
      <c r="C692" s="19" t="s">
        <v>5998</v>
      </c>
      <c r="D692" s="15"/>
      <c r="E692" s="20" t="s">
        <v>1645</v>
      </c>
      <c r="F692" s="17" t="s">
        <v>674</v>
      </c>
      <c r="G692" s="12" t="s">
        <v>475</v>
      </c>
      <c r="H692" s="13">
        <v>450000</v>
      </c>
      <c r="I692" s="13"/>
      <c r="J692" s="139"/>
      <c r="K692" s="13"/>
      <c r="L692" s="13"/>
      <c r="M692" s="13"/>
    </row>
    <row r="693" spans="1:13" s="26" customFormat="1" ht="43.5" customHeight="1" x14ac:dyDescent="0.3">
      <c r="A693" s="18"/>
      <c r="B693" s="18" t="s">
        <v>1816</v>
      </c>
      <c r="C693" s="19" t="s">
        <v>5999</v>
      </c>
      <c r="D693" s="15"/>
      <c r="E693" s="20" t="s">
        <v>1646</v>
      </c>
      <c r="F693" s="17" t="s">
        <v>674</v>
      </c>
      <c r="G693" s="12" t="s">
        <v>475</v>
      </c>
      <c r="H693" s="13">
        <v>450000</v>
      </c>
      <c r="I693" s="13"/>
      <c r="J693" s="139"/>
      <c r="K693" s="13"/>
      <c r="L693" s="13"/>
      <c r="M693" s="13"/>
    </row>
    <row r="694" spans="1:13" s="26" customFormat="1" ht="43.5" customHeight="1" x14ac:dyDescent="0.3">
      <c r="A694" s="18"/>
      <c r="B694" s="18" t="s">
        <v>1816</v>
      </c>
      <c r="C694" s="19" t="s">
        <v>6000</v>
      </c>
      <c r="D694" s="15"/>
      <c r="E694" s="20" t="s">
        <v>1647</v>
      </c>
      <c r="F694" s="17" t="s">
        <v>674</v>
      </c>
      <c r="G694" s="12" t="s">
        <v>475</v>
      </c>
      <c r="H694" s="13">
        <v>450000</v>
      </c>
      <c r="I694" s="13"/>
      <c r="J694" s="139"/>
      <c r="K694" s="13"/>
      <c r="L694" s="13"/>
      <c r="M694" s="13"/>
    </row>
    <row r="695" spans="1:13" s="26" customFormat="1" ht="43.5" customHeight="1" x14ac:dyDescent="0.3">
      <c r="A695" s="18"/>
      <c r="B695" s="18" t="s">
        <v>1816</v>
      </c>
      <c r="C695" s="19" t="s">
        <v>6001</v>
      </c>
      <c r="D695" s="15"/>
      <c r="E695" s="20" t="s">
        <v>1693</v>
      </c>
      <c r="F695" s="17" t="s">
        <v>674</v>
      </c>
      <c r="G695" s="12" t="s">
        <v>475</v>
      </c>
      <c r="H695" s="13">
        <v>450000</v>
      </c>
      <c r="I695" s="13"/>
      <c r="J695" s="139"/>
      <c r="K695" s="13"/>
      <c r="L695" s="13"/>
      <c r="M695" s="13"/>
    </row>
    <row r="696" spans="1:13" s="26" customFormat="1" ht="43.5" customHeight="1" x14ac:dyDescent="0.3">
      <c r="A696" s="18"/>
      <c r="B696" s="18" t="s">
        <v>1816</v>
      </c>
      <c r="C696" s="19" t="s">
        <v>6002</v>
      </c>
      <c r="D696" s="15"/>
      <c r="E696" s="20" t="s">
        <v>1648</v>
      </c>
      <c r="F696" s="17" t="s">
        <v>674</v>
      </c>
      <c r="G696" s="12" t="s">
        <v>475</v>
      </c>
      <c r="H696" s="13">
        <v>450000</v>
      </c>
      <c r="I696" s="13"/>
      <c r="J696" s="139"/>
      <c r="K696" s="13"/>
      <c r="L696" s="13"/>
      <c r="M696" s="13"/>
    </row>
    <row r="697" spans="1:13" s="26" customFormat="1" ht="43.5" customHeight="1" x14ac:dyDescent="0.3">
      <c r="A697" s="18"/>
      <c r="B697" s="18" t="s">
        <v>1816</v>
      </c>
      <c r="C697" s="19" t="s">
        <v>6003</v>
      </c>
      <c r="D697" s="15"/>
      <c r="E697" s="20" t="s">
        <v>1649</v>
      </c>
      <c r="F697" s="17" t="s">
        <v>674</v>
      </c>
      <c r="G697" s="12" t="s">
        <v>475</v>
      </c>
      <c r="H697" s="13">
        <v>450000</v>
      </c>
      <c r="I697" s="13"/>
      <c r="J697" s="139"/>
      <c r="K697" s="13"/>
      <c r="L697" s="13"/>
      <c r="M697" s="13"/>
    </row>
    <row r="698" spans="1:13" s="9" customFormat="1" ht="43.5" customHeight="1" x14ac:dyDescent="0.3">
      <c r="A698" s="18"/>
      <c r="B698" s="18" t="s">
        <v>1868</v>
      </c>
      <c r="C698" s="19" t="s">
        <v>1868</v>
      </c>
      <c r="D698" s="16"/>
      <c r="E698" s="11" t="s">
        <v>940</v>
      </c>
      <c r="F698" s="7"/>
      <c r="G698" s="25" t="s">
        <v>477</v>
      </c>
      <c r="H698" s="13"/>
      <c r="I698" s="13"/>
      <c r="J698" s="65" t="s">
        <v>1060</v>
      </c>
      <c r="K698" s="13"/>
      <c r="L698" s="13"/>
      <c r="M698" s="13"/>
    </row>
    <row r="699" spans="1:13" s="9" customFormat="1" ht="43.5" customHeight="1" x14ac:dyDescent="0.3">
      <c r="A699" s="18">
        <v>267</v>
      </c>
      <c r="B699" s="18" t="s">
        <v>1869</v>
      </c>
      <c r="C699" s="19" t="s">
        <v>1869</v>
      </c>
      <c r="D699" s="15" t="s">
        <v>146</v>
      </c>
      <c r="E699" s="20" t="s">
        <v>408</v>
      </c>
      <c r="F699" s="17" t="s">
        <v>675</v>
      </c>
      <c r="G699" s="12" t="s">
        <v>475</v>
      </c>
      <c r="H699" s="13">
        <v>7490000</v>
      </c>
      <c r="I699" s="13"/>
      <c r="J699" s="65" t="s">
        <v>1060</v>
      </c>
      <c r="K699" s="13">
        <f>SUMIF($B$11:$B$7192,B699,$J$11:$J$7192)</f>
        <v>0</v>
      </c>
      <c r="L699" s="13">
        <f t="shared" ref="L699:L727" si="32">K699*H699</f>
        <v>0</v>
      </c>
      <c r="M699" s="13"/>
    </row>
    <row r="700" spans="1:13" s="9" customFormat="1" ht="43.5" customHeight="1" x14ac:dyDescent="0.3">
      <c r="A700" s="18"/>
      <c r="B700" s="18" t="s">
        <v>1869</v>
      </c>
      <c r="C700" s="19" t="s">
        <v>1883</v>
      </c>
      <c r="D700" s="15"/>
      <c r="E700" s="20" t="s">
        <v>1705</v>
      </c>
      <c r="F700" s="17" t="s">
        <v>675</v>
      </c>
      <c r="G700" s="12" t="s">
        <v>475</v>
      </c>
      <c r="H700" s="13">
        <v>7490000</v>
      </c>
      <c r="I700" s="13"/>
      <c r="J700" s="139"/>
      <c r="K700" s="13"/>
      <c r="L700" s="13"/>
      <c r="M700" s="13"/>
    </row>
    <row r="701" spans="1:13" s="9" customFormat="1" ht="43.5" customHeight="1" x14ac:dyDescent="0.3">
      <c r="A701" s="18"/>
      <c r="B701" s="18" t="s">
        <v>1869</v>
      </c>
      <c r="C701" s="19" t="s">
        <v>1884</v>
      </c>
      <c r="D701" s="15"/>
      <c r="E701" s="20" t="s">
        <v>1706</v>
      </c>
      <c r="F701" s="17" t="s">
        <v>675</v>
      </c>
      <c r="G701" s="12" t="s">
        <v>475</v>
      </c>
      <c r="H701" s="13">
        <v>7490000</v>
      </c>
      <c r="I701" s="13"/>
      <c r="J701" s="139"/>
      <c r="K701" s="13"/>
      <c r="L701" s="13"/>
      <c r="M701" s="13"/>
    </row>
    <row r="702" spans="1:13" s="9" customFormat="1" ht="43.5" customHeight="1" x14ac:dyDescent="0.3">
      <c r="A702" s="18"/>
      <c r="B702" s="18" t="s">
        <v>1869</v>
      </c>
      <c r="C702" s="19" t="s">
        <v>1885</v>
      </c>
      <c r="D702" s="15"/>
      <c r="E702" s="20" t="s">
        <v>1707</v>
      </c>
      <c r="F702" s="17" t="s">
        <v>675</v>
      </c>
      <c r="G702" s="12" t="s">
        <v>475</v>
      </c>
      <c r="H702" s="13">
        <v>7490000</v>
      </c>
      <c r="I702" s="13"/>
      <c r="J702" s="139"/>
      <c r="K702" s="13"/>
      <c r="L702" s="13"/>
      <c r="M702" s="13"/>
    </row>
    <row r="703" spans="1:13" s="9" customFormat="1" ht="43.5" customHeight="1" x14ac:dyDescent="0.3">
      <c r="A703" s="18"/>
      <c r="B703" s="18" t="s">
        <v>1869</v>
      </c>
      <c r="C703" s="19" t="s">
        <v>1886</v>
      </c>
      <c r="D703" s="15"/>
      <c r="E703" s="20" t="s">
        <v>1708</v>
      </c>
      <c r="F703" s="17" t="s">
        <v>675</v>
      </c>
      <c r="G703" s="12" t="s">
        <v>475</v>
      </c>
      <c r="H703" s="13">
        <v>7490000</v>
      </c>
      <c r="I703" s="13"/>
      <c r="J703" s="139"/>
      <c r="K703" s="13"/>
      <c r="L703" s="13"/>
      <c r="M703" s="13"/>
    </row>
    <row r="704" spans="1:13" s="9" customFormat="1" ht="43.5" customHeight="1" x14ac:dyDescent="0.3">
      <c r="A704" s="18"/>
      <c r="B704" s="18" t="s">
        <v>1869</v>
      </c>
      <c r="C704" s="19" t="s">
        <v>1887</v>
      </c>
      <c r="D704" s="15"/>
      <c r="E704" s="20" t="s">
        <v>1709</v>
      </c>
      <c r="F704" s="17" t="s">
        <v>675</v>
      </c>
      <c r="G704" s="12" t="s">
        <v>475</v>
      </c>
      <c r="H704" s="13">
        <v>7490000</v>
      </c>
      <c r="I704" s="13"/>
      <c r="J704" s="139"/>
      <c r="K704" s="13"/>
      <c r="L704" s="13"/>
      <c r="M704" s="13"/>
    </row>
    <row r="705" spans="1:13" s="9" customFormat="1" ht="43.5" customHeight="1" x14ac:dyDescent="0.3">
      <c r="A705" s="18"/>
      <c r="B705" s="18" t="s">
        <v>1869</v>
      </c>
      <c r="C705" s="19" t="s">
        <v>1888</v>
      </c>
      <c r="D705" s="15"/>
      <c r="E705" s="20" t="s">
        <v>1710</v>
      </c>
      <c r="F705" s="17" t="s">
        <v>675</v>
      </c>
      <c r="G705" s="12" t="s">
        <v>475</v>
      </c>
      <c r="H705" s="13">
        <v>7490000</v>
      </c>
      <c r="I705" s="13"/>
      <c r="J705" s="139"/>
      <c r="K705" s="13"/>
      <c r="L705" s="13"/>
      <c r="M705" s="13"/>
    </row>
    <row r="706" spans="1:13" s="9" customFormat="1" ht="43.5" customHeight="1" x14ac:dyDescent="0.3">
      <c r="A706" s="18"/>
      <c r="B706" s="18" t="s">
        <v>1869</v>
      </c>
      <c r="C706" s="19" t="s">
        <v>1889</v>
      </c>
      <c r="D706" s="15"/>
      <c r="E706" s="20" t="s">
        <v>1711</v>
      </c>
      <c r="F706" s="17" t="s">
        <v>675</v>
      </c>
      <c r="G706" s="12" t="s">
        <v>475</v>
      </c>
      <c r="H706" s="13">
        <v>7490000</v>
      </c>
      <c r="I706" s="13"/>
      <c r="J706" s="139"/>
      <c r="K706" s="13"/>
      <c r="L706" s="13"/>
      <c r="M706" s="13"/>
    </row>
    <row r="707" spans="1:13" s="9" customFormat="1" ht="43.5" customHeight="1" x14ac:dyDescent="0.3">
      <c r="A707" s="18"/>
      <c r="B707" s="18" t="s">
        <v>1869</v>
      </c>
      <c r="C707" s="19" t="s">
        <v>1890</v>
      </c>
      <c r="D707" s="15"/>
      <c r="E707" s="20" t="s">
        <v>1712</v>
      </c>
      <c r="F707" s="17" t="s">
        <v>675</v>
      </c>
      <c r="G707" s="12" t="s">
        <v>475</v>
      </c>
      <c r="H707" s="13">
        <v>7490000</v>
      </c>
      <c r="I707" s="13"/>
      <c r="J707" s="139"/>
      <c r="K707" s="13"/>
      <c r="L707" s="13"/>
      <c r="M707" s="13"/>
    </row>
    <row r="708" spans="1:13" s="9" customFormat="1" ht="43.5" customHeight="1" x14ac:dyDescent="0.3">
      <c r="A708" s="18"/>
      <c r="B708" s="18" t="s">
        <v>1869</v>
      </c>
      <c r="C708" s="19" t="s">
        <v>1891</v>
      </c>
      <c r="D708" s="15"/>
      <c r="E708" s="20" t="s">
        <v>1713</v>
      </c>
      <c r="F708" s="17" t="s">
        <v>675</v>
      </c>
      <c r="G708" s="12" t="s">
        <v>475</v>
      </c>
      <c r="H708" s="13">
        <v>7490000</v>
      </c>
      <c r="I708" s="13"/>
      <c r="J708" s="139"/>
      <c r="K708" s="13"/>
      <c r="L708" s="13"/>
      <c r="M708" s="13"/>
    </row>
    <row r="709" spans="1:13" s="9" customFormat="1" ht="43.5" customHeight="1" x14ac:dyDescent="0.3">
      <c r="A709" s="18"/>
      <c r="B709" s="18" t="s">
        <v>1869</v>
      </c>
      <c r="C709" s="19" t="s">
        <v>1892</v>
      </c>
      <c r="D709" s="15"/>
      <c r="E709" s="20" t="s">
        <v>1714</v>
      </c>
      <c r="F709" s="17" t="s">
        <v>675</v>
      </c>
      <c r="G709" s="12" t="s">
        <v>475</v>
      </c>
      <c r="H709" s="13">
        <v>7490000</v>
      </c>
      <c r="I709" s="13"/>
      <c r="J709" s="139"/>
      <c r="K709" s="13"/>
      <c r="L709" s="13"/>
      <c r="M709" s="13"/>
    </row>
    <row r="710" spans="1:13" s="9" customFormat="1" ht="43.5" customHeight="1" x14ac:dyDescent="0.3">
      <c r="A710" s="18"/>
      <c r="B710" s="18" t="s">
        <v>1869</v>
      </c>
      <c r="C710" s="19" t="s">
        <v>1893</v>
      </c>
      <c r="D710" s="15"/>
      <c r="E710" s="20" t="s">
        <v>1715</v>
      </c>
      <c r="F710" s="17" t="s">
        <v>675</v>
      </c>
      <c r="G710" s="12" t="s">
        <v>475</v>
      </c>
      <c r="H710" s="13">
        <v>7490000</v>
      </c>
      <c r="I710" s="13"/>
      <c r="J710" s="139"/>
      <c r="K710" s="13"/>
      <c r="L710" s="13"/>
      <c r="M710" s="13"/>
    </row>
    <row r="711" spans="1:13" s="26" customFormat="1" ht="43.5" customHeight="1" x14ac:dyDescent="0.3">
      <c r="A711" s="18">
        <v>268</v>
      </c>
      <c r="B711" s="18" t="s">
        <v>1870</v>
      </c>
      <c r="C711" s="19" t="s">
        <v>1870</v>
      </c>
      <c r="D711" s="15" t="s">
        <v>146</v>
      </c>
      <c r="E711" s="20" t="s">
        <v>402</v>
      </c>
      <c r="F711" s="17" t="s">
        <v>676</v>
      </c>
      <c r="G711" s="12" t="s">
        <v>475</v>
      </c>
      <c r="H711" s="13">
        <v>450000</v>
      </c>
      <c r="I711" s="13"/>
      <c r="J711" s="65" t="s">
        <v>1060</v>
      </c>
      <c r="K711" s="13">
        <f>SUMIF($B$11:$B$7192,B711,$J$11:$J$7192)</f>
        <v>0</v>
      </c>
      <c r="L711" s="13">
        <f t="shared" si="32"/>
        <v>0</v>
      </c>
      <c r="M711" s="13"/>
    </row>
    <row r="712" spans="1:13" s="26" customFormat="1" ht="43.5" customHeight="1" x14ac:dyDescent="0.3">
      <c r="A712" s="18"/>
      <c r="B712" s="18" t="s">
        <v>1870</v>
      </c>
      <c r="C712" s="19" t="s">
        <v>1908</v>
      </c>
      <c r="D712" s="15"/>
      <c r="E712" s="20" t="s">
        <v>1728</v>
      </c>
      <c r="F712" s="17" t="s">
        <v>676</v>
      </c>
      <c r="G712" s="12" t="s">
        <v>475</v>
      </c>
      <c r="H712" s="13">
        <v>450000</v>
      </c>
      <c r="I712" s="13"/>
      <c r="J712" s="139"/>
      <c r="K712" s="13"/>
      <c r="L712" s="13"/>
      <c r="M712" s="13"/>
    </row>
    <row r="713" spans="1:13" s="26" customFormat="1" ht="43.5" customHeight="1" x14ac:dyDescent="0.3">
      <c r="A713" s="18"/>
      <c r="B713" s="18" t="s">
        <v>1870</v>
      </c>
      <c r="C713" s="19" t="s">
        <v>1909</v>
      </c>
      <c r="D713" s="15"/>
      <c r="E713" s="20" t="s">
        <v>1641</v>
      </c>
      <c r="F713" s="17" t="s">
        <v>676</v>
      </c>
      <c r="G713" s="12" t="s">
        <v>475</v>
      </c>
      <c r="H713" s="13">
        <v>450000</v>
      </c>
      <c r="I713" s="13"/>
      <c r="J713" s="139"/>
      <c r="K713" s="13"/>
      <c r="L713" s="13"/>
      <c r="M713" s="13"/>
    </row>
    <row r="714" spans="1:13" s="26" customFormat="1" ht="43.5" customHeight="1" x14ac:dyDescent="0.3">
      <c r="A714" s="18"/>
      <c r="B714" s="18" t="s">
        <v>1870</v>
      </c>
      <c r="C714" s="19" t="s">
        <v>1910</v>
      </c>
      <c r="D714" s="15"/>
      <c r="E714" s="20" t="s">
        <v>1689</v>
      </c>
      <c r="F714" s="17" t="s">
        <v>676</v>
      </c>
      <c r="G714" s="12" t="s">
        <v>475</v>
      </c>
      <c r="H714" s="13">
        <v>450000</v>
      </c>
      <c r="I714" s="13"/>
      <c r="J714" s="139"/>
      <c r="K714" s="13"/>
      <c r="L714" s="13"/>
      <c r="M714" s="13"/>
    </row>
    <row r="715" spans="1:13" s="26" customFormat="1" ht="43.5" customHeight="1" x14ac:dyDescent="0.3">
      <c r="A715" s="18"/>
      <c r="B715" s="18" t="s">
        <v>1870</v>
      </c>
      <c r="C715" s="19" t="s">
        <v>1911</v>
      </c>
      <c r="D715" s="15"/>
      <c r="E715" s="20" t="s">
        <v>1642</v>
      </c>
      <c r="F715" s="17" t="s">
        <v>676</v>
      </c>
      <c r="G715" s="12" t="s">
        <v>475</v>
      </c>
      <c r="H715" s="13">
        <v>450000</v>
      </c>
      <c r="I715" s="13"/>
      <c r="J715" s="139"/>
      <c r="K715" s="13"/>
      <c r="L715" s="13"/>
      <c r="M715" s="13"/>
    </row>
    <row r="716" spans="1:13" s="26" customFormat="1" ht="43.5" customHeight="1" x14ac:dyDescent="0.3">
      <c r="A716" s="18"/>
      <c r="B716" s="18" t="s">
        <v>1870</v>
      </c>
      <c r="C716" s="19" t="s">
        <v>1912</v>
      </c>
      <c r="D716" s="15"/>
      <c r="E716" s="20" t="s">
        <v>1700</v>
      </c>
      <c r="F716" s="17" t="s">
        <v>676</v>
      </c>
      <c r="G716" s="12" t="s">
        <v>475</v>
      </c>
      <c r="H716" s="13">
        <v>450000</v>
      </c>
      <c r="I716" s="13"/>
      <c r="J716" s="139"/>
      <c r="K716" s="13"/>
      <c r="L716" s="13"/>
      <c r="M716" s="13"/>
    </row>
    <row r="717" spans="1:13" s="26" customFormat="1" ht="43.5" customHeight="1" x14ac:dyDescent="0.3">
      <c r="A717" s="18"/>
      <c r="B717" s="18" t="s">
        <v>1870</v>
      </c>
      <c r="C717" s="19" t="s">
        <v>1913</v>
      </c>
      <c r="D717" s="15"/>
      <c r="E717" s="20" t="s">
        <v>1701</v>
      </c>
      <c r="F717" s="17" t="s">
        <v>676</v>
      </c>
      <c r="G717" s="12" t="s">
        <v>475</v>
      </c>
      <c r="H717" s="13">
        <v>450000</v>
      </c>
      <c r="I717" s="13"/>
      <c r="J717" s="139"/>
      <c r="K717" s="13"/>
      <c r="L717" s="13"/>
      <c r="M717" s="13"/>
    </row>
    <row r="718" spans="1:13" s="26" customFormat="1" ht="43.5" customHeight="1" x14ac:dyDescent="0.3">
      <c r="A718" s="18"/>
      <c r="B718" s="18" t="s">
        <v>1870</v>
      </c>
      <c r="C718" s="19" t="s">
        <v>1914</v>
      </c>
      <c r="D718" s="15"/>
      <c r="E718" s="20" t="s">
        <v>1729</v>
      </c>
      <c r="F718" s="17" t="s">
        <v>676</v>
      </c>
      <c r="G718" s="12" t="s">
        <v>475</v>
      </c>
      <c r="H718" s="13">
        <v>450000</v>
      </c>
      <c r="I718" s="13"/>
      <c r="J718" s="139"/>
      <c r="K718" s="13"/>
      <c r="L718" s="13"/>
      <c r="M718" s="13"/>
    </row>
    <row r="719" spans="1:13" s="26" customFormat="1" ht="43.5" customHeight="1" x14ac:dyDescent="0.3">
      <c r="A719" s="18"/>
      <c r="B719" s="18" t="s">
        <v>1870</v>
      </c>
      <c r="C719" s="19" t="s">
        <v>1915</v>
      </c>
      <c r="D719" s="15"/>
      <c r="E719" s="20" t="s">
        <v>1692</v>
      </c>
      <c r="F719" s="17" t="s">
        <v>676</v>
      </c>
      <c r="G719" s="12" t="s">
        <v>475</v>
      </c>
      <c r="H719" s="13">
        <v>450000</v>
      </c>
      <c r="I719" s="13"/>
      <c r="J719" s="139"/>
      <c r="K719" s="13"/>
      <c r="L719" s="13"/>
      <c r="M719" s="13"/>
    </row>
    <row r="720" spans="1:13" s="26" customFormat="1" ht="43.5" customHeight="1" x14ac:dyDescent="0.3">
      <c r="A720" s="18"/>
      <c r="B720" s="18" t="s">
        <v>1870</v>
      </c>
      <c r="C720" s="19" t="s">
        <v>1916</v>
      </c>
      <c r="D720" s="15"/>
      <c r="E720" s="20" t="s">
        <v>1645</v>
      </c>
      <c r="F720" s="17" t="s">
        <v>676</v>
      </c>
      <c r="G720" s="12" t="s">
        <v>475</v>
      </c>
      <c r="H720" s="13">
        <v>450000</v>
      </c>
      <c r="I720" s="13"/>
      <c r="J720" s="139"/>
      <c r="K720" s="13"/>
      <c r="L720" s="13"/>
      <c r="M720" s="13"/>
    </row>
    <row r="721" spans="1:13" s="26" customFormat="1" ht="43.5" customHeight="1" x14ac:dyDescent="0.3">
      <c r="A721" s="18"/>
      <c r="B721" s="18" t="s">
        <v>1870</v>
      </c>
      <c r="C721" s="19" t="s">
        <v>1917</v>
      </c>
      <c r="D721" s="15"/>
      <c r="E721" s="20" t="s">
        <v>1646</v>
      </c>
      <c r="F721" s="17" t="s">
        <v>676</v>
      </c>
      <c r="G721" s="12" t="s">
        <v>475</v>
      </c>
      <c r="H721" s="13">
        <v>450000</v>
      </c>
      <c r="I721" s="13"/>
      <c r="J721" s="139"/>
      <c r="K721" s="13"/>
      <c r="L721" s="13"/>
      <c r="M721" s="13"/>
    </row>
    <row r="722" spans="1:13" s="26" customFormat="1" ht="43.5" customHeight="1" x14ac:dyDescent="0.3">
      <c r="A722" s="18"/>
      <c r="B722" s="18" t="s">
        <v>1870</v>
      </c>
      <c r="C722" s="19" t="s">
        <v>1918</v>
      </c>
      <c r="D722" s="15"/>
      <c r="E722" s="20" t="s">
        <v>1647</v>
      </c>
      <c r="F722" s="17" t="s">
        <v>676</v>
      </c>
      <c r="G722" s="12" t="s">
        <v>475</v>
      </c>
      <c r="H722" s="13">
        <v>450000</v>
      </c>
      <c r="I722" s="13"/>
      <c r="J722" s="139"/>
      <c r="K722" s="13"/>
      <c r="L722" s="13"/>
      <c r="M722" s="13"/>
    </row>
    <row r="723" spans="1:13" s="26" customFormat="1" ht="43.5" customHeight="1" x14ac:dyDescent="0.3">
      <c r="A723" s="18"/>
      <c r="B723" s="18" t="s">
        <v>1870</v>
      </c>
      <c r="C723" s="19" t="s">
        <v>1919</v>
      </c>
      <c r="D723" s="15"/>
      <c r="E723" s="20" t="s">
        <v>1693</v>
      </c>
      <c r="F723" s="17" t="s">
        <v>676</v>
      </c>
      <c r="G723" s="12" t="s">
        <v>475</v>
      </c>
      <c r="H723" s="13">
        <v>450000</v>
      </c>
      <c r="I723" s="13"/>
      <c r="J723" s="139"/>
      <c r="K723" s="13"/>
      <c r="L723" s="13"/>
      <c r="M723" s="13"/>
    </row>
    <row r="724" spans="1:13" s="26" customFormat="1" ht="43.5" customHeight="1" x14ac:dyDescent="0.3">
      <c r="A724" s="18"/>
      <c r="B724" s="18" t="s">
        <v>1870</v>
      </c>
      <c r="C724" s="19" t="s">
        <v>1920</v>
      </c>
      <c r="D724" s="15"/>
      <c r="E724" s="20" t="s">
        <v>1648</v>
      </c>
      <c r="F724" s="17" t="s">
        <v>676</v>
      </c>
      <c r="G724" s="12" t="s">
        <v>475</v>
      </c>
      <c r="H724" s="13">
        <v>450000</v>
      </c>
      <c r="I724" s="13"/>
      <c r="J724" s="139"/>
      <c r="K724" s="13"/>
      <c r="L724" s="13"/>
      <c r="M724" s="13"/>
    </row>
    <row r="725" spans="1:13" s="26" customFormat="1" ht="43.5" customHeight="1" x14ac:dyDescent="0.3">
      <c r="A725" s="18"/>
      <c r="B725" s="18" t="s">
        <v>1870</v>
      </c>
      <c r="C725" s="19" t="s">
        <v>1921</v>
      </c>
      <c r="D725" s="15"/>
      <c r="E725" s="20" t="s">
        <v>1649</v>
      </c>
      <c r="F725" s="17" t="s">
        <v>676</v>
      </c>
      <c r="G725" s="12" t="s">
        <v>475</v>
      </c>
      <c r="H725" s="13">
        <v>450000</v>
      </c>
      <c r="I725" s="13"/>
      <c r="J725" s="139"/>
      <c r="K725" s="13"/>
      <c r="L725" s="13"/>
      <c r="M725" s="13"/>
    </row>
    <row r="726" spans="1:13" s="26" customFormat="1" ht="43.5" customHeight="1" x14ac:dyDescent="0.3">
      <c r="A726" s="18"/>
      <c r="B726" s="18" t="s">
        <v>1870</v>
      </c>
      <c r="C726" s="19" t="s">
        <v>6004</v>
      </c>
      <c r="D726" s="15"/>
      <c r="E726" s="20" t="s">
        <v>1650</v>
      </c>
      <c r="F726" s="17" t="s">
        <v>676</v>
      </c>
      <c r="G726" s="12" t="s">
        <v>475</v>
      </c>
      <c r="H726" s="13">
        <v>450000</v>
      </c>
      <c r="I726" s="13"/>
      <c r="J726" s="139"/>
      <c r="K726" s="13"/>
      <c r="L726" s="13"/>
      <c r="M726" s="13"/>
    </row>
    <row r="727" spans="1:13" s="9" customFormat="1" ht="43.5" customHeight="1" x14ac:dyDescent="0.3">
      <c r="A727" s="18">
        <v>269</v>
      </c>
      <c r="B727" s="18" t="s">
        <v>6005</v>
      </c>
      <c r="C727" s="19" t="s">
        <v>6005</v>
      </c>
      <c r="D727" s="15" t="s">
        <v>146</v>
      </c>
      <c r="E727" s="20" t="s">
        <v>409</v>
      </c>
      <c r="F727" s="17" t="s">
        <v>677</v>
      </c>
      <c r="G727" s="12" t="s">
        <v>475</v>
      </c>
      <c r="H727" s="13">
        <v>600000</v>
      </c>
      <c r="I727" s="13"/>
      <c r="J727" s="65" t="s">
        <v>1060</v>
      </c>
      <c r="K727" s="13">
        <f>SUMIF($B$11:$B$7192,B727,$J$11:$J$7192)</f>
        <v>0</v>
      </c>
      <c r="L727" s="13">
        <f t="shared" si="32"/>
        <v>0</v>
      </c>
      <c r="M727" s="13"/>
    </row>
    <row r="728" spans="1:13" s="9" customFormat="1" ht="43.5" customHeight="1" x14ac:dyDescent="0.3">
      <c r="A728" s="18"/>
      <c r="B728" s="18" t="s">
        <v>6005</v>
      </c>
      <c r="C728" s="19" t="s">
        <v>6006</v>
      </c>
      <c r="D728" s="15"/>
      <c r="E728" s="20" t="s">
        <v>1741</v>
      </c>
      <c r="F728" s="17" t="s">
        <v>677</v>
      </c>
      <c r="G728" s="12" t="s">
        <v>475</v>
      </c>
      <c r="H728" s="13">
        <v>600000</v>
      </c>
      <c r="I728" s="13"/>
      <c r="J728" s="139"/>
      <c r="K728" s="13"/>
      <c r="L728" s="13"/>
      <c r="M728" s="13"/>
    </row>
    <row r="729" spans="1:13" s="9" customFormat="1" ht="43.5" customHeight="1" x14ac:dyDescent="0.3">
      <c r="A729" s="18"/>
      <c r="B729" s="18" t="s">
        <v>6005</v>
      </c>
      <c r="C729" s="19" t="s">
        <v>6007</v>
      </c>
      <c r="D729" s="15"/>
      <c r="E729" s="20" t="s">
        <v>1742</v>
      </c>
      <c r="F729" s="17" t="s">
        <v>677</v>
      </c>
      <c r="G729" s="12" t="s">
        <v>475</v>
      </c>
      <c r="H729" s="13">
        <v>600000</v>
      </c>
      <c r="I729" s="13"/>
      <c r="J729" s="139"/>
      <c r="K729" s="13"/>
      <c r="L729" s="13"/>
      <c r="M729" s="13"/>
    </row>
    <row r="730" spans="1:13" s="9" customFormat="1" ht="43.5" customHeight="1" x14ac:dyDescent="0.3">
      <c r="A730" s="18"/>
      <c r="B730" s="18" t="s">
        <v>6005</v>
      </c>
      <c r="C730" s="19" t="s">
        <v>6008</v>
      </c>
      <c r="D730" s="15"/>
      <c r="E730" s="20" t="s">
        <v>1743</v>
      </c>
      <c r="F730" s="17" t="s">
        <v>677</v>
      </c>
      <c r="G730" s="12" t="s">
        <v>475</v>
      </c>
      <c r="H730" s="13">
        <v>600000</v>
      </c>
      <c r="I730" s="13"/>
      <c r="J730" s="139"/>
      <c r="K730" s="13"/>
      <c r="L730" s="13"/>
      <c r="M730" s="13"/>
    </row>
    <row r="731" spans="1:13" s="9" customFormat="1" ht="43.5" customHeight="1" x14ac:dyDescent="0.3">
      <c r="A731" s="18"/>
      <c r="B731" s="18" t="s">
        <v>6005</v>
      </c>
      <c r="C731" s="19" t="s">
        <v>6009</v>
      </c>
      <c r="D731" s="15"/>
      <c r="E731" s="20" t="s">
        <v>1744</v>
      </c>
      <c r="F731" s="17" t="s">
        <v>677</v>
      </c>
      <c r="G731" s="12" t="s">
        <v>475</v>
      </c>
      <c r="H731" s="13">
        <v>600000</v>
      </c>
      <c r="I731" s="13"/>
      <c r="J731" s="139"/>
      <c r="K731" s="13"/>
      <c r="L731" s="13"/>
      <c r="M731" s="13"/>
    </row>
    <row r="732" spans="1:13" s="9" customFormat="1" ht="43.5" customHeight="1" x14ac:dyDescent="0.3">
      <c r="A732" s="18"/>
      <c r="B732" s="18" t="s">
        <v>6005</v>
      </c>
      <c r="C732" s="19" t="s">
        <v>6010</v>
      </c>
      <c r="D732" s="15"/>
      <c r="E732" s="20" t="s">
        <v>1745</v>
      </c>
      <c r="F732" s="17" t="s">
        <v>677</v>
      </c>
      <c r="G732" s="12" t="s">
        <v>475</v>
      </c>
      <c r="H732" s="13">
        <v>600000</v>
      </c>
      <c r="I732" s="13"/>
      <c r="J732" s="139"/>
      <c r="K732" s="13"/>
      <c r="L732" s="13"/>
      <c r="M732" s="13"/>
    </row>
    <row r="733" spans="1:13" s="9" customFormat="1" ht="43.5" customHeight="1" x14ac:dyDescent="0.3">
      <c r="A733" s="18"/>
      <c r="B733" s="18" t="s">
        <v>6005</v>
      </c>
      <c r="C733" s="19" t="s">
        <v>6011</v>
      </c>
      <c r="D733" s="15"/>
      <c r="E733" s="20" t="s">
        <v>1746</v>
      </c>
      <c r="F733" s="17" t="s">
        <v>677</v>
      </c>
      <c r="G733" s="12" t="s">
        <v>475</v>
      </c>
      <c r="H733" s="13">
        <v>600000</v>
      </c>
      <c r="I733" s="13"/>
      <c r="J733" s="139"/>
      <c r="K733" s="13"/>
      <c r="L733" s="13"/>
      <c r="M733" s="13"/>
    </row>
    <row r="734" spans="1:13" s="9" customFormat="1" ht="43.5" customHeight="1" x14ac:dyDescent="0.3">
      <c r="A734" s="18"/>
      <c r="B734" s="18" t="s">
        <v>6005</v>
      </c>
      <c r="C734" s="19" t="s">
        <v>6012</v>
      </c>
      <c r="D734" s="15"/>
      <c r="E734" s="20" t="s">
        <v>1747</v>
      </c>
      <c r="F734" s="17" t="s">
        <v>677</v>
      </c>
      <c r="G734" s="12" t="s">
        <v>475</v>
      </c>
      <c r="H734" s="13">
        <v>600000</v>
      </c>
      <c r="I734" s="13"/>
      <c r="J734" s="139"/>
      <c r="K734" s="13"/>
      <c r="L734" s="13"/>
      <c r="M734" s="13"/>
    </row>
    <row r="735" spans="1:13" s="9" customFormat="1" ht="43.5" customHeight="1" x14ac:dyDescent="0.3">
      <c r="A735" s="18"/>
      <c r="B735" s="18" t="s">
        <v>1922</v>
      </c>
      <c r="C735" s="19" t="s">
        <v>1922</v>
      </c>
      <c r="D735" s="15"/>
      <c r="E735" s="11" t="s">
        <v>941</v>
      </c>
      <c r="F735" s="17"/>
      <c r="G735" s="12" t="s">
        <v>477</v>
      </c>
      <c r="H735" s="13"/>
      <c r="I735" s="13"/>
      <c r="J735" s="65" t="s">
        <v>1060</v>
      </c>
      <c r="K735" s="13"/>
      <c r="L735" s="13"/>
      <c r="M735" s="13"/>
    </row>
    <row r="736" spans="1:13" s="9" customFormat="1" ht="43.5" customHeight="1" x14ac:dyDescent="0.3">
      <c r="A736" s="18">
        <v>270</v>
      </c>
      <c r="B736" s="18" t="s">
        <v>1923</v>
      </c>
      <c r="C736" s="19" t="s">
        <v>1923</v>
      </c>
      <c r="D736" s="15" t="s">
        <v>146</v>
      </c>
      <c r="E736" s="20" t="s">
        <v>410</v>
      </c>
      <c r="F736" s="17" t="s">
        <v>678</v>
      </c>
      <c r="G736" s="12" t="s">
        <v>475</v>
      </c>
      <c r="H736" s="13">
        <v>7490000</v>
      </c>
      <c r="I736" s="13"/>
      <c r="J736" s="65" t="s">
        <v>1060</v>
      </c>
      <c r="K736" s="13">
        <f>SUMIF($B$11:$B$7192,B736,$J$11:$J$7192)</f>
        <v>0</v>
      </c>
      <c r="L736" s="13">
        <f t="shared" ref="L736:L762" si="33">K736*H736</f>
        <v>0</v>
      </c>
      <c r="M736" s="13"/>
    </row>
    <row r="737" spans="1:13" s="9" customFormat="1" ht="43.5" customHeight="1" x14ac:dyDescent="0.3">
      <c r="A737" s="18"/>
      <c r="B737" s="18" t="s">
        <v>1923</v>
      </c>
      <c r="C737" s="19" t="s">
        <v>1938</v>
      </c>
      <c r="D737" s="15"/>
      <c r="E737" s="20" t="s">
        <v>1751</v>
      </c>
      <c r="F737" s="17" t="s">
        <v>678</v>
      </c>
      <c r="G737" s="12" t="s">
        <v>475</v>
      </c>
      <c r="H737" s="13">
        <v>7490000</v>
      </c>
      <c r="I737" s="13"/>
      <c r="J737" s="139"/>
      <c r="K737" s="13"/>
      <c r="L737" s="13"/>
      <c r="M737" s="13"/>
    </row>
    <row r="738" spans="1:13" s="9" customFormat="1" ht="43.5" customHeight="1" x14ac:dyDescent="0.3">
      <c r="A738" s="18"/>
      <c r="B738" s="18" t="s">
        <v>1923</v>
      </c>
      <c r="C738" s="19" t="s">
        <v>1939</v>
      </c>
      <c r="D738" s="15"/>
      <c r="E738" s="20" t="s">
        <v>1752</v>
      </c>
      <c r="F738" s="17" t="s">
        <v>678</v>
      </c>
      <c r="G738" s="12" t="s">
        <v>475</v>
      </c>
      <c r="H738" s="13">
        <v>7490000</v>
      </c>
      <c r="I738" s="13"/>
      <c r="J738" s="139"/>
      <c r="K738" s="13"/>
      <c r="L738" s="13"/>
      <c r="M738" s="13"/>
    </row>
    <row r="739" spans="1:13" s="9" customFormat="1" ht="43.5" customHeight="1" x14ac:dyDescent="0.3">
      <c r="A739" s="18"/>
      <c r="B739" s="18" t="s">
        <v>1923</v>
      </c>
      <c r="C739" s="19" t="s">
        <v>1940</v>
      </c>
      <c r="D739" s="15"/>
      <c r="E739" s="20" t="s">
        <v>1753</v>
      </c>
      <c r="F739" s="17" t="s">
        <v>678</v>
      </c>
      <c r="G739" s="12" t="s">
        <v>475</v>
      </c>
      <c r="H739" s="13">
        <v>7490000</v>
      </c>
      <c r="I739" s="13"/>
      <c r="J739" s="139"/>
      <c r="K739" s="13"/>
      <c r="L739" s="13"/>
      <c r="M739" s="13"/>
    </row>
    <row r="740" spans="1:13" s="9" customFormat="1" ht="43.5" customHeight="1" x14ac:dyDescent="0.3">
      <c r="A740" s="18"/>
      <c r="B740" s="18" t="s">
        <v>1923</v>
      </c>
      <c r="C740" s="19" t="s">
        <v>1941</v>
      </c>
      <c r="D740" s="15"/>
      <c r="E740" s="20" t="s">
        <v>1754</v>
      </c>
      <c r="F740" s="17" t="s">
        <v>678</v>
      </c>
      <c r="G740" s="12" t="s">
        <v>475</v>
      </c>
      <c r="H740" s="13">
        <v>7490000</v>
      </c>
      <c r="I740" s="13"/>
      <c r="J740" s="139"/>
      <c r="K740" s="13"/>
      <c r="L740" s="13"/>
      <c r="M740" s="13"/>
    </row>
    <row r="741" spans="1:13" s="9" customFormat="1" ht="43.5" customHeight="1" x14ac:dyDescent="0.3">
      <c r="A741" s="18"/>
      <c r="B741" s="18" t="s">
        <v>1923</v>
      </c>
      <c r="C741" s="19" t="s">
        <v>1942</v>
      </c>
      <c r="D741" s="15"/>
      <c r="E741" s="20" t="s">
        <v>1755</v>
      </c>
      <c r="F741" s="17" t="s">
        <v>678</v>
      </c>
      <c r="G741" s="12" t="s">
        <v>475</v>
      </c>
      <c r="H741" s="13">
        <v>7490000</v>
      </c>
      <c r="I741" s="13"/>
      <c r="J741" s="139"/>
      <c r="K741" s="13"/>
      <c r="L741" s="13"/>
      <c r="M741" s="13"/>
    </row>
    <row r="742" spans="1:13" s="9" customFormat="1" ht="43.5" customHeight="1" x14ac:dyDescent="0.3">
      <c r="A742" s="18"/>
      <c r="B742" s="18" t="s">
        <v>1923</v>
      </c>
      <c r="C742" s="19" t="s">
        <v>1943</v>
      </c>
      <c r="D742" s="15"/>
      <c r="E742" s="20" t="s">
        <v>1756</v>
      </c>
      <c r="F742" s="17" t="s">
        <v>678</v>
      </c>
      <c r="G742" s="12" t="s">
        <v>475</v>
      </c>
      <c r="H742" s="13">
        <v>7490000</v>
      </c>
      <c r="I742" s="13"/>
      <c r="J742" s="139"/>
      <c r="K742" s="13"/>
      <c r="L742" s="13"/>
      <c r="M742" s="13"/>
    </row>
    <row r="743" spans="1:13" s="9" customFormat="1" ht="43.5" customHeight="1" x14ac:dyDescent="0.3">
      <c r="A743" s="18"/>
      <c r="B743" s="18" t="s">
        <v>1923</v>
      </c>
      <c r="C743" s="19" t="s">
        <v>1944</v>
      </c>
      <c r="D743" s="15"/>
      <c r="E743" s="20" t="s">
        <v>1757</v>
      </c>
      <c r="F743" s="17" t="s">
        <v>678</v>
      </c>
      <c r="G743" s="12" t="s">
        <v>475</v>
      </c>
      <c r="H743" s="13">
        <v>7490000</v>
      </c>
      <c r="I743" s="13"/>
      <c r="J743" s="139"/>
      <c r="K743" s="13"/>
      <c r="L743" s="13"/>
      <c r="M743" s="13"/>
    </row>
    <row r="744" spans="1:13" s="9" customFormat="1" ht="43.5" customHeight="1" x14ac:dyDescent="0.3">
      <c r="A744" s="18"/>
      <c r="B744" s="18" t="s">
        <v>1923</v>
      </c>
      <c r="C744" s="19" t="s">
        <v>6013</v>
      </c>
      <c r="D744" s="15"/>
      <c r="E744" s="20" t="s">
        <v>1758</v>
      </c>
      <c r="F744" s="17" t="s">
        <v>678</v>
      </c>
      <c r="G744" s="12" t="s">
        <v>475</v>
      </c>
      <c r="H744" s="13">
        <v>7490000</v>
      </c>
      <c r="I744" s="13"/>
      <c r="J744" s="139"/>
      <c r="K744" s="13"/>
      <c r="L744" s="13"/>
      <c r="M744" s="13"/>
    </row>
    <row r="745" spans="1:13" s="9" customFormat="1" ht="43.5" customHeight="1" x14ac:dyDescent="0.3">
      <c r="A745" s="18"/>
      <c r="B745" s="18" t="s">
        <v>1923</v>
      </c>
      <c r="C745" s="19" t="s">
        <v>6014</v>
      </c>
      <c r="D745" s="15"/>
      <c r="E745" s="20" t="s">
        <v>1759</v>
      </c>
      <c r="F745" s="17" t="s">
        <v>678</v>
      </c>
      <c r="G745" s="12" t="s">
        <v>475</v>
      </c>
      <c r="H745" s="13">
        <v>7490000</v>
      </c>
      <c r="I745" s="13"/>
      <c r="J745" s="139"/>
      <c r="K745" s="13"/>
      <c r="L745" s="13"/>
      <c r="M745" s="13"/>
    </row>
    <row r="746" spans="1:13" s="9" customFormat="1" ht="43.5" customHeight="1" x14ac:dyDescent="0.3">
      <c r="A746" s="18"/>
      <c r="B746" s="18" t="s">
        <v>1923</v>
      </c>
      <c r="C746" s="19" t="s">
        <v>6015</v>
      </c>
      <c r="D746" s="15"/>
      <c r="E746" s="20" t="s">
        <v>1760</v>
      </c>
      <c r="F746" s="17" t="s">
        <v>678</v>
      </c>
      <c r="G746" s="12" t="s">
        <v>475</v>
      </c>
      <c r="H746" s="13">
        <v>7490000</v>
      </c>
      <c r="I746" s="13"/>
      <c r="J746" s="139"/>
      <c r="K746" s="13"/>
      <c r="L746" s="13"/>
      <c r="M746" s="13"/>
    </row>
    <row r="747" spans="1:13" s="9" customFormat="1" ht="43.5" customHeight="1" x14ac:dyDescent="0.3">
      <c r="A747" s="18"/>
      <c r="B747" s="18" t="s">
        <v>1923</v>
      </c>
      <c r="C747" s="19" t="s">
        <v>6016</v>
      </c>
      <c r="D747" s="15"/>
      <c r="E747" s="20" t="s">
        <v>1761</v>
      </c>
      <c r="F747" s="17" t="s">
        <v>678</v>
      </c>
      <c r="G747" s="12" t="s">
        <v>475</v>
      </c>
      <c r="H747" s="13">
        <v>7490000</v>
      </c>
      <c r="I747" s="13"/>
      <c r="J747" s="139"/>
      <c r="K747" s="13"/>
      <c r="L747" s="13"/>
      <c r="M747" s="13"/>
    </row>
    <row r="748" spans="1:13" s="9" customFormat="1" ht="43.5" customHeight="1" x14ac:dyDescent="0.3">
      <c r="A748" s="18"/>
      <c r="B748" s="18" t="s">
        <v>1923</v>
      </c>
      <c r="C748" s="19" t="s">
        <v>6017</v>
      </c>
      <c r="D748" s="15"/>
      <c r="E748" s="20" t="s">
        <v>1762</v>
      </c>
      <c r="F748" s="17" t="s">
        <v>678</v>
      </c>
      <c r="G748" s="12" t="s">
        <v>475</v>
      </c>
      <c r="H748" s="13">
        <v>7490000</v>
      </c>
      <c r="I748" s="13"/>
      <c r="J748" s="139"/>
      <c r="K748" s="13"/>
      <c r="L748" s="13"/>
      <c r="M748" s="13"/>
    </row>
    <row r="749" spans="1:13" s="9" customFormat="1" ht="43.5" customHeight="1" x14ac:dyDescent="0.3">
      <c r="A749" s="18"/>
      <c r="B749" s="18" t="s">
        <v>1923</v>
      </c>
      <c r="C749" s="19" t="s">
        <v>6018</v>
      </c>
      <c r="D749" s="15"/>
      <c r="E749" s="20" t="s">
        <v>1763</v>
      </c>
      <c r="F749" s="17" t="s">
        <v>678</v>
      </c>
      <c r="G749" s="12" t="s">
        <v>475</v>
      </c>
      <c r="H749" s="13">
        <v>7490000</v>
      </c>
      <c r="I749" s="13"/>
      <c r="J749" s="139"/>
      <c r="K749" s="13"/>
      <c r="L749" s="13"/>
      <c r="M749" s="13"/>
    </row>
    <row r="750" spans="1:13" s="9" customFormat="1" ht="43.5" customHeight="1" x14ac:dyDescent="0.3">
      <c r="A750" s="18">
        <v>271</v>
      </c>
      <c r="B750" s="18" t="s">
        <v>1924</v>
      </c>
      <c r="C750" s="19" t="s">
        <v>1924</v>
      </c>
      <c r="D750" s="15" t="s">
        <v>146</v>
      </c>
      <c r="E750" s="20" t="s">
        <v>402</v>
      </c>
      <c r="F750" s="17" t="s">
        <v>679</v>
      </c>
      <c r="G750" s="12" t="s">
        <v>475</v>
      </c>
      <c r="H750" s="13">
        <v>450000</v>
      </c>
      <c r="I750" s="13"/>
      <c r="J750" s="65" t="s">
        <v>1060</v>
      </c>
      <c r="K750" s="13">
        <f>SUMIF($B$11:$B$7192,B750,$J$11:$J$7192)</f>
        <v>0</v>
      </c>
      <c r="L750" s="13">
        <f t="shared" si="33"/>
        <v>0</v>
      </c>
      <c r="M750" s="13"/>
    </row>
    <row r="751" spans="1:13" s="9" customFormat="1" ht="43.5" customHeight="1" x14ac:dyDescent="0.3">
      <c r="A751" s="18"/>
      <c r="B751" s="18" t="s">
        <v>1924</v>
      </c>
      <c r="C751" s="19" t="s">
        <v>1953</v>
      </c>
      <c r="D751" s="15"/>
      <c r="E751" s="20" t="s">
        <v>1642</v>
      </c>
      <c r="F751" s="17" t="s">
        <v>679</v>
      </c>
      <c r="G751" s="12" t="s">
        <v>475</v>
      </c>
      <c r="H751" s="13">
        <v>450000</v>
      </c>
      <c r="I751" s="13"/>
      <c r="J751" s="139"/>
      <c r="K751" s="13"/>
      <c r="L751" s="13"/>
      <c r="M751" s="13"/>
    </row>
    <row r="752" spans="1:13" s="9" customFormat="1" ht="43.5" customHeight="1" x14ac:dyDescent="0.3">
      <c r="A752" s="18"/>
      <c r="B752" s="18" t="s">
        <v>1924</v>
      </c>
      <c r="C752" s="19" t="s">
        <v>1954</v>
      </c>
      <c r="D752" s="15"/>
      <c r="E752" s="20" t="s">
        <v>1770</v>
      </c>
      <c r="F752" s="17" t="s">
        <v>679</v>
      </c>
      <c r="G752" s="12" t="s">
        <v>475</v>
      </c>
      <c r="H752" s="13">
        <v>450000</v>
      </c>
      <c r="I752" s="13"/>
      <c r="J752" s="139"/>
      <c r="K752" s="13"/>
      <c r="L752" s="13"/>
      <c r="M752" s="13"/>
    </row>
    <row r="753" spans="1:13" s="9" customFormat="1" ht="43.5" customHeight="1" x14ac:dyDescent="0.3">
      <c r="A753" s="18"/>
      <c r="B753" s="18" t="s">
        <v>1924</v>
      </c>
      <c r="C753" s="19" t="s">
        <v>1955</v>
      </c>
      <c r="D753" s="15"/>
      <c r="E753" s="20" t="s">
        <v>1692</v>
      </c>
      <c r="F753" s="17" t="s">
        <v>679</v>
      </c>
      <c r="G753" s="12" t="s">
        <v>475</v>
      </c>
      <c r="H753" s="13">
        <v>450000</v>
      </c>
      <c r="I753" s="13"/>
      <c r="J753" s="139"/>
      <c r="K753" s="13"/>
      <c r="L753" s="13"/>
      <c r="M753" s="13"/>
    </row>
    <row r="754" spans="1:13" s="9" customFormat="1" ht="43.5" customHeight="1" x14ac:dyDescent="0.3">
      <c r="A754" s="18"/>
      <c r="B754" s="18" t="s">
        <v>1924</v>
      </c>
      <c r="C754" s="19" t="s">
        <v>1956</v>
      </c>
      <c r="D754" s="15"/>
      <c r="E754" s="20" t="s">
        <v>1645</v>
      </c>
      <c r="F754" s="17" t="s">
        <v>679</v>
      </c>
      <c r="G754" s="12" t="s">
        <v>475</v>
      </c>
      <c r="H754" s="13">
        <v>450000</v>
      </c>
      <c r="I754" s="13"/>
      <c r="J754" s="139"/>
      <c r="K754" s="13"/>
      <c r="L754" s="13"/>
      <c r="M754" s="13"/>
    </row>
    <row r="755" spans="1:13" s="9" customFormat="1" ht="43.5" customHeight="1" x14ac:dyDescent="0.3">
      <c r="A755" s="18"/>
      <c r="B755" s="18" t="s">
        <v>1924</v>
      </c>
      <c r="C755" s="19" t="s">
        <v>1957</v>
      </c>
      <c r="D755" s="15"/>
      <c r="E755" s="20" t="s">
        <v>1646</v>
      </c>
      <c r="F755" s="17" t="s">
        <v>679</v>
      </c>
      <c r="G755" s="12" t="s">
        <v>475</v>
      </c>
      <c r="H755" s="13">
        <v>450000</v>
      </c>
      <c r="I755" s="13"/>
      <c r="J755" s="139"/>
      <c r="K755" s="13"/>
      <c r="L755" s="13"/>
      <c r="M755" s="13"/>
    </row>
    <row r="756" spans="1:13" s="9" customFormat="1" ht="43.5" customHeight="1" x14ac:dyDescent="0.3">
      <c r="A756" s="18"/>
      <c r="B756" s="18" t="s">
        <v>1924</v>
      </c>
      <c r="C756" s="19" t="s">
        <v>1958</v>
      </c>
      <c r="D756" s="15"/>
      <c r="E756" s="20" t="s">
        <v>1647</v>
      </c>
      <c r="F756" s="17" t="s">
        <v>679</v>
      </c>
      <c r="G756" s="12" t="s">
        <v>475</v>
      </c>
      <c r="H756" s="13">
        <v>450000</v>
      </c>
      <c r="I756" s="13"/>
      <c r="J756" s="139"/>
      <c r="K756" s="13"/>
      <c r="L756" s="13"/>
      <c r="M756" s="13"/>
    </row>
    <row r="757" spans="1:13" s="9" customFormat="1" ht="43.5" customHeight="1" x14ac:dyDescent="0.3">
      <c r="A757" s="18"/>
      <c r="B757" s="18" t="s">
        <v>1924</v>
      </c>
      <c r="C757" s="19" t="s">
        <v>1959</v>
      </c>
      <c r="D757" s="15"/>
      <c r="E757" s="20" t="s">
        <v>1693</v>
      </c>
      <c r="F757" s="17" t="s">
        <v>679</v>
      </c>
      <c r="G757" s="12" t="s">
        <v>475</v>
      </c>
      <c r="H757" s="13">
        <v>450000</v>
      </c>
      <c r="I757" s="13"/>
      <c r="J757" s="139"/>
      <c r="K757" s="13"/>
      <c r="L757" s="13"/>
      <c r="M757" s="13"/>
    </row>
    <row r="758" spans="1:13" s="9" customFormat="1" ht="43.5" customHeight="1" x14ac:dyDescent="0.3">
      <c r="A758" s="18"/>
      <c r="B758" s="18" t="s">
        <v>1924</v>
      </c>
      <c r="C758" s="19" t="s">
        <v>1960</v>
      </c>
      <c r="D758" s="15"/>
      <c r="E758" s="20" t="s">
        <v>1648</v>
      </c>
      <c r="F758" s="17" t="s">
        <v>679</v>
      </c>
      <c r="G758" s="12" t="s">
        <v>475</v>
      </c>
      <c r="H758" s="13">
        <v>450000</v>
      </c>
      <c r="I758" s="13"/>
      <c r="J758" s="139"/>
      <c r="K758" s="13"/>
      <c r="L758" s="13"/>
      <c r="M758" s="13"/>
    </row>
    <row r="759" spans="1:13" s="9" customFormat="1" ht="43.5" customHeight="1" x14ac:dyDescent="0.3">
      <c r="A759" s="18"/>
      <c r="B759" s="18" t="s">
        <v>1924</v>
      </c>
      <c r="C759" s="19" t="s">
        <v>1961</v>
      </c>
      <c r="D759" s="15"/>
      <c r="E759" s="20" t="s">
        <v>1649</v>
      </c>
      <c r="F759" s="17" t="s">
        <v>679</v>
      </c>
      <c r="G759" s="12" t="s">
        <v>475</v>
      </c>
      <c r="H759" s="13">
        <v>450000</v>
      </c>
      <c r="I759" s="13"/>
      <c r="J759" s="139"/>
      <c r="K759" s="13"/>
      <c r="L759" s="13"/>
      <c r="M759" s="13"/>
    </row>
    <row r="760" spans="1:13" s="9" customFormat="1" ht="43.5" customHeight="1" x14ac:dyDescent="0.3">
      <c r="A760" s="18"/>
      <c r="B760" s="18" t="s">
        <v>1924</v>
      </c>
      <c r="C760" s="19" t="s">
        <v>6019</v>
      </c>
      <c r="D760" s="15"/>
      <c r="E760" s="20" t="s">
        <v>1650</v>
      </c>
      <c r="F760" s="17" t="s">
        <v>679</v>
      </c>
      <c r="G760" s="12" t="s">
        <v>475</v>
      </c>
      <c r="H760" s="13">
        <v>450000</v>
      </c>
      <c r="I760" s="13"/>
      <c r="J760" s="139"/>
      <c r="K760" s="13"/>
      <c r="L760" s="13"/>
      <c r="M760" s="13"/>
    </row>
    <row r="761" spans="1:13" s="9" customFormat="1" ht="43.5" customHeight="1" x14ac:dyDescent="0.3">
      <c r="A761" s="18"/>
      <c r="B761" s="18" t="s">
        <v>1924</v>
      </c>
      <c r="C761" s="19" t="s">
        <v>6020</v>
      </c>
      <c r="D761" s="15"/>
      <c r="E761" s="20" t="s">
        <v>1771</v>
      </c>
      <c r="F761" s="17" t="s">
        <v>679</v>
      </c>
      <c r="G761" s="12" t="s">
        <v>475</v>
      </c>
      <c r="H761" s="13">
        <v>450000</v>
      </c>
      <c r="I761" s="13"/>
      <c r="J761" s="139"/>
      <c r="K761" s="13"/>
      <c r="L761" s="13"/>
      <c r="M761" s="13"/>
    </row>
    <row r="762" spans="1:13" s="9" customFormat="1" ht="43.5" customHeight="1" x14ac:dyDescent="0.3">
      <c r="A762" s="18">
        <v>272</v>
      </c>
      <c r="B762" s="18" t="s">
        <v>6021</v>
      </c>
      <c r="C762" s="19" t="s">
        <v>6021</v>
      </c>
      <c r="D762" s="15" t="s">
        <v>146</v>
      </c>
      <c r="E762" s="20" t="s">
        <v>411</v>
      </c>
      <c r="F762" s="17" t="s">
        <v>680</v>
      </c>
      <c r="G762" s="12" t="s">
        <v>475</v>
      </c>
      <c r="H762" s="13">
        <v>600000</v>
      </c>
      <c r="I762" s="13"/>
      <c r="J762" s="65" t="s">
        <v>1060</v>
      </c>
      <c r="K762" s="13">
        <f>SUMIF($B$11:$B$7192,B762,$J$11:$J$7192)</f>
        <v>0</v>
      </c>
      <c r="L762" s="13">
        <f t="shared" si="33"/>
        <v>0</v>
      </c>
      <c r="M762" s="13"/>
    </row>
    <row r="763" spans="1:13" s="9" customFormat="1" ht="43.5" customHeight="1" x14ac:dyDescent="0.3">
      <c r="A763" s="18"/>
      <c r="B763" s="18" t="s">
        <v>6021</v>
      </c>
      <c r="C763" s="19" t="s">
        <v>6022</v>
      </c>
      <c r="D763" s="15"/>
      <c r="E763" s="20" t="s">
        <v>1743</v>
      </c>
      <c r="F763" s="17" t="s">
        <v>680</v>
      </c>
      <c r="G763" s="12" t="s">
        <v>475</v>
      </c>
      <c r="H763" s="13">
        <v>600000</v>
      </c>
      <c r="I763" s="13"/>
      <c r="J763" s="139"/>
      <c r="K763" s="13"/>
      <c r="L763" s="13"/>
      <c r="M763" s="13"/>
    </row>
    <row r="764" spans="1:13" s="9" customFormat="1" ht="43.5" customHeight="1" x14ac:dyDescent="0.3">
      <c r="A764" s="18"/>
      <c r="B764" s="18" t="s">
        <v>6021</v>
      </c>
      <c r="C764" s="19" t="s">
        <v>6023</v>
      </c>
      <c r="D764" s="15"/>
      <c r="E764" s="20" t="s">
        <v>1783</v>
      </c>
      <c r="F764" s="17" t="s">
        <v>680</v>
      </c>
      <c r="G764" s="12" t="s">
        <v>475</v>
      </c>
      <c r="H764" s="13">
        <v>600000</v>
      </c>
      <c r="I764" s="13"/>
      <c r="J764" s="139"/>
      <c r="K764" s="13"/>
      <c r="L764" s="13"/>
      <c r="M764" s="13"/>
    </row>
    <row r="765" spans="1:13" s="9" customFormat="1" ht="43.5" customHeight="1" x14ac:dyDescent="0.3">
      <c r="A765" s="18"/>
      <c r="B765" s="18" t="s">
        <v>6021</v>
      </c>
      <c r="C765" s="19" t="s">
        <v>6024</v>
      </c>
      <c r="D765" s="15"/>
      <c r="E765" s="20" t="s">
        <v>1744</v>
      </c>
      <c r="F765" s="17" t="s">
        <v>680</v>
      </c>
      <c r="G765" s="12" t="s">
        <v>475</v>
      </c>
      <c r="H765" s="13">
        <v>600000</v>
      </c>
      <c r="I765" s="13"/>
      <c r="J765" s="139"/>
      <c r="K765" s="13"/>
      <c r="L765" s="13"/>
      <c r="M765" s="13"/>
    </row>
    <row r="766" spans="1:13" s="9" customFormat="1" ht="43.5" customHeight="1" x14ac:dyDescent="0.3">
      <c r="A766" s="18"/>
      <c r="B766" s="18" t="s">
        <v>6021</v>
      </c>
      <c r="C766" s="19" t="s">
        <v>6025</v>
      </c>
      <c r="D766" s="15"/>
      <c r="E766" s="20" t="s">
        <v>1745</v>
      </c>
      <c r="F766" s="17" t="s">
        <v>680</v>
      </c>
      <c r="G766" s="12" t="s">
        <v>475</v>
      </c>
      <c r="H766" s="13">
        <v>600000</v>
      </c>
      <c r="I766" s="13"/>
      <c r="J766" s="139"/>
      <c r="K766" s="13"/>
      <c r="L766" s="13"/>
      <c r="M766" s="13"/>
    </row>
    <row r="767" spans="1:13" s="9" customFormat="1" ht="43.5" customHeight="1" x14ac:dyDescent="0.3">
      <c r="A767" s="18"/>
      <c r="B767" s="18" t="s">
        <v>6021</v>
      </c>
      <c r="C767" s="19" t="s">
        <v>6026</v>
      </c>
      <c r="D767" s="15"/>
      <c r="E767" s="20" t="s">
        <v>1746</v>
      </c>
      <c r="F767" s="17" t="s">
        <v>680</v>
      </c>
      <c r="G767" s="12" t="s">
        <v>475</v>
      </c>
      <c r="H767" s="13">
        <v>600000</v>
      </c>
      <c r="I767" s="13"/>
      <c r="J767" s="139"/>
      <c r="K767" s="13"/>
      <c r="L767" s="13"/>
      <c r="M767" s="13"/>
    </row>
    <row r="768" spans="1:13" s="9" customFormat="1" ht="43.5" customHeight="1" x14ac:dyDescent="0.3">
      <c r="A768" s="18"/>
      <c r="B768" s="18" t="s">
        <v>6021</v>
      </c>
      <c r="C768" s="19" t="s">
        <v>6027</v>
      </c>
      <c r="D768" s="15"/>
      <c r="E768" s="20" t="s">
        <v>1747</v>
      </c>
      <c r="F768" s="17" t="s">
        <v>680</v>
      </c>
      <c r="G768" s="12" t="s">
        <v>475</v>
      </c>
      <c r="H768" s="13">
        <v>600000</v>
      </c>
      <c r="I768" s="13"/>
      <c r="J768" s="139"/>
      <c r="K768" s="13"/>
      <c r="L768" s="13"/>
      <c r="M768" s="13"/>
    </row>
    <row r="769" spans="1:13" s="9" customFormat="1" ht="43.5" customHeight="1" x14ac:dyDescent="0.3">
      <c r="A769" s="18"/>
      <c r="B769" s="18" t="s">
        <v>1925</v>
      </c>
      <c r="C769" s="19" t="s">
        <v>1925</v>
      </c>
      <c r="D769" s="16"/>
      <c r="E769" s="11" t="s">
        <v>942</v>
      </c>
      <c r="F769" s="7"/>
      <c r="G769" s="25" t="s">
        <v>477</v>
      </c>
      <c r="H769" s="13"/>
      <c r="I769" s="13"/>
      <c r="J769" s="65" t="s">
        <v>1060</v>
      </c>
      <c r="K769" s="13"/>
      <c r="L769" s="13"/>
      <c r="M769" s="13"/>
    </row>
    <row r="770" spans="1:13" s="9" customFormat="1" ht="43.5" customHeight="1" x14ac:dyDescent="0.3">
      <c r="A770" s="18">
        <v>273</v>
      </c>
      <c r="B770" s="18" t="s">
        <v>1926</v>
      </c>
      <c r="C770" s="19" t="s">
        <v>1926</v>
      </c>
      <c r="D770" s="15" t="s">
        <v>146</v>
      </c>
      <c r="E770" s="20" t="s">
        <v>412</v>
      </c>
      <c r="F770" s="17" t="s">
        <v>681</v>
      </c>
      <c r="G770" s="12" t="s">
        <v>475</v>
      </c>
      <c r="H770" s="13">
        <v>6000000</v>
      </c>
      <c r="I770" s="13"/>
      <c r="J770" s="65" t="s">
        <v>1060</v>
      </c>
      <c r="K770" s="13">
        <f>SUMIF($B$11:$B$7192,B770,$J$11:$J$7192)</f>
        <v>0</v>
      </c>
      <c r="L770" s="13">
        <f t="shared" ref="L770:L780" si="34">K770*H770</f>
        <v>0</v>
      </c>
      <c r="M770" s="13"/>
    </row>
    <row r="771" spans="1:13" s="9" customFormat="1" ht="43.5" customHeight="1" x14ac:dyDescent="0.3">
      <c r="A771" s="18"/>
      <c r="B771" s="18" t="s">
        <v>1926</v>
      </c>
      <c r="C771" s="19" t="s">
        <v>1969</v>
      </c>
      <c r="D771" s="15"/>
      <c r="E771" s="20" t="s">
        <v>1786</v>
      </c>
      <c r="F771" s="17" t="s">
        <v>681</v>
      </c>
      <c r="G771" s="12" t="s">
        <v>475</v>
      </c>
      <c r="H771" s="13">
        <v>6000000</v>
      </c>
      <c r="I771" s="13"/>
      <c r="J771" s="139"/>
      <c r="K771" s="13"/>
      <c r="L771" s="13"/>
      <c r="M771" s="13"/>
    </row>
    <row r="772" spans="1:13" s="9" customFormat="1" ht="43.5" customHeight="1" x14ac:dyDescent="0.3">
      <c r="A772" s="18"/>
      <c r="B772" s="18" t="s">
        <v>1926</v>
      </c>
      <c r="C772" s="19" t="s">
        <v>1970</v>
      </c>
      <c r="D772" s="15"/>
      <c r="E772" s="20" t="s">
        <v>1787</v>
      </c>
      <c r="F772" s="17" t="s">
        <v>681</v>
      </c>
      <c r="G772" s="12" t="s">
        <v>475</v>
      </c>
      <c r="H772" s="13">
        <v>6000000</v>
      </c>
      <c r="I772" s="13"/>
      <c r="J772" s="139"/>
      <c r="K772" s="13"/>
      <c r="L772" s="13"/>
      <c r="M772" s="13"/>
    </row>
    <row r="773" spans="1:13" s="9" customFormat="1" ht="43.5" customHeight="1" x14ac:dyDescent="0.3">
      <c r="A773" s="18"/>
      <c r="B773" s="18" t="s">
        <v>1926</v>
      </c>
      <c r="C773" s="19" t="s">
        <v>1971</v>
      </c>
      <c r="D773" s="15"/>
      <c r="E773" s="20" t="s">
        <v>1788</v>
      </c>
      <c r="F773" s="17" t="s">
        <v>681</v>
      </c>
      <c r="G773" s="12" t="s">
        <v>475</v>
      </c>
      <c r="H773" s="13">
        <v>6000000</v>
      </c>
      <c r="I773" s="13"/>
      <c r="J773" s="139"/>
      <c r="K773" s="13"/>
      <c r="L773" s="13"/>
      <c r="M773" s="13"/>
    </row>
    <row r="774" spans="1:13" s="9" customFormat="1" ht="43.5" customHeight="1" x14ac:dyDescent="0.3">
      <c r="A774" s="18"/>
      <c r="B774" s="18" t="s">
        <v>1926</v>
      </c>
      <c r="C774" s="19" t="s">
        <v>1972</v>
      </c>
      <c r="D774" s="15"/>
      <c r="E774" s="20" t="s">
        <v>1789</v>
      </c>
      <c r="F774" s="17" t="s">
        <v>681</v>
      </c>
      <c r="G774" s="12" t="s">
        <v>475</v>
      </c>
      <c r="H774" s="13">
        <v>6000000</v>
      </c>
      <c r="I774" s="13"/>
      <c r="J774" s="139"/>
      <c r="K774" s="13"/>
      <c r="L774" s="13"/>
      <c r="M774" s="13"/>
    </row>
    <row r="775" spans="1:13" s="9" customFormat="1" ht="43.5" customHeight="1" x14ac:dyDescent="0.3">
      <c r="A775" s="18"/>
      <c r="B775" s="18" t="s">
        <v>1926</v>
      </c>
      <c r="C775" s="19" t="s">
        <v>1973</v>
      </c>
      <c r="D775" s="15"/>
      <c r="E775" s="20" t="s">
        <v>1790</v>
      </c>
      <c r="F775" s="17" t="s">
        <v>681</v>
      </c>
      <c r="G775" s="12" t="s">
        <v>475</v>
      </c>
      <c r="H775" s="13">
        <v>6000000</v>
      </c>
      <c r="I775" s="13"/>
      <c r="J775" s="139"/>
      <c r="K775" s="13"/>
      <c r="L775" s="13"/>
      <c r="M775" s="13"/>
    </row>
    <row r="776" spans="1:13" s="9" customFormat="1" ht="43.5" customHeight="1" x14ac:dyDescent="0.3">
      <c r="A776" s="18"/>
      <c r="B776" s="18" t="s">
        <v>1926</v>
      </c>
      <c r="C776" s="19" t="s">
        <v>1974</v>
      </c>
      <c r="D776" s="15"/>
      <c r="E776" s="20" t="s">
        <v>1791</v>
      </c>
      <c r="F776" s="17" t="s">
        <v>681</v>
      </c>
      <c r="G776" s="12" t="s">
        <v>475</v>
      </c>
      <c r="H776" s="13">
        <v>6000000</v>
      </c>
      <c r="I776" s="13"/>
      <c r="J776" s="139"/>
      <c r="K776" s="13"/>
      <c r="L776" s="13"/>
      <c r="M776" s="13"/>
    </row>
    <row r="777" spans="1:13" s="9" customFormat="1" ht="43.5" customHeight="1" x14ac:dyDescent="0.3">
      <c r="A777" s="18"/>
      <c r="B777" s="18" t="s">
        <v>1926</v>
      </c>
      <c r="C777" s="19" t="s">
        <v>1975</v>
      </c>
      <c r="D777" s="15"/>
      <c r="E777" s="20" t="s">
        <v>1792</v>
      </c>
      <c r="F777" s="17" t="s">
        <v>681</v>
      </c>
      <c r="G777" s="12" t="s">
        <v>475</v>
      </c>
      <c r="H777" s="13">
        <v>6000000</v>
      </c>
      <c r="I777" s="13"/>
      <c r="J777" s="139"/>
      <c r="K777" s="13"/>
      <c r="L777" s="13"/>
      <c r="M777" s="13"/>
    </row>
    <row r="778" spans="1:13" s="9" customFormat="1" ht="43.5" customHeight="1" x14ac:dyDescent="0.3">
      <c r="A778" s="18"/>
      <c r="B778" s="18" t="s">
        <v>1926</v>
      </c>
      <c r="C778" s="19" t="s">
        <v>6028</v>
      </c>
      <c r="D778" s="15"/>
      <c r="E778" s="20" t="s">
        <v>1793</v>
      </c>
      <c r="F778" s="17" t="s">
        <v>681</v>
      </c>
      <c r="G778" s="12" t="s">
        <v>475</v>
      </c>
      <c r="H778" s="13">
        <v>6000000</v>
      </c>
      <c r="I778" s="13"/>
      <c r="J778" s="139"/>
      <c r="K778" s="13"/>
      <c r="L778" s="13"/>
      <c r="M778" s="13"/>
    </row>
    <row r="779" spans="1:13" s="9" customFormat="1" ht="43.5" customHeight="1" x14ac:dyDescent="0.3">
      <c r="A779" s="18"/>
      <c r="B779" s="18" t="s">
        <v>1926</v>
      </c>
      <c r="C779" s="19" t="s">
        <v>6029</v>
      </c>
      <c r="D779" s="15"/>
      <c r="E779" s="20" t="s">
        <v>1794</v>
      </c>
      <c r="F779" s="17" t="s">
        <v>681</v>
      </c>
      <c r="G779" s="12" t="s">
        <v>475</v>
      </c>
      <c r="H779" s="13">
        <v>6000000</v>
      </c>
      <c r="I779" s="13"/>
      <c r="J779" s="139"/>
      <c r="K779" s="13"/>
      <c r="L779" s="13"/>
      <c r="M779" s="13"/>
    </row>
    <row r="780" spans="1:13" s="26" customFormat="1" ht="43.5" customHeight="1" x14ac:dyDescent="0.3">
      <c r="A780" s="18">
        <v>274</v>
      </c>
      <c r="B780" s="18" t="s">
        <v>1927</v>
      </c>
      <c r="C780" s="19" t="s">
        <v>1927</v>
      </c>
      <c r="D780" s="15" t="s">
        <v>146</v>
      </c>
      <c r="E780" s="20" t="s">
        <v>683</v>
      </c>
      <c r="F780" s="17" t="s">
        <v>682</v>
      </c>
      <c r="G780" s="12" t="s">
        <v>475</v>
      </c>
      <c r="H780" s="13">
        <v>400000</v>
      </c>
      <c r="I780" s="13"/>
      <c r="J780" s="65" t="s">
        <v>1060</v>
      </c>
      <c r="K780" s="13">
        <f>SUMIF($B$11:$B$7192,B780,$J$11:$J$7192)</f>
        <v>0</v>
      </c>
      <c r="L780" s="13">
        <f t="shared" si="34"/>
        <v>0</v>
      </c>
      <c r="M780" s="13"/>
    </row>
    <row r="781" spans="1:13" s="26" customFormat="1" ht="43.5" customHeight="1" x14ac:dyDescent="0.3">
      <c r="A781" s="18"/>
      <c r="B781" s="18" t="s">
        <v>1927</v>
      </c>
      <c r="C781" s="19" t="s">
        <v>1985</v>
      </c>
      <c r="D781" s="15"/>
      <c r="E781" s="20" t="s">
        <v>1802</v>
      </c>
      <c r="F781" s="17" t="s">
        <v>682</v>
      </c>
      <c r="G781" s="12" t="s">
        <v>475</v>
      </c>
      <c r="H781" s="13">
        <v>400000</v>
      </c>
      <c r="I781" s="13"/>
      <c r="J781" s="139"/>
      <c r="K781" s="13"/>
      <c r="L781" s="13"/>
      <c r="M781" s="13"/>
    </row>
    <row r="782" spans="1:13" s="26" customFormat="1" ht="43.5" customHeight="1" x14ac:dyDescent="0.3">
      <c r="A782" s="18"/>
      <c r="B782" s="18" t="s">
        <v>1927</v>
      </c>
      <c r="C782" s="19" t="s">
        <v>1986</v>
      </c>
      <c r="D782" s="15"/>
      <c r="E782" s="20" t="s">
        <v>1803</v>
      </c>
      <c r="F782" s="17" t="s">
        <v>682</v>
      </c>
      <c r="G782" s="12" t="s">
        <v>475</v>
      </c>
      <c r="H782" s="13">
        <v>400000</v>
      </c>
      <c r="I782" s="13"/>
      <c r="J782" s="139"/>
      <c r="K782" s="13"/>
      <c r="L782" s="13"/>
      <c r="M782" s="13"/>
    </row>
    <row r="783" spans="1:13" s="26" customFormat="1" ht="43.5" customHeight="1" x14ac:dyDescent="0.3">
      <c r="A783" s="18"/>
      <c r="B783" s="18" t="s">
        <v>1927</v>
      </c>
      <c r="C783" s="19" t="s">
        <v>1987</v>
      </c>
      <c r="D783" s="15"/>
      <c r="E783" s="20" t="s">
        <v>1804</v>
      </c>
      <c r="F783" s="17" t="s">
        <v>682</v>
      </c>
      <c r="G783" s="12" t="s">
        <v>475</v>
      </c>
      <c r="H783" s="13">
        <v>400000</v>
      </c>
      <c r="I783" s="13"/>
      <c r="J783" s="139"/>
      <c r="K783" s="13"/>
      <c r="L783" s="13"/>
      <c r="M783" s="13"/>
    </row>
    <row r="784" spans="1:13" s="26" customFormat="1" ht="43.5" customHeight="1" x14ac:dyDescent="0.3">
      <c r="A784" s="18"/>
      <c r="B784" s="18" t="s">
        <v>1927</v>
      </c>
      <c r="C784" s="19" t="s">
        <v>1988</v>
      </c>
      <c r="D784" s="15"/>
      <c r="E784" s="20" t="s">
        <v>1077</v>
      </c>
      <c r="F784" s="17" t="s">
        <v>682</v>
      </c>
      <c r="G784" s="12" t="s">
        <v>475</v>
      </c>
      <c r="H784" s="13">
        <v>400000</v>
      </c>
      <c r="I784" s="13"/>
      <c r="J784" s="139"/>
      <c r="K784" s="13"/>
      <c r="L784" s="13"/>
      <c r="M784" s="13"/>
    </row>
    <row r="785" spans="1:13" s="26" customFormat="1" ht="43.5" customHeight="1" x14ac:dyDescent="0.3">
      <c r="A785" s="18"/>
      <c r="B785" s="18" t="s">
        <v>1927</v>
      </c>
      <c r="C785" s="19" t="s">
        <v>1989</v>
      </c>
      <c r="D785" s="15"/>
      <c r="E785" s="20" t="s">
        <v>1078</v>
      </c>
      <c r="F785" s="17" t="s">
        <v>682</v>
      </c>
      <c r="G785" s="12" t="s">
        <v>475</v>
      </c>
      <c r="H785" s="13">
        <v>400000</v>
      </c>
      <c r="I785" s="13"/>
      <c r="J785" s="139"/>
      <c r="K785" s="13"/>
      <c r="L785" s="13"/>
      <c r="M785" s="13"/>
    </row>
    <row r="786" spans="1:13" s="26" customFormat="1" ht="43.5" customHeight="1" x14ac:dyDescent="0.3">
      <c r="A786" s="18"/>
      <c r="B786" s="18" t="s">
        <v>1927</v>
      </c>
      <c r="C786" s="19" t="s">
        <v>1990</v>
      </c>
      <c r="D786" s="15"/>
      <c r="E786" s="20" t="s">
        <v>1079</v>
      </c>
      <c r="F786" s="17" t="s">
        <v>682</v>
      </c>
      <c r="G786" s="12" t="s">
        <v>475</v>
      </c>
      <c r="H786" s="13">
        <v>400000</v>
      </c>
      <c r="I786" s="13"/>
      <c r="J786" s="139"/>
      <c r="K786" s="13"/>
      <c r="L786" s="13"/>
      <c r="M786" s="13"/>
    </row>
    <row r="787" spans="1:13" s="26" customFormat="1" ht="43.5" customHeight="1" x14ac:dyDescent="0.3">
      <c r="A787" s="18"/>
      <c r="B787" s="18" t="s">
        <v>1927</v>
      </c>
      <c r="C787" s="19" t="s">
        <v>1991</v>
      </c>
      <c r="D787" s="15"/>
      <c r="E787" s="20" t="s">
        <v>1080</v>
      </c>
      <c r="F787" s="17" t="s">
        <v>682</v>
      </c>
      <c r="G787" s="12" t="s">
        <v>475</v>
      </c>
      <c r="H787" s="13">
        <v>400000</v>
      </c>
      <c r="I787" s="13"/>
      <c r="J787" s="139"/>
      <c r="K787" s="13"/>
      <c r="L787" s="13"/>
      <c r="M787" s="13"/>
    </row>
    <row r="788" spans="1:13" s="26" customFormat="1" ht="43.5" customHeight="1" x14ac:dyDescent="0.3">
      <c r="A788" s="18"/>
      <c r="B788" s="18" t="s">
        <v>1927</v>
      </c>
      <c r="C788" s="19" t="s">
        <v>1992</v>
      </c>
      <c r="D788" s="15"/>
      <c r="E788" s="20" t="s">
        <v>1081</v>
      </c>
      <c r="F788" s="17" t="s">
        <v>682</v>
      </c>
      <c r="G788" s="12" t="s">
        <v>475</v>
      </c>
      <c r="H788" s="13">
        <v>400000</v>
      </c>
      <c r="I788" s="13"/>
      <c r="J788" s="139"/>
      <c r="K788" s="13"/>
      <c r="L788" s="13"/>
      <c r="M788" s="13"/>
    </row>
    <row r="789" spans="1:13" s="26" customFormat="1" ht="43.5" customHeight="1" x14ac:dyDescent="0.3">
      <c r="A789" s="18"/>
      <c r="B789" s="18" t="s">
        <v>1927</v>
      </c>
      <c r="C789" s="19" t="s">
        <v>1993</v>
      </c>
      <c r="D789" s="15"/>
      <c r="E789" s="20" t="s">
        <v>1084</v>
      </c>
      <c r="F789" s="17" t="s">
        <v>682</v>
      </c>
      <c r="G789" s="12" t="s">
        <v>475</v>
      </c>
      <c r="H789" s="13">
        <v>400000</v>
      </c>
      <c r="I789" s="13"/>
      <c r="J789" s="139"/>
      <c r="K789" s="13"/>
      <c r="L789" s="13"/>
      <c r="M789" s="13"/>
    </row>
    <row r="790" spans="1:13" s="26" customFormat="1" ht="43.5" customHeight="1" x14ac:dyDescent="0.3">
      <c r="A790" s="18"/>
      <c r="B790" s="18" t="s">
        <v>1927</v>
      </c>
      <c r="C790" s="19" t="s">
        <v>1994</v>
      </c>
      <c r="D790" s="15"/>
      <c r="E790" s="20" t="s">
        <v>1661</v>
      </c>
      <c r="F790" s="17" t="s">
        <v>682</v>
      </c>
      <c r="G790" s="12" t="s">
        <v>475</v>
      </c>
      <c r="H790" s="13">
        <v>400000</v>
      </c>
      <c r="I790" s="13"/>
      <c r="J790" s="139"/>
      <c r="K790" s="13"/>
      <c r="L790" s="13"/>
      <c r="M790" s="13"/>
    </row>
    <row r="791" spans="1:13" s="26" customFormat="1" ht="43.5" customHeight="1" x14ac:dyDescent="0.3">
      <c r="A791" s="18"/>
      <c r="B791" s="18" t="s">
        <v>1927</v>
      </c>
      <c r="C791" s="19" t="s">
        <v>1995</v>
      </c>
      <c r="D791" s="15"/>
      <c r="E791" s="20" t="s">
        <v>1085</v>
      </c>
      <c r="F791" s="17" t="s">
        <v>682</v>
      </c>
      <c r="G791" s="12" t="s">
        <v>475</v>
      </c>
      <c r="H791" s="13">
        <v>400000</v>
      </c>
      <c r="I791" s="13"/>
      <c r="J791" s="139"/>
      <c r="K791" s="13"/>
      <c r="L791" s="13"/>
      <c r="M791" s="13"/>
    </row>
    <row r="792" spans="1:13" s="26" customFormat="1" ht="43.5" customHeight="1" x14ac:dyDescent="0.3">
      <c r="A792" s="18"/>
      <c r="B792" s="18" t="s">
        <v>1927</v>
      </c>
      <c r="C792" s="19" t="s">
        <v>1996</v>
      </c>
      <c r="D792" s="15"/>
      <c r="E792" s="20" t="s">
        <v>1805</v>
      </c>
      <c r="F792" s="17" t="s">
        <v>682</v>
      </c>
      <c r="G792" s="12" t="s">
        <v>475</v>
      </c>
      <c r="H792" s="13">
        <v>400000</v>
      </c>
      <c r="I792" s="13"/>
      <c r="J792" s="139"/>
      <c r="K792" s="13"/>
      <c r="L792" s="13"/>
      <c r="M792" s="13"/>
    </row>
    <row r="793" spans="1:13" s="26" customFormat="1" ht="43.5" customHeight="1" x14ac:dyDescent="0.3">
      <c r="A793" s="18"/>
      <c r="B793" s="18" t="s">
        <v>1927</v>
      </c>
      <c r="C793" s="19" t="s">
        <v>6030</v>
      </c>
      <c r="D793" s="15"/>
      <c r="E793" s="20" t="s">
        <v>1663</v>
      </c>
      <c r="F793" s="17" t="s">
        <v>682</v>
      </c>
      <c r="G793" s="12" t="s">
        <v>475</v>
      </c>
      <c r="H793" s="13">
        <v>400000</v>
      </c>
      <c r="I793" s="13"/>
      <c r="J793" s="139"/>
      <c r="K793" s="13"/>
      <c r="L793" s="13"/>
      <c r="M793" s="13"/>
    </row>
    <row r="794" spans="1:13" s="26" customFormat="1" ht="43.5" customHeight="1" x14ac:dyDescent="0.3">
      <c r="A794" s="18"/>
      <c r="B794" s="18" t="s">
        <v>1927</v>
      </c>
      <c r="C794" s="19" t="s">
        <v>6031</v>
      </c>
      <c r="D794" s="15"/>
      <c r="E794" s="20" t="s">
        <v>1664</v>
      </c>
      <c r="F794" s="17" t="s">
        <v>682</v>
      </c>
      <c r="G794" s="12" t="s">
        <v>475</v>
      </c>
      <c r="H794" s="13">
        <v>400000</v>
      </c>
      <c r="I794" s="13"/>
      <c r="J794" s="139"/>
      <c r="K794" s="13"/>
      <c r="L794" s="13"/>
      <c r="M794" s="13"/>
    </row>
    <row r="795" spans="1:13" s="9" customFormat="1" ht="43.5" customHeight="1" x14ac:dyDescent="0.3">
      <c r="A795" s="18"/>
      <c r="B795" s="18" t="s">
        <v>1928</v>
      </c>
      <c r="C795" s="19" t="s">
        <v>1928</v>
      </c>
      <c r="D795" s="16"/>
      <c r="E795" s="11" t="s">
        <v>943</v>
      </c>
      <c r="F795" s="7"/>
      <c r="G795" s="25" t="s">
        <v>477</v>
      </c>
      <c r="H795" s="13"/>
      <c r="I795" s="13"/>
      <c r="J795" s="65" t="s">
        <v>1060</v>
      </c>
      <c r="K795" s="13"/>
      <c r="L795" s="13"/>
      <c r="M795" s="13"/>
    </row>
    <row r="796" spans="1:13" s="9" customFormat="1" ht="43.5" customHeight="1" x14ac:dyDescent="0.3">
      <c r="A796" s="18">
        <v>275</v>
      </c>
      <c r="B796" s="18" t="s">
        <v>1929</v>
      </c>
      <c r="C796" s="19" t="s">
        <v>1929</v>
      </c>
      <c r="D796" s="15" t="s">
        <v>146</v>
      </c>
      <c r="E796" s="20" t="s">
        <v>414</v>
      </c>
      <c r="F796" s="17" t="s">
        <v>684</v>
      </c>
      <c r="G796" s="12" t="s">
        <v>475</v>
      </c>
      <c r="H796" s="13">
        <v>5500000</v>
      </c>
      <c r="I796" s="13"/>
      <c r="J796" s="65" t="s">
        <v>1060</v>
      </c>
      <c r="K796" s="13">
        <f>SUMIF($B$11:$B$7192,B796,$J$11:$J$7192)</f>
        <v>0</v>
      </c>
      <c r="L796" s="13">
        <f t="shared" ref="L796:L807" si="35">K796*H796</f>
        <v>0</v>
      </c>
      <c r="M796" s="13"/>
    </row>
    <row r="797" spans="1:13" s="9" customFormat="1" ht="43.5" customHeight="1" x14ac:dyDescent="0.3">
      <c r="A797" s="18"/>
      <c r="B797" s="18" t="s">
        <v>1929</v>
      </c>
      <c r="C797" s="19" t="s">
        <v>2001</v>
      </c>
      <c r="D797" s="15"/>
      <c r="E797" s="20" t="s">
        <v>1817</v>
      </c>
      <c r="F797" s="17" t="s">
        <v>684</v>
      </c>
      <c r="G797" s="12" t="s">
        <v>475</v>
      </c>
      <c r="H797" s="13">
        <v>5500000</v>
      </c>
      <c r="I797" s="13"/>
      <c r="J797" s="139"/>
      <c r="K797" s="13"/>
      <c r="L797" s="13"/>
      <c r="M797" s="13"/>
    </row>
    <row r="798" spans="1:13" s="9" customFormat="1" ht="43.5" customHeight="1" x14ac:dyDescent="0.3">
      <c r="A798" s="18"/>
      <c r="B798" s="18" t="s">
        <v>1929</v>
      </c>
      <c r="C798" s="19" t="s">
        <v>2002</v>
      </c>
      <c r="D798" s="15"/>
      <c r="E798" s="20" t="s">
        <v>1818</v>
      </c>
      <c r="F798" s="17" t="s">
        <v>684</v>
      </c>
      <c r="G798" s="12" t="s">
        <v>475</v>
      </c>
      <c r="H798" s="13">
        <v>5500000</v>
      </c>
      <c r="I798" s="13"/>
      <c r="J798" s="139"/>
      <c r="K798" s="13"/>
      <c r="L798" s="13"/>
      <c r="M798" s="13"/>
    </row>
    <row r="799" spans="1:13" s="9" customFormat="1" ht="43.5" customHeight="1" x14ac:dyDescent="0.3">
      <c r="A799" s="18"/>
      <c r="B799" s="18" t="s">
        <v>1929</v>
      </c>
      <c r="C799" s="19" t="s">
        <v>2003</v>
      </c>
      <c r="D799" s="15"/>
      <c r="E799" s="20" t="s">
        <v>1819</v>
      </c>
      <c r="F799" s="17" t="s">
        <v>684</v>
      </c>
      <c r="G799" s="12" t="s">
        <v>475</v>
      </c>
      <c r="H799" s="13">
        <v>5500000</v>
      </c>
      <c r="I799" s="13"/>
      <c r="J799" s="139"/>
      <c r="K799" s="13"/>
      <c r="L799" s="13"/>
      <c r="M799" s="13"/>
    </row>
    <row r="800" spans="1:13" s="9" customFormat="1" ht="43.5" customHeight="1" x14ac:dyDescent="0.3">
      <c r="A800" s="18"/>
      <c r="B800" s="18" t="s">
        <v>1929</v>
      </c>
      <c r="C800" s="19" t="s">
        <v>2004</v>
      </c>
      <c r="D800" s="15"/>
      <c r="E800" s="20" t="s">
        <v>1820</v>
      </c>
      <c r="F800" s="17" t="s">
        <v>684</v>
      </c>
      <c r="G800" s="12" t="s">
        <v>475</v>
      </c>
      <c r="H800" s="13">
        <v>5500000</v>
      </c>
      <c r="I800" s="13"/>
      <c r="J800" s="139"/>
      <c r="K800" s="13"/>
      <c r="L800" s="13"/>
      <c r="M800" s="13"/>
    </row>
    <row r="801" spans="1:13" s="9" customFormat="1" ht="43.5" customHeight="1" x14ac:dyDescent="0.3">
      <c r="A801" s="18"/>
      <c r="B801" s="18" t="s">
        <v>1929</v>
      </c>
      <c r="C801" s="19" t="s">
        <v>6032</v>
      </c>
      <c r="D801" s="15"/>
      <c r="E801" s="20" t="s">
        <v>1821</v>
      </c>
      <c r="F801" s="17" t="s">
        <v>684</v>
      </c>
      <c r="G801" s="12" t="s">
        <v>475</v>
      </c>
      <c r="H801" s="13">
        <v>5500000</v>
      </c>
      <c r="I801" s="13"/>
      <c r="J801" s="139"/>
      <c r="K801" s="13"/>
      <c r="L801" s="13"/>
      <c r="M801" s="13"/>
    </row>
    <row r="802" spans="1:13" s="9" customFormat="1" ht="43.5" customHeight="1" x14ac:dyDescent="0.3">
      <c r="A802" s="18"/>
      <c r="B802" s="18" t="s">
        <v>1929</v>
      </c>
      <c r="C802" s="19" t="s">
        <v>6033</v>
      </c>
      <c r="D802" s="15"/>
      <c r="E802" s="20" t="s">
        <v>1822</v>
      </c>
      <c r="F802" s="17" t="s">
        <v>684</v>
      </c>
      <c r="G802" s="12" t="s">
        <v>475</v>
      </c>
      <c r="H802" s="13">
        <v>5500000</v>
      </c>
      <c r="I802" s="13"/>
      <c r="J802" s="139"/>
      <c r="K802" s="13"/>
      <c r="L802" s="13"/>
      <c r="M802" s="13"/>
    </row>
    <row r="803" spans="1:13" s="9" customFormat="1" ht="43.5" customHeight="1" x14ac:dyDescent="0.3">
      <c r="A803" s="18"/>
      <c r="B803" s="18" t="s">
        <v>1929</v>
      </c>
      <c r="C803" s="19" t="s">
        <v>6034</v>
      </c>
      <c r="D803" s="15"/>
      <c r="E803" s="20" t="s">
        <v>1823</v>
      </c>
      <c r="F803" s="17" t="s">
        <v>684</v>
      </c>
      <c r="G803" s="12" t="s">
        <v>475</v>
      </c>
      <c r="H803" s="13">
        <v>5500000</v>
      </c>
      <c r="I803" s="13"/>
      <c r="J803" s="139"/>
      <c r="K803" s="13"/>
      <c r="L803" s="13"/>
      <c r="M803" s="13"/>
    </row>
    <row r="804" spans="1:13" s="9" customFormat="1" ht="43.5" customHeight="1" x14ac:dyDescent="0.3">
      <c r="A804" s="18"/>
      <c r="B804" s="18" t="s">
        <v>1929</v>
      </c>
      <c r="C804" s="19" t="s">
        <v>6035</v>
      </c>
      <c r="D804" s="15"/>
      <c r="E804" s="20" t="s">
        <v>1824</v>
      </c>
      <c r="F804" s="17" t="s">
        <v>684</v>
      </c>
      <c r="G804" s="12" t="s">
        <v>475</v>
      </c>
      <c r="H804" s="13">
        <v>5500000</v>
      </c>
      <c r="I804" s="13"/>
      <c r="J804" s="139"/>
      <c r="K804" s="13"/>
      <c r="L804" s="13"/>
      <c r="M804" s="13"/>
    </row>
    <row r="805" spans="1:13" s="9" customFormat="1" ht="43.5" customHeight="1" x14ac:dyDescent="0.3">
      <c r="A805" s="18"/>
      <c r="B805" s="18" t="s">
        <v>1929</v>
      </c>
      <c r="C805" s="19" t="s">
        <v>6036</v>
      </c>
      <c r="D805" s="15"/>
      <c r="E805" s="20" t="s">
        <v>1825</v>
      </c>
      <c r="F805" s="17" t="s">
        <v>684</v>
      </c>
      <c r="G805" s="12" t="s">
        <v>475</v>
      </c>
      <c r="H805" s="13">
        <v>5500000</v>
      </c>
      <c r="I805" s="13"/>
      <c r="J805" s="139"/>
      <c r="K805" s="13"/>
      <c r="L805" s="13"/>
      <c r="M805" s="13"/>
    </row>
    <row r="806" spans="1:13" s="9" customFormat="1" ht="43.5" customHeight="1" x14ac:dyDescent="0.3">
      <c r="A806" s="18"/>
      <c r="B806" s="18" t="s">
        <v>1929</v>
      </c>
      <c r="C806" s="19" t="s">
        <v>6037</v>
      </c>
      <c r="D806" s="15"/>
      <c r="E806" s="20" t="s">
        <v>1826</v>
      </c>
      <c r="F806" s="17" t="s">
        <v>684</v>
      </c>
      <c r="G806" s="12" t="s">
        <v>475</v>
      </c>
      <c r="H806" s="13">
        <v>5500000</v>
      </c>
      <c r="I806" s="13"/>
      <c r="J806" s="139"/>
      <c r="K806" s="13"/>
      <c r="L806" s="13"/>
      <c r="M806" s="13"/>
    </row>
    <row r="807" spans="1:13" s="26" customFormat="1" ht="43.5" customHeight="1" x14ac:dyDescent="0.3">
      <c r="A807" s="18">
        <v>276</v>
      </c>
      <c r="B807" s="18" t="s">
        <v>1930</v>
      </c>
      <c r="C807" s="19" t="s">
        <v>1930</v>
      </c>
      <c r="D807" s="15" t="s">
        <v>146</v>
      </c>
      <c r="E807" s="20" t="s">
        <v>402</v>
      </c>
      <c r="F807" s="17" t="s">
        <v>685</v>
      </c>
      <c r="G807" s="12" t="s">
        <v>475</v>
      </c>
      <c r="H807" s="13">
        <v>450000</v>
      </c>
      <c r="I807" s="13"/>
      <c r="J807" s="65" t="s">
        <v>1060</v>
      </c>
      <c r="K807" s="13">
        <f>SUMIF($B$11:$B$7192,B807,$J$11:$J$7192)</f>
        <v>0</v>
      </c>
      <c r="L807" s="13">
        <f t="shared" si="35"/>
        <v>0</v>
      </c>
      <c r="M807" s="13"/>
    </row>
    <row r="808" spans="1:13" s="26" customFormat="1" ht="43.5" customHeight="1" x14ac:dyDescent="0.3">
      <c r="A808" s="18"/>
      <c r="B808" s="18" t="s">
        <v>1930</v>
      </c>
      <c r="C808" s="19" t="s">
        <v>2007</v>
      </c>
      <c r="D808" s="15"/>
      <c r="E808" s="20" t="s">
        <v>1641</v>
      </c>
      <c r="F808" s="17" t="s">
        <v>685</v>
      </c>
      <c r="G808" s="12" t="s">
        <v>475</v>
      </c>
      <c r="H808" s="13">
        <v>450000</v>
      </c>
      <c r="I808" s="13"/>
      <c r="J808" s="139"/>
      <c r="K808" s="13"/>
      <c r="L808" s="13"/>
      <c r="M808" s="13"/>
    </row>
    <row r="809" spans="1:13" s="26" customFormat="1" ht="43.5" customHeight="1" x14ac:dyDescent="0.3">
      <c r="A809" s="18"/>
      <c r="B809" s="18" t="s">
        <v>1930</v>
      </c>
      <c r="C809" s="19" t="s">
        <v>2008</v>
      </c>
      <c r="D809" s="15"/>
      <c r="E809" s="20" t="s">
        <v>1849</v>
      </c>
      <c r="F809" s="17" t="s">
        <v>685</v>
      </c>
      <c r="G809" s="12" t="s">
        <v>475</v>
      </c>
      <c r="H809" s="13">
        <v>450000</v>
      </c>
      <c r="I809" s="13"/>
      <c r="J809" s="139"/>
      <c r="K809" s="13"/>
      <c r="L809" s="13"/>
      <c r="M809" s="13"/>
    </row>
    <row r="810" spans="1:13" s="26" customFormat="1" ht="43.5" customHeight="1" x14ac:dyDescent="0.3">
      <c r="A810" s="18"/>
      <c r="B810" s="18" t="s">
        <v>1930</v>
      </c>
      <c r="C810" s="19" t="s">
        <v>2009</v>
      </c>
      <c r="D810" s="15"/>
      <c r="E810" s="20" t="s">
        <v>1729</v>
      </c>
      <c r="F810" s="17" t="s">
        <v>685</v>
      </c>
      <c r="G810" s="12" t="s">
        <v>475</v>
      </c>
      <c r="H810" s="13">
        <v>450000</v>
      </c>
      <c r="I810" s="13"/>
      <c r="J810" s="139"/>
      <c r="K810" s="13"/>
      <c r="L810" s="13"/>
      <c r="M810" s="13"/>
    </row>
    <row r="811" spans="1:13" s="26" customFormat="1" ht="43.5" customHeight="1" x14ac:dyDescent="0.3">
      <c r="A811" s="18"/>
      <c r="B811" s="18" t="s">
        <v>1930</v>
      </c>
      <c r="C811" s="19" t="s">
        <v>2010</v>
      </c>
      <c r="D811" s="15"/>
      <c r="E811" s="20" t="s">
        <v>1645</v>
      </c>
      <c r="F811" s="17" t="s">
        <v>685</v>
      </c>
      <c r="G811" s="12" t="s">
        <v>475</v>
      </c>
      <c r="H811" s="13">
        <v>450000</v>
      </c>
      <c r="I811" s="13"/>
      <c r="J811" s="139"/>
      <c r="K811" s="13"/>
      <c r="L811" s="13"/>
      <c r="M811" s="13"/>
    </row>
    <row r="812" spans="1:13" s="26" customFormat="1" ht="43.5" customHeight="1" x14ac:dyDescent="0.3">
      <c r="A812" s="18"/>
      <c r="B812" s="18" t="s">
        <v>1930</v>
      </c>
      <c r="C812" s="19" t="s">
        <v>2011</v>
      </c>
      <c r="D812" s="15"/>
      <c r="E812" s="20" t="s">
        <v>1646</v>
      </c>
      <c r="F812" s="17" t="s">
        <v>685</v>
      </c>
      <c r="G812" s="12" t="s">
        <v>475</v>
      </c>
      <c r="H812" s="13">
        <v>450000</v>
      </c>
      <c r="I812" s="13"/>
      <c r="J812" s="139"/>
      <c r="K812" s="13"/>
      <c r="L812" s="13"/>
      <c r="M812" s="13"/>
    </row>
    <row r="813" spans="1:13" s="26" customFormat="1" ht="43.5" customHeight="1" x14ac:dyDescent="0.3">
      <c r="A813" s="18"/>
      <c r="B813" s="18" t="s">
        <v>1930</v>
      </c>
      <c r="C813" s="19" t="s">
        <v>6038</v>
      </c>
      <c r="D813" s="15"/>
      <c r="E813" s="20" t="s">
        <v>1647</v>
      </c>
      <c r="F813" s="17" t="s">
        <v>685</v>
      </c>
      <c r="G813" s="12" t="s">
        <v>475</v>
      </c>
      <c r="H813" s="13">
        <v>450000</v>
      </c>
      <c r="I813" s="13"/>
      <c r="J813" s="139"/>
      <c r="K813" s="13"/>
      <c r="L813" s="13"/>
      <c r="M813" s="13"/>
    </row>
    <row r="814" spans="1:13" s="26" customFormat="1" ht="43.5" customHeight="1" x14ac:dyDescent="0.3">
      <c r="A814" s="18"/>
      <c r="B814" s="18" t="s">
        <v>1930</v>
      </c>
      <c r="C814" s="19" t="s">
        <v>6039</v>
      </c>
      <c r="D814" s="15"/>
      <c r="E814" s="20" t="s">
        <v>1693</v>
      </c>
      <c r="F814" s="17" t="s">
        <v>685</v>
      </c>
      <c r="G814" s="12" t="s">
        <v>475</v>
      </c>
      <c r="H814" s="13">
        <v>450000</v>
      </c>
      <c r="I814" s="13"/>
      <c r="J814" s="139"/>
      <c r="K814" s="13"/>
      <c r="L814" s="13"/>
      <c r="M814" s="13"/>
    </row>
    <row r="815" spans="1:13" s="26" customFormat="1" ht="43.5" customHeight="1" x14ac:dyDescent="0.3">
      <c r="A815" s="18"/>
      <c r="B815" s="18" t="s">
        <v>1930</v>
      </c>
      <c r="C815" s="19" t="s">
        <v>6040</v>
      </c>
      <c r="D815" s="15"/>
      <c r="E815" s="20" t="s">
        <v>1648</v>
      </c>
      <c r="F815" s="17" t="s">
        <v>685</v>
      </c>
      <c r="G815" s="12" t="s">
        <v>475</v>
      </c>
      <c r="H815" s="13">
        <v>450000</v>
      </c>
      <c r="I815" s="13"/>
      <c r="J815" s="139"/>
      <c r="K815" s="13"/>
      <c r="L815" s="13"/>
      <c r="M815" s="13"/>
    </row>
    <row r="816" spans="1:13" s="26" customFormat="1" ht="43.5" customHeight="1" x14ac:dyDescent="0.3">
      <c r="A816" s="18"/>
      <c r="B816" s="18" t="s">
        <v>1930</v>
      </c>
      <c r="C816" s="19" t="s">
        <v>6041</v>
      </c>
      <c r="D816" s="15"/>
      <c r="E816" s="20" t="s">
        <v>1649</v>
      </c>
      <c r="F816" s="17" t="s">
        <v>685</v>
      </c>
      <c r="G816" s="12" t="s">
        <v>475</v>
      </c>
      <c r="H816" s="13">
        <v>450000</v>
      </c>
      <c r="I816" s="13"/>
      <c r="J816" s="139"/>
      <c r="K816" s="13"/>
      <c r="L816" s="13"/>
      <c r="M816" s="13"/>
    </row>
    <row r="817" spans="1:13" s="26" customFormat="1" ht="43.5" customHeight="1" x14ac:dyDescent="0.3">
      <c r="A817" s="18"/>
      <c r="B817" s="18" t="s">
        <v>1930</v>
      </c>
      <c r="C817" s="19" t="s">
        <v>6042</v>
      </c>
      <c r="D817" s="15"/>
      <c r="E817" s="20" t="s">
        <v>1850</v>
      </c>
      <c r="F817" s="17" t="s">
        <v>685</v>
      </c>
      <c r="G817" s="12" t="s">
        <v>475</v>
      </c>
      <c r="H817" s="13">
        <v>450000</v>
      </c>
      <c r="I817" s="13"/>
      <c r="J817" s="139"/>
      <c r="K817" s="13"/>
      <c r="L817" s="13"/>
      <c r="M817" s="13"/>
    </row>
    <row r="818" spans="1:13" s="26" customFormat="1" ht="43.5" customHeight="1" x14ac:dyDescent="0.3">
      <c r="A818" s="18"/>
      <c r="B818" s="18" t="s">
        <v>1930</v>
      </c>
      <c r="C818" s="19" t="s">
        <v>6043</v>
      </c>
      <c r="D818" s="15"/>
      <c r="E818" s="20" t="s">
        <v>1851</v>
      </c>
      <c r="F818" s="17" t="s">
        <v>685</v>
      </c>
      <c r="G818" s="12" t="s">
        <v>475</v>
      </c>
      <c r="H818" s="13">
        <v>450000</v>
      </c>
      <c r="I818" s="13"/>
      <c r="J818" s="139"/>
      <c r="K818" s="13"/>
      <c r="L818" s="13"/>
      <c r="M818" s="13"/>
    </row>
    <row r="819" spans="1:13" s="26" customFormat="1" ht="43.5" customHeight="1" x14ac:dyDescent="0.3">
      <c r="A819" s="18"/>
      <c r="B819" s="18" t="s">
        <v>1930</v>
      </c>
      <c r="C819" s="19" t="s">
        <v>6044</v>
      </c>
      <c r="D819" s="15"/>
      <c r="E819" s="20" t="s">
        <v>1852</v>
      </c>
      <c r="F819" s="17" t="s">
        <v>685</v>
      </c>
      <c r="G819" s="12" t="s">
        <v>475</v>
      </c>
      <c r="H819" s="13">
        <v>450000</v>
      </c>
      <c r="I819" s="13"/>
      <c r="J819" s="139"/>
      <c r="K819" s="13"/>
      <c r="L819" s="13"/>
      <c r="M819" s="13"/>
    </row>
    <row r="820" spans="1:13" s="26" customFormat="1" ht="43.5" customHeight="1" x14ac:dyDescent="0.3">
      <c r="A820" s="18"/>
      <c r="B820" s="18" t="s">
        <v>1930</v>
      </c>
      <c r="C820" s="19" t="s">
        <v>6045</v>
      </c>
      <c r="D820" s="15"/>
      <c r="E820" s="20" t="s">
        <v>1853</v>
      </c>
      <c r="F820" s="17" t="s">
        <v>685</v>
      </c>
      <c r="G820" s="12" t="s">
        <v>475</v>
      </c>
      <c r="H820" s="13">
        <v>450000</v>
      </c>
      <c r="I820" s="13"/>
      <c r="J820" s="139"/>
      <c r="K820" s="13"/>
      <c r="L820" s="13"/>
      <c r="M820" s="13"/>
    </row>
    <row r="821" spans="1:13" s="26" customFormat="1" ht="43.5" customHeight="1" x14ac:dyDescent="0.3">
      <c r="A821" s="18"/>
      <c r="B821" s="18" t="s">
        <v>1930</v>
      </c>
      <c r="C821" s="19" t="s">
        <v>6046</v>
      </c>
      <c r="D821" s="15"/>
      <c r="E821" s="20" t="s">
        <v>1854</v>
      </c>
      <c r="F821" s="17" t="s">
        <v>685</v>
      </c>
      <c r="G821" s="12" t="s">
        <v>475</v>
      </c>
      <c r="H821" s="13">
        <v>450000</v>
      </c>
      <c r="I821" s="13"/>
      <c r="J821" s="139"/>
      <c r="K821" s="13"/>
      <c r="L821" s="13"/>
      <c r="M821" s="13"/>
    </row>
    <row r="822" spans="1:13" s="9" customFormat="1" ht="43.5" customHeight="1" x14ac:dyDescent="0.3">
      <c r="A822" s="18"/>
      <c r="B822" s="18" t="s">
        <v>2012</v>
      </c>
      <c r="C822" s="19" t="s">
        <v>2012</v>
      </c>
      <c r="D822" s="16"/>
      <c r="E822" s="11" t="s">
        <v>944</v>
      </c>
      <c r="F822" s="7"/>
      <c r="G822" s="25" t="s">
        <v>480</v>
      </c>
      <c r="H822" s="13"/>
      <c r="I822" s="13"/>
      <c r="J822" s="65" t="s">
        <v>1060</v>
      </c>
      <c r="K822" s="13"/>
      <c r="L822" s="13"/>
      <c r="M822" s="13"/>
    </row>
    <row r="823" spans="1:13" s="9" customFormat="1" ht="43.5" customHeight="1" x14ac:dyDescent="0.3">
      <c r="A823" s="18">
        <v>277</v>
      </c>
      <c r="B823" s="18" t="s">
        <v>2013</v>
      </c>
      <c r="C823" s="19" t="s">
        <v>2013</v>
      </c>
      <c r="D823" s="15" t="s">
        <v>146</v>
      </c>
      <c r="E823" s="20" t="s">
        <v>415</v>
      </c>
      <c r="F823" s="17" t="s">
        <v>686</v>
      </c>
      <c r="G823" s="12" t="s">
        <v>475</v>
      </c>
      <c r="H823" s="13">
        <v>5800000</v>
      </c>
      <c r="I823" s="13"/>
      <c r="J823" s="65" t="s">
        <v>1060</v>
      </c>
      <c r="K823" s="13">
        <f>SUMIF($B$11:$B$7192,B823,$J$11:$J$7192)</f>
        <v>0</v>
      </c>
      <c r="L823" s="13">
        <f t="shared" ref="L823:L826" si="36">K823*H823</f>
        <v>0</v>
      </c>
      <c r="M823" s="13"/>
    </row>
    <row r="824" spans="1:13" s="9" customFormat="1" ht="43.5" customHeight="1" x14ac:dyDescent="0.3">
      <c r="A824" s="18"/>
      <c r="B824" s="18" t="s">
        <v>2013</v>
      </c>
      <c r="C824" s="19" t="s">
        <v>2027</v>
      </c>
      <c r="D824" s="15"/>
      <c r="E824" s="20" t="s">
        <v>1855</v>
      </c>
      <c r="F824" s="17" t="s">
        <v>686</v>
      </c>
      <c r="G824" s="12" t="s">
        <v>475</v>
      </c>
      <c r="H824" s="13">
        <v>5800000</v>
      </c>
      <c r="I824" s="13"/>
      <c r="J824" s="139"/>
      <c r="K824" s="13"/>
      <c r="L824" s="13"/>
      <c r="M824" s="13"/>
    </row>
    <row r="825" spans="1:13" s="9" customFormat="1" ht="43.5" customHeight="1" x14ac:dyDescent="0.3">
      <c r="A825" s="18"/>
      <c r="B825" s="18" t="s">
        <v>2013</v>
      </c>
      <c r="C825" s="19" t="s">
        <v>2028</v>
      </c>
      <c r="D825" s="15"/>
      <c r="E825" s="20" t="s">
        <v>1856</v>
      </c>
      <c r="F825" s="17" t="s">
        <v>686</v>
      </c>
      <c r="G825" s="12" t="s">
        <v>475</v>
      </c>
      <c r="H825" s="13">
        <v>5800000</v>
      </c>
      <c r="I825" s="13"/>
      <c r="J825" s="139"/>
      <c r="K825" s="13"/>
      <c r="L825" s="13"/>
      <c r="M825" s="13"/>
    </row>
    <row r="826" spans="1:13" s="26" customFormat="1" ht="43.5" customHeight="1" x14ac:dyDescent="0.3">
      <c r="A826" s="18">
        <v>278</v>
      </c>
      <c r="B826" s="18" t="s">
        <v>2014</v>
      </c>
      <c r="C826" s="19" t="s">
        <v>2014</v>
      </c>
      <c r="D826" s="15" t="s">
        <v>146</v>
      </c>
      <c r="E826" s="20" t="s">
        <v>413</v>
      </c>
      <c r="F826" s="17" t="s">
        <v>687</v>
      </c>
      <c r="G826" s="12" t="s">
        <v>475</v>
      </c>
      <c r="H826" s="13">
        <v>400000</v>
      </c>
      <c r="I826" s="13"/>
      <c r="J826" s="139"/>
      <c r="K826" s="13">
        <f>SUMIF($B$11:$B$7192,B826,$J$11:$J$7192)</f>
        <v>0</v>
      </c>
      <c r="L826" s="13">
        <f t="shared" si="36"/>
        <v>0</v>
      </c>
      <c r="M826" s="13"/>
    </row>
    <row r="827" spans="1:13" s="26" customFormat="1" ht="43.5" customHeight="1" x14ac:dyDescent="0.3">
      <c r="A827" s="18"/>
      <c r="B827" s="18" t="s">
        <v>2014</v>
      </c>
      <c r="C827" s="19" t="s">
        <v>2036</v>
      </c>
      <c r="D827" s="15"/>
      <c r="E827" s="20" t="s">
        <v>1866</v>
      </c>
      <c r="F827" s="17" t="s">
        <v>687</v>
      </c>
      <c r="G827" s="12" t="s">
        <v>475</v>
      </c>
      <c r="H827" s="13">
        <v>400000</v>
      </c>
      <c r="I827" s="13"/>
      <c r="J827" s="139"/>
      <c r="K827" s="13"/>
      <c r="L827" s="13"/>
      <c r="M827" s="13"/>
    </row>
    <row r="828" spans="1:13" s="26" customFormat="1" ht="43.5" customHeight="1" x14ac:dyDescent="0.3">
      <c r="A828" s="18"/>
      <c r="B828" s="18" t="s">
        <v>2014</v>
      </c>
      <c r="C828" s="19" t="s">
        <v>2037</v>
      </c>
      <c r="D828" s="15"/>
      <c r="E828" s="20" t="s">
        <v>1867</v>
      </c>
      <c r="F828" s="17" t="s">
        <v>687</v>
      </c>
      <c r="G828" s="12" t="s">
        <v>475</v>
      </c>
      <c r="H828" s="13">
        <v>400000</v>
      </c>
      <c r="I828" s="13"/>
      <c r="J828" s="139"/>
      <c r="K828" s="13"/>
      <c r="L828" s="13"/>
      <c r="M828" s="13"/>
    </row>
    <row r="829" spans="1:13" s="26" customFormat="1" ht="43.5" customHeight="1" x14ac:dyDescent="0.3">
      <c r="A829" s="18"/>
      <c r="B829" s="18" t="s">
        <v>2014</v>
      </c>
      <c r="C829" s="19" t="s">
        <v>2038</v>
      </c>
      <c r="D829" s="15"/>
      <c r="E829" s="20" t="s">
        <v>1078</v>
      </c>
      <c r="F829" s="17" t="s">
        <v>687</v>
      </c>
      <c r="G829" s="12" t="s">
        <v>475</v>
      </c>
      <c r="H829" s="13">
        <v>400000</v>
      </c>
      <c r="I829" s="13"/>
      <c r="J829" s="139"/>
      <c r="K829" s="13"/>
      <c r="L829" s="13"/>
      <c r="M829" s="13"/>
    </row>
    <row r="830" spans="1:13" s="26" customFormat="1" ht="43.5" customHeight="1" x14ac:dyDescent="0.3">
      <c r="A830" s="18"/>
      <c r="B830" s="18" t="s">
        <v>2014</v>
      </c>
      <c r="C830" s="19" t="s">
        <v>2039</v>
      </c>
      <c r="D830" s="15"/>
      <c r="E830" s="20" t="s">
        <v>1079</v>
      </c>
      <c r="F830" s="17" t="s">
        <v>687</v>
      </c>
      <c r="G830" s="12" t="s">
        <v>475</v>
      </c>
      <c r="H830" s="13">
        <v>400000</v>
      </c>
      <c r="I830" s="13"/>
      <c r="J830" s="139"/>
      <c r="K830" s="13"/>
      <c r="L830" s="13"/>
      <c r="M830" s="13"/>
    </row>
    <row r="831" spans="1:13" s="26" customFormat="1" ht="43.5" customHeight="1" x14ac:dyDescent="0.3">
      <c r="A831" s="18"/>
      <c r="B831" s="18" t="s">
        <v>2014</v>
      </c>
      <c r="C831" s="19" t="s">
        <v>2040</v>
      </c>
      <c r="D831" s="15"/>
      <c r="E831" s="20" t="s">
        <v>1080</v>
      </c>
      <c r="F831" s="17" t="s">
        <v>687</v>
      </c>
      <c r="G831" s="12" t="s">
        <v>475</v>
      </c>
      <c r="H831" s="13">
        <v>400000</v>
      </c>
      <c r="I831" s="13"/>
      <c r="J831" s="139"/>
      <c r="K831" s="13"/>
      <c r="L831" s="13"/>
      <c r="M831" s="13"/>
    </row>
    <row r="832" spans="1:13" s="26" customFormat="1" ht="43.5" customHeight="1" x14ac:dyDescent="0.3">
      <c r="A832" s="18"/>
      <c r="B832" s="18" t="s">
        <v>2014</v>
      </c>
      <c r="C832" s="19" t="s">
        <v>2041</v>
      </c>
      <c r="D832" s="15"/>
      <c r="E832" s="20" t="s">
        <v>1661</v>
      </c>
      <c r="F832" s="17" t="s">
        <v>687</v>
      </c>
      <c r="G832" s="12" t="s">
        <v>475</v>
      </c>
      <c r="H832" s="13">
        <v>400000</v>
      </c>
      <c r="I832" s="13"/>
      <c r="J832" s="139"/>
      <c r="K832" s="13"/>
      <c r="L832" s="13"/>
      <c r="M832" s="13"/>
    </row>
    <row r="833" spans="1:13" s="26" customFormat="1" ht="43.5" customHeight="1" x14ac:dyDescent="0.3">
      <c r="A833" s="18"/>
      <c r="B833" s="18" t="s">
        <v>2014</v>
      </c>
      <c r="C833" s="19" t="s">
        <v>2042</v>
      </c>
      <c r="D833" s="15"/>
      <c r="E833" s="20" t="s">
        <v>1664</v>
      </c>
      <c r="F833" s="17" t="s">
        <v>687</v>
      </c>
      <c r="G833" s="12" t="s">
        <v>475</v>
      </c>
      <c r="H833" s="13">
        <v>400000</v>
      </c>
      <c r="I833" s="13"/>
      <c r="J833" s="139"/>
      <c r="K833" s="13"/>
      <c r="L833" s="13"/>
      <c r="M833" s="13"/>
    </row>
    <row r="834" spans="1:13" s="9" customFormat="1" ht="43.5" customHeight="1" x14ac:dyDescent="0.3">
      <c r="A834" s="18"/>
      <c r="B834" s="18" t="s">
        <v>2015</v>
      </c>
      <c r="C834" s="19" t="s">
        <v>2015</v>
      </c>
      <c r="D834" s="16"/>
      <c r="E834" s="11" t="s">
        <v>945</v>
      </c>
      <c r="F834" s="7"/>
      <c r="G834" s="25" t="s">
        <v>480</v>
      </c>
      <c r="H834" s="13"/>
      <c r="I834" s="13"/>
      <c r="J834" s="65" t="s">
        <v>1060</v>
      </c>
      <c r="K834" s="13"/>
      <c r="L834" s="13"/>
      <c r="M834" s="13"/>
    </row>
    <row r="835" spans="1:13" s="9" customFormat="1" ht="43.5" customHeight="1" x14ac:dyDescent="0.3">
      <c r="A835" s="18">
        <v>279</v>
      </c>
      <c r="B835" s="18" t="s">
        <v>2016</v>
      </c>
      <c r="C835" s="19" t="s">
        <v>2016</v>
      </c>
      <c r="D835" s="15" t="s">
        <v>146</v>
      </c>
      <c r="E835" s="20" t="s">
        <v>416</v>
      </c>
      <c r="F835" s="17" t="s">
        <v>828</v>
      </c>
      <c r="G835" s="12" t="s">
        <v>475</v>
      </c>
      <c r="H835" s="13">
        <v>6000000</v>
      </c>
      <c r="I835" s="13"/>
      <c r="J835" s="65" t="s">
        <v>1060</v>
      </c>
      <c r="K835" s="13">
        <f>SUMIF($B$11:$B$7192,B835,$J$11:$J$7192)</f>
        <v>0</v>
      </c>
      <c r="L835" s="13">
        <f t="shared" ref="L835:L848" si="37">K835*H835</f>
        <v>0</v>
      </c>
      <c r="M835" s="13"/>
    </row>
    <row r="836" spans="1:13" s="9" customFormat="1" ht="43.5" customHeight="1" x14ac:dyDescent="0.3">
      <c r="A836" s="18"/>
      <c r="B836" s="18" t="s">
        <v>2016</v>
      </c>
      <c r="C836" s="19" t="s">
        <v>2047</v>
      </c>
      <c r="D836" s="15"/>
      <c r="E836" s="20" t="s">
        <v>1871</v>
      </c>
      <c r="F836" s="17" t="s">
        <v>828</v>
      </c>
      <c r="G836" s="12" t="s">
        <v>475</v>
      </c>
      <c r="H836" s="13">
        <v>6000000</v>
      </c>
      <c r="I836" s="13"/>
      <c r="J836" s="139"/>
      <c r="K836" s="13"/>
      <c r="L836" s="13"/>
      <c r="M836" s="13"/>
    </row>
    <row r="837" spans="1:13" s="9" customFormat="1" ht="43.5" customHeight="1" x14ac:dyDescent="0.3">
      <c r="A837" s="18"/>
      <c r="B837" s="18" t="s">
        <v>2016</v>
      </c>
      <c r="C837" s="19" t="s">
        <v>2048</v>
      </c>
      <c r="D837" s="15"/>
      <c r="E837" s="20" t="s">
        <v>1872</v>
      </c>
      <c r="F837" s="17" t="s">
        <v>828</v>
      </c>
      <c r="G837" s="12" t="s">
        <v>475</v>
      </c>
      <c r="H837" s="13">
        <v>6000000</v>
      </c>
      <c r="I837" s="13"/>
      <c r="J837" s="139"/>
      <c r="K837" s="13"/>
      <c r="L837" s="13"/>
      <c r="M837" s="13"/>
    </row>
    <row r="838" spans="1:13" s="9" customFormat="1" ht="43.5" customHeight="1" x14ac:dyDescent="0.3">
      <c r="A838" s="18"/>
      <c r="B838" s="18" t="s">
        <v>2016</v>
      </c>
      <c r="C838" s="19" t="s">
        <v>2049</v>
      </c>
      <c r="D838" s="15"/>
      <c r="E838" s="20" t="s">
        <v>1873</v>
      </c>
      <c r="F838" s="17" t="s">
        <v>828</v>
      </c>
      <c r="G838" s="12" t="s">
        <v>475</v>
      </c>
      <c r="H838" s="13">
        <v>6000000</v>
      </c>
      <c r="I838" s="13"/>
      <c r="J838" s="139"/>
      <c r="K838" s="13"/>
      <c r="L838" s="13"/>
      <c r="M838" s="13"/>
    </row>
    <row r="839" spans="1:13" s="9" customFormat="1" ht="43.5" customHeight="1" x14ac:dyDescent="0.3">
      <c r="A839" s="18"/>
      <c r="B839" s="18" t="s">
        <v>2016</v>
      </c>
      <c r="C839" s="19" t="s">
        <v>2050</v>
      </c>
      <c r="D839" s="15"/>
      <c r="E839" s="20" t="s">
        <v>1874</v>
      </c>
      <c r="F839" s="17" t="s">
        <v>828</v>
      </c>
      <c r="G839" s="12" t="s">
        <v>475</v>
      </c>
      <c r="H839" s="13">
        <v>6000000</v>
      </c>
      <c r="I839" s="13"/>
      <c r="J839" s="139"/>
      <c r="K839" s="13"/>
      <c r="L839" s="13"/>
      <c r="M839" s="13"/>
    </row>
    <row r="840" spans="1:13" s="9" customFormat="1" ht="43.5" customHeight="1" x14ac:dyDescent="0.3">
      <c r="A840" s="18"/>
      <c r="B840" s="18" t="s">
        <v>2016</v>
      </c>
      <c r="C840" s="19" t="s">
        <v>6047</v>
      </c>
      <c r="D840" s="15"/>
      <c r="E840" s="20" t="s">
        <v>1875</v>
      </c>
      <c r="F840" s="17" t="s">
        <v>828</v>
      </c>
      <c r="G840" s="12" t="s">
        <v>475</v>
      </c>
      <c r="H840" s="13">
        <v>6000000</v>
      </c>
      <c r="I840" s="13"/>
      <c r="J840" s="139"/>
      <c r="K840" s="13"/>
      <c r="L840" s="13"/>
      <c r="M840" s="13"/>
    </row>
    <row r="841" spans="1:13" s="9" customFormat="1" ht="43.5" customHeight="1" x14ac:dyDescent="0.3">
      <c r="A841" s="18"/>
      <c r="B841" s="18" t="s">
        <v>2016</v>
      </c>
      <c r="C841" s="19" t="s">
        <v>6048</v>
      </c>
      <c r="D841" s="15"/>
      <c r="E841" s="20" t="s">
        <v>1876</v>
      </c>
      <c r="F841" s="17" t="s">
        <v>828</v>
      </c>
      <c r="G841" s="12" t="s">
        <v>475</v>
      </c>
      <c r="H841" s="13">
        <v>6000000</v>
      </c>
      <c r="I841" s="13"/>
      <c r="J841" s="139"/>
      <c r="K841" s="13"/>
      <c r="L841" s="13"/>
      <c r="M841" s="13"/>
    </row>
    <row r="842" spans="1:13" s="9" customFormat="1" ht="43.5" customHeight="1" x14ac:dyDescent="0.3">
      <c r="A842" s="18"/>
      <c r="B842" s="18" t="s">
        <v>2016</v>
      </c>
      <c r="C842" s="19" t="s">
        <v>6049</v>
      </c>
      <c r="D842" s="15"/>
      <c r="E842" s="20" t="s">
        <v>1877</v>
      </c>
      <c r="F842" s="17" t="s">
        <v>828</v>
      </c>
      <c r="G842" s="12" t="s">
        <v>475</v>
      </c>
      <c r="H842" s="13">
        <v>6000000</v>
      </c>
      <c r="I842" s="13"/>
      <c r="J842" s="139"/>
      <c r="K842" s="13"/>
      <c r="L842" s="13"/>
      <c r="M842" s="13"/>
    </row>
    <row r="843" spans="1:13" s="9" customFormat="1" ht="43.5" customHeight="1" x14ac:dyDescent="0.3">
      <c r="A843" s="18"/>
      <c r="B843" s="18" t="s">
        <v>2016</v>
      </c>
      <c r="C843" s="19" t="s">
        <v>6050</v>
      </c>
      <c r="D843" s="15"/>
      <c r="E843" s="20" t="s">
        <v>1878</v>
      </c>
      <c r="F843" s="17" t="s">
        <v>828</v>
      </c>
      <c r="G843" s="12" t="s">
        <v>475</v>
      </c>
      <c r="H843" s="13">
        <v>6000000</v>
      </c>
      <c r="I843" s="13"/>
      <c r="J843" s="139"/>
      <c r="K843" s="13"/>
      <c r="L843" s="13"/>
      <c r="M843" s="13"/>
    </row>
    <row r="844" spans="1:13" s="9" customFormat="1" ht="43.5" customHeight="1" x14ac:dyDescent="0.3">
      <c r="A844" s="18"/>
      <c r="B844" s="18" t="s">
        <v>2016</v>
      </c>
      <c r="C844" s="19" t="s">
        <v>6051</v>
      </c>
      <c r="D844" s="15"/>
      <c r="E844" s="20" t="s">
        <v>1879</v>
      </c>
      <c r="F844" s="17" t="s">
        <v>828</v>
      </c>
      <c r="G844" s="12" t="s">
        <v>475</v>
      </c>
      <c r="H844" s="13">
        <v>6000000</v>
      </c>
      <c r="I844" s="13"/>
      <c r="J844" s="139"/>
      <c r="K844" s="13"/>
      <c r="L844" s="13"/>
      <c r="M844" s="13"/>
    </row>
    <row r="845" spans="1:13" s="9" customFormat="1" ht="43.5" customHeight="1" x14ac:dyDescent="0.3">
      <c r="A845" s="18"/>
      <c r="B845" s="18" t="s">
        <v>2016</v>
      </c>
      <c r="C845" s="19" t="s">
        <v>6052</v>
      </c>
      <c r="D845" s="15"/>
      <c r="E845" s="20" t="s">
        <v>1880</v>
      </c>
      <c r="F845" s="17" t="s">
        <v>828</v>
      </c>
      <c r="G845" s="12" t="s">
        <v>475</v>
      </c>
      <c r="H845" s="13">
        <v>6000000</v>
      </c>
      <c r="I845" s="13"/>
      <c r="J845" s="139"/>
      <c r="K845" s="13"/>
      <c r="L845" s="13"/>
      <c r="M845" s="13"/>
    </row>
    <row r="846" spans="1:13" s="9" customFormat="1" ht="43.5" customHeight="1" x14ac:dyDescent="0.3">
      <c r="A846" s="18"/>
      <c r="B846" s="18" t="s">
        <v>2016</v>
      </c>
      <c r="C846" s="19" t="s">
        <v>6053</v>
      </c>
      <c r="D846" s="15"/>
      <c r="E846" s="20" t="s">
        <v>1881</v>
      </c>
      <c r="F846" s="17" t="s">
        <v>828</v>
      </c>
      <c r="G846" s="12" t="s">
        <v>475</v>
      </c>
      <c r="H846" s="13">
        <v>6000000</v>
      </c>
      <c r="I846" s="13"/>
      <c r="J846" s="139"/>
      <c r="K846" s="13"/>
      <c r="L846" s="13"/>
      <c r="M846" s="13"/>
    </row>
    <row r="847" spans="1:13" s="9" customFormat="1" ht="43.5" customHeight="1" x14ac:dyDescent="0.3">
      <c r="A847" s="18"/>
      <c r="B847" s="18" t="s">
        <v>2016</v>
      </c>
      <c r="C847" s="19" t="s">
        <v>6054</v>
      </c>
      <c r="D847" s="15"/>
      <c r="E847" s="20" t="s">
        <v>1882</v>
      </c>
      <c r="F847" s="17" t="s">
        <v>828</v>
      </c>
      <c r="G847" s="12" t="s">
        <v>475</v>
      </c>
      <c r="H847" s="13">
        <v>6000000</v>
      </c>
      <c r="I847" s="13"/>
      <c r="J847" s="139"/>
      <c r="K847" s="13"/>
      <c r="L847" s="13"/>
      <c r="M847" s="13"/>
    </row>
    <row r="848" spans="1:13" s="26" customFormat="1" ht="43.5" customHeight="1" x14ac:dyDescent="0.3">
      <c r="A848" s="18">
        <v>280</v>
      </c>
      <c r="B848" s="18" t="s">
        <v>2017</v>
      </c>
      <c r="C848" s="19" t="s">
        <v>2017</v>
      </c>
      <c r="D848" s="15" t="s">
        <v>146</v>
      </c>
      <c r="E848" s="20" t="s">
        <v>688</v>
      </c>
      <c r="F848" s="17" t="s">
        <v>689</v>
      </c>
      <c r="G848" s="12" t="s">
        <v>475</v>
      </c>
      <c r="H848" s="13">
        <v>400000</v>
      </c>
      <c r="I848" s="13"/>
      <c r="J848" s="65" t="s">
        <v>1060</v>
      </c>
      <c r="K848" s="13">
        <f>SUMIF($B$11:$B$7192,B848,$J$11:$J$7192)</f>
        <v>0</v>
      </c>
      <c r="L848" s="13">
        <f t="shared" si="37"/>
        <v>0</v>
      </c>
      <c r="M848" s="13"/>
    </row>
    <row r="849" spans="1:13" s="26" customFormat="1" ht="43.5" customHeight="1" x14ac:dyDescent="0.3">
      <c r="A849" s="18"/>
      <c r="B849" s="18" t="s">
        <v>2017</v>
      </c>
      <c r="C849" s="19" t="s">
        <v>2058</v>
      </c>
      <c r="D849" s="15"/>
      <c r="E849" s="20" t="s">
        <v>1894</v>
      </c>
      <c r="F849" s="17" t="s">
        <v>689</v>
      </c>
      <c r="G849" s="12" t="s">
        <v>475</v>
      </c>
      <c r="H849" s="13">
        <v>400000</v>
      </c>
      <c r="I849" s="13"/>
      <c r="J849" s="139"/>
      <c r="K849" s="13"/>
      <c r="L849" s="13"/>
      <c r="M849" s="13"/>
    </row>
    <row r="850" spans="1:13" s="26" customFormat="1" ht="43.5" customHeight="1" x14ac:dyDescent="0.3">
      <c r="A850" s="18"/>
      <c r="B850" s="18" t="s">
        <v>2017</v>
      </c>
      <c r="C850" s="19" t="s">
        <v>2059</v>
      </c>
      <c r="D850" s="15"/>
      <c r="E850" s="20" t="s">
        <v>1895</v>
      </c>
      <c r="F850" s="17" t="s">
        <v>689</v>
      </c>
      <c r="G850" s="12" t="s">
        <v>475</v>
      </c>
      <c r="H850" s="13">
        <v>400000</v>
      </c>
      <c r="I850" s="13"/>
      <c r="J850" s="139"/>
      <c r="K850" s="13"/>
      <c r="L850" s="13"/>
      <c r="M850" s="13"/>
    </row>
    <row r="851" spans="1:13" s="26" customFormat="1" ht="43.5" customHeight="1" x14ac:dyDescent="0.3">
      <c r="A851" s="18"/>
      <c r="B851" s="18" t="s">
        <v>2017</v>
      </c>
      <c r="C851" s="19" t="s">
        <v>2060</v>
      </c>
      <c r="D851" s="15"/>
      <c r="E851" s="20" t="s">
        <v>1896</v>
      </c>
      <c r="F851" s="17" t="s">
        <v>689</v>
      </c>
      <c r="G851" s="12" t="s">
        <v>475</v>
      </c>
      <c r="H851" s="13">
        <v>400000</v>
      </c>
      <c r="I851" s="13"/>
      <c r="J851" s="139"/>
      <c r="K851" s="13"/>
      <c r="L851" s="13"/>
      <c r="M851" s="13"/>
    </row>
    <row r="852" spans="1:13" s="26" customFormat="1" ht="43.5" customHeight="1" x14ac:dyDescent="0.3">
      <c r="A852" s="18"/>
      <c r="B852" s="18" t="s">
        <v>2017</v>
      </c>
      <c r="C852" s="19" t="s">
        <v>2061</v>
      </c>
      <c r="D852" s="15"/>
      <c r="E852" s="20" t="s">
        <v>1897</v>
      </c>
      <c r="F852" s="17" t="s">
        <v>689</v>
      </c>
      <c r="G852" s="12" t="s">
        <v>475</v>
      </c>
      <c r="H852" s="13">
        <v>400000</v>
      </c>
      <c r="I852" s="13"/>
      <c r="J852" s="139"/>
      <c r="K852" s="13"/>
      <c r="L852" s="13"/>
      <c r="M852" s="13"/>
    </row>
    <row r="853" spans="1:13" s="26" customFormat="1" ht="43.5" customHeight="1" x14ac:dyDescent="0.3">
      <c r="A853" s="18"/>
      <c r="B853" s="18" t="s">
        <v>2017</v>
      </c>
      <c r="C853" s="19" t="s">
        <v>2062</v>
      </c>
      <c r="D853" s="15"/>
      <c r="E853" s="20" t="s">
        <v>1898</v>
      </c>
      <c r="F853" s="17" t="s">
        <v>689</v>
      </c>
      <c r="G853" s="12" t="s">
        <v>475</v>
      </c>
      <c r="H853" s="13">
        <v>400000</v>
      </c>
      <c r="I853" s="13"/>
      <c r="J853" s="139"/>
      <c r="K853" s="13"/>
      <c r="L853" s="13"/>
      <c r="M853" s="13"/>
    </row>
    <row r="854" spans="1:13" s="26" customFormat="1" ht="43.5" customHeight="1" x14ac:dyDescent="0.3">
      <c r="A854" s="18"/>
      <c r="B854" s="18" t="s">
        <v>2017</v>
      </c>
      <c r="C854" s="19" t="s">
        <v>2063</v>
      </c>
      <c r="D854" s="15"/>
      <c r="E854" s="20" t="s">
        <v>1899</v>
      </c>
      <c r="F854" s="17" t="s">
        <v>689</v>
      </c>
      <c r="G854" s="12" t="s">
        <v>475</v>
      </c>
      <c r="H854" s="13">
        <v>400000</v>
      </c>
      <c r="I854" s="13"/>
      <c r="J854" s="139"/>
      <c r="K854" s="13"/>
      <c r="L854" s="13"/>
      <c r="M854" s="13"/>
    </row>
    <row r="855" spans="1:13" s="26" customFormat="1" ht="43.5" customHeight="1" x14ac:dyDescent="0.3">
      <c r="A855" s="18"/>
      <c r="B855" s="18" t="s">
        <v>2017</v>
      </c>
      <c r="C855" s="19" t="s">
        <v>2064</v>
      </c>
      <c r="D855" s="15"/>
      <c r="E855" s="20" t="s">
        <v>1900</v>
      </c>
      <c r="F855" s="17" t="s">
        <v>689</v>
      </c>
      <c r="G855" s="12" t="s">
        <v>475</v>
      </c>
      <c r="H855" s="13">
        <v>400000</v>
      </c>
      <c r="I855" s="13"/>
      <c r="J855" s="139"/>
      <c r="K855" s="13"/>
      <c r="L855" s="13"/>
      <c r="M855" s="13"/>
    </row>
    <row r="856" spans="1:13" s="26" customFormat="1" ht="43.5" customHeight="1" x14ac:dyDescent="0.3">
      <c r="A856" s="18"/>
      <c r="B856" s="18" t="s">
        <v>2017</v>
      </c>
      <c r="C856" s="19" t="s">
        <v>2065</v>
      </c>
      <c r="D856" s="15"/>
      <c r="E856" s="20" t="s">
        <v>1901</v>
      </c>
      <c r="F856" s="17" t="s">
        <v>689</v>
      </c>
      <c r="G856" s="12" t="s">
        <v>475</v>
      </c>
      <c r="H856" s="13">
        <v>400000</v>
      </c>
      <c r="I856" s="13"/>
      <c r="J856" s="139"/>
      <c r="K856" s="13"/>
      <c r="L856" s="13"/>
      <c r="M856" s="13"/>
    </row>
    <row r="857" spans="1:13" s="26" customFormat="1" ht="43.5" customHeight="1" x14ac:dyDescent="0.3">
      <c r="A857" s="18"/>
      <c r="B857" s="18" t="s">
        <v>2017</v>
      </c>
      <c r="C857" s="19" t="s">
        <v>2066</v>
      </c>
      <c r="D857" s="15"/>
      <c r="E857" s="20" t="s">
        <v>1902</v>
      </c>
      <c r="F857" s="17" t="s">
        <v>689</v>
      </c>
      <c r="G857" s="12" t="s">
        <v>475</v>
      </c>
      <c r="H857" s="13">
        <v>400000</v>
      </c>
      <c r="I857" s="13"/>
      <c r="J857" s="139"/>
      <c r="K857" s="13"/>
      <c r="L857" s="13"/>
      <c r="M857" s="13"/>
    </row>
    <row r="858" spans="1:13" s="26" customFormat="1" ht="43.5" customHeight="1" x14ac:dyDescent="0.3">
      <c r="A858" s="18"/>
      <c r="B858" s="18" t="s">
        <v>2017</v>
      </c>
      <c r="C858" s="19" t="s">
        <v>2067</v>
      </c>
      <c r="D858" s="15"/>
      <c r="E858" s="20" t="s">
        <v>1903</v>
      </c>
      <c r="F858" s="17" t="s">
        <v>689</v>
      </c>
      <c r="G858" s="12" t="s">
        <v>475</v>
      </c>
      <c r="H858" s="13">
        <v>400000</v>
      </c>
      <c r="I858" s="13"/>
      <c r="J858" s="139"/>
      <c r="K858" s="13"/>
      <c r="L858" s="13"/>
      <c r="M858" s="13"/>
    </row>
    <row r="859" spans="1:13" s="26" customFormat="1" ht="43.5" customHeight="1" x14ac:dyDescent="0.3">
      <c r="A859" s="18"/>
      <c r="B859" s="18" t="s">
        <v>2017</v>
      </c>
      <c r="C859" s="19" t="s">
        <v>2068</v>
      </c>
      <c r="D859" s="15"/>
      <c r="E859" s="20" t="s">
        <v>1904</v>
      </c>
      <c r="F859" s="17" t="s">
        <v>689</v>
      </c>
      <c r="G859" s="12" t="s">
        <v>475</v>
      </c>
      <c r="H859" s="13">
        <v>400000</v>
      </c>
      <c r="I859" s="13"/>
      <c r="J859" s="139"/>
      <c r="K859" s="13"/>
      <c r="L859" s="13"/>
      <c r="M859" s="13"/>
    </row>
    <row r="860" spans="1:13" s="26" customFormat="1" ht="43.5" customHeight="1" x14ac:dyDescent="0.3">
      <c r="A860" s="18"/>
      <c r="B860" s="18" t="s">
        <v>2017</v>
      </c>
      <c r="C860" s="19" t="s">
        <v>2069</v>
      </c>
      <c r="D860" s="15"/>
      <c r="E860" s="20" t="s">
        <v>1905</v>
      </c>
      <c r="F860" s="17" t="s">
        <v>689</v>
      </c>
      <c r="G860" s="12" t="s">
        <v>475</v>
      </c>
      <c r="H860" s="13">
        <v>400000</v>
      </c>
      <c r="I860" s="13"/>
      <c r="J860" s="139"/>
      <c r="K860" s="13"/>
      <c r="L860" s="13"/>
      <c r="M860" s="13"/>
    </row>
    <row r="861" spans="1:13" s="26" customFormat="1" ht="43.5" customHeight="1" x14ac:dyDescent="0.3">
      <c r="A861" s="18"/>
      <c r="B861" s="18" t="s">
        <v>2017</v>
      </c>
      <c r="C861" s="19" t="s">
        <v>2070</v>
      </c>
      <c r="D861" s="15"/>
      <c r="E861" s="20" t="s">
        <v>1906</v>
      </c>
      <c r="F861" s="17" t="s">
        <v>689</v>
      </c>
      <c r="G861" s="12" t="s">
        <v>475</v>
      </c>
      <c r="H861" s="13">
        <v>400000</v>
      </c>
      <c r="I861" s="13"/>
      <c r="J861" s="139"/>
      <c r="K861" s="13"/>
      <c r="L861" s="13"/>
      <c r="M861" s="13"/>
    </row>
    <row r="862" spans="1:13" s="26" customFormat="1" ht="43.5" customHeight="1" x14ac:dyDescent="0.3">
      <c r="A862" s="18"/>
      <c r="B862" s="18" t="s">
        <v>2017</v>
      </c>
      <c r="C862" s="19" t="s">
        <v>2071</v>
      </c>
      <c r="D862" s="15"/>
      <c r="E862" s="20" t="s">
        <v>1907</v>
      </c>
      <c r="F862" s="17" t="s">
        <v>689</v>
      </c>
      <c r="G862" s="12" t="s">
        <v>475</v>
      </c>
      <c r="H862" s="13">
        <v>400000</v>
      </c>
      <c r="I862" s="13"/>
      <c r="J862" s="139"/>
      <c r="K862" s="13"/>
      <c r="L862" s="13"/>
      <c r="M862" s="13"/>
    </row>
    <row r="863" spans="1:13" s="9" customFormat="1" ht="43.5" customHeight="1" x14ac:dyDescent="0.3">
      <c r="A863" s="18"/>
      <c r="B863" s="18" t="s">
        <v>2018</v>
      </c>
      <c r="C863" s="19" t="s">
        <v>2018</v>
      </c>
      <c r="D863" s="16"/>
      <c r="E863" s="11" t="s">
        <v>946</v>
      </c>
      <c r="F863" s="7"/>
      <c r="G863" s="25" t="s">
        <v>480</v>
      </c>
      <c r="H863" s="13"/>
      <c r="I863" s="13"/>
      <c r="J863" s="65" t="s">
        <v>1060</v>
      </c>
      <c r="K863" s="13"/>
      <c r="L863" s="13"/>
      <c r="M863" s="13"/>
    </row>
    <row r="864" spans="1:13" s="9" customFormat="1" ht="43.5" customHeight="1" x14ac:dyDescent="0.3">
      <c r="A864" s="18">
        <v>281</v>
      </c>
      <c r="B864" s="18" t="s">
        <v>2019</v>
      </c>
      <c r="C864" s="19" t="s">
        <v>2019</v>
      </c>
      <c r="D864" s="15" t="s">
        <v>146</v>
      </c>
      <c r="E864" s="20" t="s">
        <v>417</v>
      </c>
      <c r="F864" s="17" t="s">
        <v>690</v>
      </c>
      <c r="G864" s="12" t="s">
        <v>475</v>
      </c>
      <c r="H864" s="13">
        <v>7400000</v>
      </c>
      <c r="I864" s="13"/>
      <c r="J864" s="65" t="s">
        <v>1060</v>
      </c>
      <c r="K864" s="13">
        <f>SUMIF($B$11:$B$7192,B864,$J$11:$J$7192)</f>
        <v>0</v>
      </c>
      <c r="L864" s="13">
        <f t="shared" ref="L864:L872" si="38">K864*H864</f>
        <v>0</v>
      </c>
      <c r="M864" s="13"/>
    </row>
    <row r="865" spans="1:13" s="9" customFormat="1" ht="43.5" customHeight="1" x14ac:dyDescent="0.3">
      <c r="A865" s="18"/>
      <c r="B865" s="18" t="s">
        <v>2019</v>
      </c>
      <c r="C865" s="19" t="s">
        <v>2076</v>
      </c>
      <c r="D865" s="15"/>
      <c r="E865" s="20" t="s">
        <v>1931</v>
      </c>
      <c r="F865" s="17" t="s">
        <v>690</v>
      </c>
      <c r="G865" s="12" t="s">
        <v>475</v>
      </c>
      <c r="H865" s="13">
        <v>7400000</v>
      </c>
      <c r="I865" s="13"/>
      <c r="J865" s="139"/>
      <c r="K865" s="13"/>
      <c r="L865" s="13"/>
      <c r="M865" s="13"/>
    </row>
    <row r="866" spans="1:13" s="9" customFormat="1" ht="43.5" customHeight="1" x14ac:dyDescent="0.3">
      <c r="A866" s="18"/>
      <c r="B866" s="18" t="s">
        <v>2019</v>
      </c>
      <c r="C866" s="19" t="s">
        <v>2077</v>
      </c>
      <c r="D866" s="15"/>
      <c r="E866" s="20" t="s">
        <v>1932</v>
      </c>
      <c r="F866" s="17" t="s">
        <v>690</v>
      </c>
      <c r="G866" s="12" t="s">
        <v>475</v>
      </c>
      <c r="H866" s="13">
        <v>7400000</v>
      </c>
      <c r="I866" s="13"/>
      <c r="J866" s="139"/>
      <c r="K866" s="13"/>
      <c r="L866" s="13"/>
      <c r="M866" s="13"/>
    </row>
    <row r="867" spans="1:13" s="9" customFormat="1" ht="43.5" customHeight="1" x14ac:dyDescent="0.3">
      <c r="A867" s="18"/>
      <c r="B867" s="18" t="s">
        <v>2019</v>
      </c>
      <c r="C867" s="19" t="s">
        <v>2078</v>
      </c>
      <c r="D867" s="15"/>
      <c r="E867" s="20" t="s">
        <v>1933</v>
      </c>
      <c r="F867" s="17" t="s">
        <v>690</v>
      </c>
      <c r="G867" s="12" t="s">
        <v>475</v>
      </c>
      <c r="H867" s="13">
        <v>7400000</v>
      </c>
      <c r="I867" s="13"/>
      <c r="J867" s="139"/>
      <c r="K867" s="13"/>
      <c r="L867" s="13"/>
      <c r="M867" s="13"/>
    </row>
    <row r="868" spans="1:13" s="9" customFormat="1" ht="43.5" customHeight="1" x14ac:dyDescent="0.3">
      <c r="A868" s="18"/>
      <c r="B868" s="18" t="s">
        <v>2019</v>
      </c>
      <c r="C868" s="19" t="s">
        <v>2079</v>
      </c>
      <c r="D868" s="15"/>
      <c r="E868" s="20" t="s">
        <v>1934</v>
      </c>
      <c r="F868" s="17" t="s">
        <v>690</v>
      </c>
      <c r="G868" s="12" t="s">
        <v>475</v>
      </c>
      <c r="H868" s="13">
        <v>7400000</v>
      </c>
      <c r="I868" s="13"/>
      <c r="J868" s="139"/>
      <c r="K868" s="13"/>
      <c r="L868" s="13"/>
      <c r="M868" s="13"/>
    </row>
    <row r="869" spans="1:13" s="9" customFormat="1" ht="43.5" customHeight="1" x14ac:dyDescent="0.3">
      <c r="A869" s="18"/>
      <c r="B869" s="18" t="s">
        <v>2019</v>
      </c>
      <c r="C869" s="19" t="s">
        <v>6055</v>
      </c>
      <c r="D869" s="15"/>
      <c r="E869" s="20" t="s">
        <v>1935</v>
      </c>
      <c r="F869" s="17" t="s">
        <v>690</v>
      </c>
      <c r="G869" s="12" t="s">
        <v>475</v>
      </c>
      <c r="H869" s="13">
        <v>7400000</v>
      </c>
      <c r="I869" s="13"/>
      <c r="J869" s="139"/>
      <c r="K869" s="13"/>
      <c r="L869" s="13"/>
      <c r="M869" s="13"/>
    </row>
    <row r="870" spans="1:13" s="9" customFormat="1" ht="43.5" customHeight="1" x14ac:dyDescent="0.3">
      <c r="A870" s="18"/>
      <c r="B870" s="18" t="s">
        <v>2019</v>
      </c>
      <c r="C870" s="19" t="s">
        <v>6056</v>
      </c>
      <c r="D870" s="15"/>
      <c r="E870" s="20" t="s">
        <v>1936</v>
      </c>
      <c r="F870" s="17" t="s">
        <v>690</v>
      </c>
      <c r="G870" s="12" t="s">
        <v>475</v>
      </c>
      <c r="H870" s="13">
        <v>7400000</v>
      </c>
      <c r="I870" s="13"/>
      <c r="J870" s="139"/>
      <c r="K870" s="13"/>
      <c r="L870" s="13"/>
      <c r="M870" s="13"/>
    </row>
    <row r="871" spans="1:13" s="9" customFormat="1" ht="43.5" customHeight="1" x14ac:dyDescent="0.3">
      <c r="A871" s="18"/>
      <c r="B871" s="18" t="s">
        <v>2019</v>
      </c>
      <c r="C871" s="19" t="s">
        <v>6057</v>
      </c>
      <c r="D871" s="15"/>
      <c r="E871" s="20" t="s">
        <v>1937</v>
      </c>
      <c r="F871" s="17" t="s">
        <v>690</v>
      </c>
      <c r="G871" s="12" t="s">
        <v>475</v>
      </c>
      <c r="H871" s="13">
        <v>7400000</v>
      </c>
      <c r="I871" s="13"/>
      <c r="J871" s="139"/>
      <c r="K871" s="13"/>
      <c r="L871" s="13"/>
      <c r="M871" s="13"/>
    </row>
    <row r="872" spans="1:13" s="26" customFormat="1" ht="43.5" customHeight="1" x14ac:dyDescent="0.3">
      <c r="A872" s="18">
        <v>282</v>
      </c>
      <c r="B872" s="18" t="s">
        <v>2020</v>
      </c>
      <c r="C872" s="19" t="s">
        <v>2020</v>
      </c>
      <c r="D872" s="15" t="s">
        <v>146</v>
      </c>
      <c r="E872" s="20" t="s">
        <v>691</v>
      </c>
      <c r="F872" s="17" t="s">
        <v>692</v>
      </c>
      <c r="G872" s="12" t="s">
        <v>475</v>
      </c>
      <c r="H872" s="13">
        <v>400000</v>
      </c>
      <c r="I872" s="13"/>
      <c r="J872" s="65" t="s">
        <v>1060</v>
      </c>
      <c r="K872" s="13">
        <f>SUMIF($B$11:$B$7192,B872,$J$11:$J$7192)</f>
        <v>0</v>
      </c>
      <c r="L872" s="13">
        <f t="shared" si="38"/>
        <v>0</v>
      </c>
      <c r="M872" s="13"/>
    </row>
    <row r="873" spans="1:13" s="26" customFormat="1" ht="43.5" customHeight="1" x14ac:dyDescent="0.3">
      <c r="A873" s="18"/>
      <c r="B873" s="18" t="s">
        <v>2020</v>
      </c>
      <c r="C873" s="19" t="s">
        <v>2088</v>
      </c>
      <c r="D873" s="15"/>
      <c r="E873" s="20" t="s">
        <v>1945</v>
      </c>
      <c r="F873" s="17" t="s">
        <v>692</v>
      </c>
      <c r="G873" s="12" t="s">
        <v>475</v>
      </c>
      <c r="H873" s="13">
        <v>400000</v>
      </c>
      <c r="I873" s="13"/>
      <c r="J873" s="139"/>
      <c r="K873" s="13"/>
      <c r="L873" s="13"/>
      <c r="M873" s="13"/>
    </row>
    <row r="874" spans="1:13" s="26" customFormat="1" ht="43.5" customHeight="1" x14ac:dyDescent="0.3">
      <c r="A874" s="18"/>
      <c r="B874" s="18" t="s">
        <v>2020</v>
      </c>
      <c r="C874" s="19" t="s">
        <v>2089</v>
      </c>
      <c r="D874" s="15"/>
      <c r="E874" s="20" t="s">
        <v>1906</v>
      </c>
      <c r="F874" s="17" t="s">
        <v>692</v>
      </c>
      <c r="G874" s="12" t="s">
        <v>475</v>
      </c>
      <c r="H874" s="13">
        <v>400000</v>
      </c>
      <c r="I874" s="13"/>
      <c r="J874" s="139"/>
      <c r="K874" s="13"/>
      <c r="L874" s="13"/>
      <c r="M874" s="13"/>
    </row>
    <row r="875" spans="1:13" s="26" customFormat="1" ht="43.5" customHeight="1" x14ac:dyDescent="0.3">
      <c r="A875" s="18"/>
      <c r="B875" s="18" t="s">
        <v>2020</v>
      </c>
      <c r="C875" s="19" t="s">
        <v>2090</v>
      </c>
      <c r="D875" s="15"/>
      <c r="E875" s="20" t="s">
        <v>1946</v>
      </c>
      <c r="F875" s="17" t="s">
        <v>692</v>
      </c>
      <c r="G875" s="12" t="s">
        <v>475</v>
      </c>
      <c r="H875" s="13">
        <v>400000</v>
      </c>
      <c r="I875" s="13"/>
      <c r="J875" s="139"/>
      <c r="K875" s="13"/>
      <c r="L875" s="13"/>
      <c r="M875" s="13"/>
    </row>
    <row r="876" spans="1:13" s="26" customFormat="1" ht="43.5" customHeight="1" x14ac:dyDescent="0.3">
      <c r="A876" s="18"/>
      <c r="B876" s="18" t="s">
        <v>2020</v>
      </c>
      <c r="C876" s="19" t="s">
        <v>2091</v>
      </c>
      <c r="D876" s="15"/>
      <c r="E876" s="20" t="s">
        <v>1947</v>
      </c>
      <c r="F876" s="17" t="s">
        <v>692</v>
      </c>
      <c r="G876" s="12" t="s">
        <v>475</v>
      </c>
      <c r="H876" s="13">
        <v>400000</v>
      </c>
      <c r="I876" s="13"/>
      <c r="J876" s="139"/>
      <c r="K876" s="13"/>
      <c r="L876" s="13"/>
      <c r="M876" s="13"/>
    </row>
    <row r="877" spans="1:13" s="26" customFormat="1" ht="43.5" customHeight="1" x14ac:dyDescent="0.3">
      <c r="A877" s="18"/>
      <c r="B877" s="18" t="s">
        <v>2020</v>
      </c>
      <c r="C877" s="19" t="s">
        <v>2092</v>
      </c>
      <c r="D877" s="15"/>
      <c r="E877" s="20" t="s">
        <v>1948</v>
      </c>
      <c r="F877" s="17" t="s">
        <v>692</v>
      </c>
      <c r="G877" s="12" t="s">
        <v>475</v>
      </c>
      <c r="H877" s="13">
        <v>400000</v>
      </c>
      <c r="I877" s="13"/>
      <c r="J877" s="139"/>
      <c r="K877" s="13"/>
      <c r="L877" s="13"/>
      <c r="M877" s="13"/>
    </row>
    <row r="878" spans="1:13" s="26" customFormat="1" ht="43.5" customHeight="1" x14ac:dyDescent="0.3">
      <c r="A878" s="18"/>
      <c r="B878" s="18" t="s">
        <v>2020</v>
      </c>
      <c r="C878" s="19" t="s">
        <v>2093</v>
      </c>
      <c r="D878" s="15"/>
      <c r="E878" s="20" t="s">
        <v>1949</v>
      </c>
      <c r="F878" s="17" t="s">
        <v>692</v>
      </c>
      <c r="G878" s="12" t="s">
        <v>475</v>
      </c>
      <c r="H878" s="13">
        <v>400000</v>
      </c>
      <c r="I878" s="13"/>
      <c r="J878" s="139"/>
      <c r="K878" s="13"/>
      <c r="L878" s="13"/>
      <c r="M878" s="13"/>
    </row>
    <row r="879" spans="1:13" s="26" customFormat="1" ht="43.5" customHeight="1" x14ac:dyDescent="0.3">
      <c r="A879" s="18"/>
      <c r="B879" s="18" t="s">
        <v>2020</v>
      </c>
      <c r="C879" s="19" t="s">
        <v>2094</v>
      </c>
      <c r="D879" s="15"/>
      <c r="E879" s="20" t="s">
        <v>1950</v>
      </c>
      <c r="F879" s="17" t="s">
        <v>692</v>
      </c>
      <c r="G879" s="12" t="s">
        <v>475</v>
      </c>
      <c r="H879" s="13">
        <v>400000</v>
      </c>
      <c r="I879" s="13"/>
      <c r="J879" s="139"/>
      <c r="K879" s="13"/>
      <c r="L879" s="13"/>
      <c r="M879" s="13"/>
    </row>
    <row r="880" spans="1:13" s="26" customFormat="1" ht="43.5" customHeight="1" x14ac:dyDescent="0.3">
      <c r="A880" s="18"/>
      <c r="B880" s="18" t="s">
        <v>2020</v>
      </c>
      <c r="C880" s="19" t="s">
        <v>2095</v>
      </c>
      <c r="D880" s="15"/>
      <c r="E880" s="20" t="s">
        <v>1951</v>
      </c>
      <c r="F880" s="17" t="s">
        <v>692</v>
      </c>
      <c r="G880" s="12" t="s">
        <v>475</v>
      </c>
      <c r="H880" s="13">
        <v>400000</v>
      </c>
      <c r="I880" s="13"/>
      <c r="J880" s="139"/>
      <c r="K880" s="13"/>
      <c r="L880" s="13"/>
      <c r="M880" s="13"/>
    </row>
    <row r="881" spans="1:13" s="26" customFormat="1" ht="43.5" customHeight="1" x14ac:dyDescent="0.3">
      <c r="A881" s="18"/>
      <c r="B881" s="18" t="s">
        <v>2020</v>
      </c>
      <c r="C881" s="19" t="s">
        <v>6058</v>
      </c>
      <c r="D881" s="15"/>
      <c r="E881" s="20" t="s">
        <v>1952</v>
      </c>
      <c r="F881" s="17" t="s">
        <v>692</v>
      </c>
      <c r="G881" s="12" t="s">
        <v>475</v>
      </c>
      <c r="H881" s="13">
        <v>400000</v>
      </c>
      <c r="I881" s="13"/>
      <c r="J881" s="139"/>
      <c r="K881" s="13"/>
      <c r="L881" s="13"/>
      <c r="M881" s="13"/>
    </row>
    <row r="882" spans="1:13" s="9" customFormat="1" ht="43.5" customHeight="1" x14ac:dyDescent="0.3">
      <c r="A882" s="18"/>
      <c r="B882" s="18" t="s">
        <v>2021</v>
      </c>
      <c r="C882" s="19" t="s">
        <v>2021</v>
      </c>
      <c r="D882" s="16"/>
      <c r="E882" s="11" t="s">
        <v>947</v>
      </c>
      <c r="F882" s="7"/>
      <c r="G882" s="25" t="s">
        <v>480</v>
      </c>
      <c r="H882" s="13"/>
      <c r="I882" s="13"/>
      <c r="J882" s="65" t="s">
        <v>1060</v>
      </c>
      <c r="K882" s="13"/>
      <c r="L882" s="13"/>
      <c r="M882" s="13"/>
    </row>
    <row r="883" spans="1:13" s="9" customFormat="1" ht="43.5" customHeight="1" x14ac:dyDescent="0.3">
      <c r="A883" s="18">
        <v>283</v>
      </c>
      <c r="B883" s="18" t="s">
        <v>2022</v>
      </c>
      <c r="C883" s="19" t="s">
        <v>2022</v>
      </c>
      <c r="D883" s="15" t="s">
        <v>146</v>
      </c>
      <c r="E883" s="20" t="s">
        <v>418</v>
      </c>
      <c r="F883" s="17" t="s">
        <v>693</v>
      </c>
      <c r="G883" s="12" t="s">
        <v>475</v>
      </c>
      <c r="H883" s="13">
        <v>7400000</v>
      </c>
      <c r="I883" s="13"/>
      <c r="J883" s="65" t="s">
        <v>1060</v>
      </c>
      <c r="K883" s="13">
        <f>SUMIF($B$11:$B$7192,B883,$J$11:$J$7192)</f>
        <v>0</v>
      </c>
      <c r="L883" s="13">
        <f t="shared" ref="L883:L891" si="39">K883*H883</f>
        <v>0</v>
      </c>
      <c r="M883" s="13"/>
    </row>
    <row r="884" spans="1:13" s="9" customFormat="1" ht="43.5" customHeight="1" x14ac:dyDescent="0.3">
      <c r="A884" s="18"/>
      <c r="B884" s="18" t="s">
        <v>2022</v>
      </c>
      <c r="C884" s="19" t="s">
        <v>2101</v>
      </c>
      <c r="D884" s="15"/>
      <c r="E884" s="20" t="s">
        <v>1962</v>
      </c>
      <c r="F884" s="17" t="s">
        <v>693</v>
      </c>
      <c r="G884" s="12" t="s">
        <v>475</v>
      </c>
      <c r="H884" s="13">
        <v>7400000</v>
      </c>
      <c r="I884" s="13"/>
      <c r="J884" s="139"/>
      <c r="K884" s="13"/>
      <c r="L884" s="13"/>
      <c r="M884" s="13"/>
    </row>
    <row r="885" spans="1:13" s="9" customFormat="1" ht="43.5" customHeight="1" x14ac:dyDescent="0.3">
      <c r="A885" s="18"/>
      <c r="B885" s="18" t="s">
        <v>2022</v>
      </c>
      <c r="C885" s="19" t="s">
        <v>2102</v>
      </c>
      <c r="D885" s="15"/>
      <c r="E885" s="20" t="s">
        <v>1963</v>
      </c>
      <c r="F885" s="17" t="s">
        <v>693</v>
      </c>
      <c r="G885" s="12" t="s">
        <v>475</v>
      </c>
      <c r="H885" s="13">
        <v>7400000</v>
      </c>
      <c r="I885" s="13"/>
      <c r="J885" s="139"/>
      <c r="K885" s="13"/>
      <c r="L885" s="13"/>
      <c r="M885" s="13"/>
    </row>
    <row r="886" spans="1:13" s="9" customFormat="1" ht="43.5" customHeight="1" x14ac:dyDescent="0.3">
      <c r="A886" s="18"/>
      <c r="B886" s="18" t="s">
        <v>2022</v>
      </c>
      <c r="C886" s="19" t="s">
        <v>2103</v>
      </c>
      <c r="D886" s="15"/>
      <c r="E886" s="20" t="s">
        <v>1964</v>
      </c>
      <c r="F886" s="17" t="s">
        <v>693</v>
      </c>
      <c r="G886" s="12" t="s">
        <v>475</v>
      </c>
      <c r="H886" s="13">
        <v>7400000</v>
      </c>
      <c r="I886" s="13"/>
      <c r="J886" s="139"/>
      <c r="K886" s="13"/>
      <c r="L886" s="13"/>
      <c r="M886" s="13"/>
    </row>
    <row r="887" spans="1:13" s="9" customFormat="1" ht="43.5" customHeight="1" x14ac:dyDescent="0.3">
      <c r="A887" s="18"/>
      <c r="B887" s="18" t="s">
        <v>2022</v>
      </c>
      <c r="C887" s="19" t="s">
        <v>2104</v>
      </c>
      <c r="D887" s="15"/>
      <c r="E887" s="20" t="s">
        <v>1965</v>
      </c>
      <c r="F887" s="17" t="s">
        <v>693</v>
      </c>
      <c r="G887" s="12" t="s">
        <v>475</v>
      </c>
      <c r="H887" s="13">
        <v>7400000</v>
      </c>
      <c r="I887" s="13"/>
      <c r="J887" s="139"/>
      <c r="K887" s="13"/>
      <c r="L887" s="13"/>
      <c r="M887" s="13"/>
    </row>
    <row r="888" spans="1:13" s="9" customFormat="1" ht="43.5" customHeight="1" x14ac:dyDescent="0.3">
      <c r="A888" s="18"/>
      <c r="B888" s="18" t="s">
        <v>2022</v>
      </c>
      <c r="C888" s="19" t="s">
        <v>2105</v>
      </c>
      <c r="D888" s="15"/>
      <c r="E888" s="20" t="s">
        <v>1966</v>
      </c>
      <c r="F888" s="17" t="s">
        <v>693</v>
      </c>
      <c r="G888" s="12" t="s">
        <v>475</v>
      </c>
      <c r="H888" s="13">
        <v>7400000</v>
      </c>
      <c r="I888" s="13"/>
      <c r="J888" s="139"/>
      <c r="K888" s="13"/>
      <c r="L888" s="13"/>
      <c r="M888" s="13"/>
    </row>
    <row r="889" spans="1:13" s="9" customFormat="1" ht="43.5" customHeight="1" x14ac:dyDescent="0.3">
      <c r="A889" s="18"/>
      <c r="B889" s="18" t="s">
        <v>2022</v>
      </c>
      <c r="C889" s="19" t="s">
        <v>6059</v>
      </c>
      <c r="D889" s="15"/>
      <c r="E889" s="20" t="s">
        <v>1967</v>
      </c>
      <c r="F889" s="17" t="s">
        <v>693</v>
      </c>
      <c r="G889" s="12" t="s">
        <v>475</v>
      </c>
      <c r="H889" s="13">
        <v>7400000</v>
      </c>
      <c r="I889" s="13"/>
      <c r="J889" s="139"/>
      <c r="K889" s="13"/>
      <c r="L889" s="13"/>
      <c r="M889" s="13"/>
    </row>
    <row r="890" spans="1:13" s="9" customFormat="1" ht="43.5" customHeight="1" x14ac:dyDescent="0.3">
      <c r="A890" s="18"/>
      <c r="B890" s="18" t="s">
        <v>2022</v>
      </c>
      <c r="C890" s="19" t="s">
        <v>6060</v>
      </c>
      <c r="D890" s="15"/>
      <c r="E890" s="20" t="s">
        <v>1968</v>
      </c>
      <c r="F890" s="17" t="s">
        <v>693</v>
      </c>
      <c r="G890" s="12" t="s">
        <v>475</v>
      </c>
      <c r="H890" s="13">
        <v>7400000</v>
      </c>
      <c r="I890" s="13"/>
      <c r="J890" s="139"/>
      <c r="K890" s="13"/>
      <c r="L890" s="13"/>
      <c r="M890" s="13"/>
    </row>
    <row r="891" spans="1:13" s="26" customFormat="1" ht="43.5" customHeight="1" x14ac:dyDescent="0.3">
      <c r="A891" s="18">
        <v>284</v>
      </c>
      <c r="B891" s="18" t="s">
        <v>2023</v>
      </c>
      <c r="C891" s="19" t="s">
        <v>2023</v>
      </c>
      <c r="D891" s="15" t="s">
        <v>146</v>
      </c>
      <c r="E891" s="20" t="s">
        <v>419</v>
      </c>
      <c r="F891" s="17" t="s">
        <v>694</v>
      </c>
      <c r="G891" s="12" t="s">
        <v>475</v>
      </c>
      <c r="H891" s="13">
        <v>400000</v>
      </c>
      <c r="I891" s="13"/>
      <c r="J891" s="65" t="s">
        <v>1060</v>
      </c>
      <c r="K891" s="13">
        <f>SUMIF($B$11:$B$7192,B891,$J$11:$J$7192)</f>
        <v>0</v>
      </c>
      <c r="L891" s="13">
        <f t="shared" si="39"/>
        <v>0</v>
      </c>
      <c r="M891" s="13"/>
    </row>
    <row r="892" spans="1:13" s="26" customFormat="1" ht="43.5" customHeight="1" x14ac:dyDescent="0.3">
      <c r="A892" s="18"/>
      <c r="B892" s="18" t="s">
        <v>2023</v>
      </c>
      <c r="C892" s="19" t="s">
        <v>2124</v>
      </c>
      <c r="D892" s="15"/>
      <c r="E892" s="20" t="s">
        <v>1976</v>
      </c>
      <c r="F892" s="17" t="s">
        <v>694</v>
      </c>
      <c r="G892" s="12" t="s">
        <v>475</v>
      </c>
      <c r="H892" s="13">
        <v>400000</v>
      </c>
      <c r="I892" s="13"/>
      <c r="J892" s="139"/>
      <c r="K892" s="13"/>
      <c r="L892" s="13"/>
      <c r="M892" s="13"/>
    </row>
    <row r="893" spans="1:13" s="26" customFormat="1" ht="43.5" customHeight="1" x14ac:dyDescent="0.3">
      <c r="A893" s="18"/>
      <c r="B893" s="18" t="s">
        <v>2023</v>
      </c>
      <c r="C893" s="19" t="s">
        <v>2125</v>
      </c>
      <c r="D893" s="15"/>
      <c r="E893" s="20" t="s">
        <v>1949</v>
      </c>
      <c r="F893" s="17" t="s">
        <v>694</v>
      </c>
      <c r="G893" s="12" t="s">
        <v>475</v>
      </c>
      <c r="H893" s="13">
        <v>400000</v>
      </c>
      <c r="I893" s="13"/>
      <c r="J893" s="139"/>
      <c r="K893" s="13"/>
      <c r="L893" s="13"/>
      <c r="M893" s="13"/>
    </row>
    <row r="894" spans="1:13" s="26" customFormat="1" ht="43.5" customHeight="1" x14ac:dyDescent="0.3">
      <c r="A894" s="18"/>
      <c r="B894" s="18" t="s">
        <v>2023</v>
      </c>
      <c r="C894" s="19" t="s">
        <v>2126</v>
      </c>
      <c r="D894" s="15"/>
      <c r="E894" s="20" t="s">
        <v>1950</v>
      </c>
      <c r="F894" s="17" t="s">
        <v>694</v>
      </c>
      <c r="G894" s="12" t="s">
        <v>475</v>
      </c>
      <c r="H894" s="13">
        <v>400000</v>
      </c>
      <c r="I894" s="13"/>
      <c r="J894" s="139"/>
      <c r="K894" s="13"/>
      <c r="L894" s="13"/>
      <c r="M894" s="13"/>
    </row>
    <row r="895" spans="1:13" s="26" customFormat="1" ht="43.5" customHeight="1" x14ac:dyDescent="0.3">
      <c r="A895" s="18"/>
      <c r="B895" s="18" t="s">
        <v>2023</v>
      </c>
      <c r="C895" s="19" t="s">
        <v>2127</v>
      </c>
      <c r="D895" s="15"/>
      <c r="E895" s="20" t="s">
        <v>1977</v>
      </c>
      <c r="F895" s="17" t="s">
        <v>694</v>
      </c>
      <c r="G895" s="12" t="s">
        <v>475</v>
      </c>
      <c r="H895" s="13">
        <v>400000</v>
      </c>
      <c r="I895" s="13"/>
      <c r="J895" s="139"/>
      <c r="K895" s="13"/>
      <c r="L895" s="13"/>
      <c r="M895" s="13"/>
    </row>
    <row r="896" spans="1:13" s="26" customFormat="1" ht="43.5" customHeight="1" x14ac:dyDescent="0.3">
      <c r="A896" s="18"/>
      <c r="B896" s="18" t="s">
        <v>2023</v>
      </c>
      <c r="C896" s="19" t="s">
        <v>2128</v>
      </c>
      <c r="D896" s="15"/>
      <c r="E896" s="20" t="s">
        <v>1978</v>
      </c>
      <c r="F896" s="17" t="s">
        <v>694</v>
      </c>
      <c r="G896" s="12" t="s">
        <v>475</v>
      </c>
      <c r="H896" s="13">
        <v>400000</v>
      </c>
      <c r="I896" s="13"/>
      <c r="J896" s="139"/>
      <c r="K896" s="13"/>
      <c r="L896" s="13"/>
      <c r="M896" s="13"/>
    </row>
    <row r="897" spans="1:13" s="26" customFormat="1" ht="43.5" customHeight="1" x14ac:dyDescent="0.3">
      <c r="A897" s="18"/>
      <c r="B897" s="18" t="s">
        <v>2023</v>
      </c>
      <c r="C897" s="19" t="s">
        <v>2129</v>
      </c>
      <c r="D897" s="15"/>
      <c r="E897" s="20" t="s">
        <v>1979</v>
      </c>
      <c r="F897" s="17" t="s">
        <v>694</v>
      </c>
      <c r="G897" s="12" t="s">
        <v>475</v>
      </c>
      <c r="H897" s="13">
        <v>400000</v>
      </c>
      <c r="I897" s="13"/>
      <c r="J897" s="139"/>
      <c r="K897" s="13"/>
      <c r="L897" s="13"/>
      <c r="M897" s="13"/>
    </row>
    <row r="898" spans="1:13" s="26" customFormat="1" ht="43.5" customHeight="1" x14ac:dyDescent="0.3">
      <c r="A898" s="18"/>
      <c r="B898" s="18" t="s">
        <v>2023</v>
      </c>
      <c r="C898" s="19" t="s">
        <v>2130</v>
      </c>
      <c r="D898" s="15"/>
      <c r="E898" s="20" t="s">
        <v>1980</v>
      </c>
      <c r="F898" s="17" t="s">
        <v>694</v>
      </c>
      <c r="G898" s="12" t="s">
        <v>475</v>
      </c>
      <c r="H898" s="13">
        <v>400000</v>
      </c>
      <c r="I898" s="13"/>
      <c r="J898" s="139"/>
      <c r="K898" s="13"/>
      <c r="L898" s="13"/>
      <c r="M898" s="13"/>
    </row>
    <row r="899" spans="1:13" s="26" customFormat="1" ht="43.5" customHeight="1" x14ac:dyDescent="0.3">
      <c r="A899" s="18"/>
      <c r="B899" s="18" t="s">
        <v>2023</v>
      </c>
      <c r="C899" s="19" t="s">
        <v>2131</v>
      </c>
      <c r="D899" s="15"/>
      <c r="E899" s="20" t="s">
        <v>1981</v>
      </c>
      <c r="F899" s="17" t="s">
        <v>694</v>
      </c>
      <c r="G899" s="12" t="s">
        <v>475</v>
      </c>
      <c r="H899" s="13">
        <v>400000</v>
      </c>
      <c r="I899" s="13"/>
      <c r="J899" s="139"/>
      <c r="K899" s="13"/>
      <c r="L899" s="13"/>
      <c r="M899" s="13"/>
    </row>
    <row r="900" spans="1:13" s="26" customFormat="1" ht="43.5" customHeight="1" x14ac:dyDescent="0.3">
      <c r="A900" s="18"/>
      <c r="B900" s="18" t="s">
        <v>2023</v>
      </c>
      <c r="C900" s="19" t="s">
        <v>2132</v>
      </c>
      <c r="D900" s="15"/>
      <c r="E900" s="20" t="s">
        <v>1982</v>
      </c>
      <c r="F900" s="17" t="s">
        <v>694</v>
      </c>
      <c r="G900" s="12" t="s">
        <v>475</v>
      </c>
      <c r="H900" s="13">
        <v>400000</v>
      </c>
      <c r="I900" s="13"/>
      <c r="J900" s="139"/>
      <c r="K900" s="13"/>
      <c r="L900" s="13"/>
      <c r="M900" s="13"/>
    </row>
    <row r="901" spans="1:13" s="26" customFormat="1" ht="43.5" customHeight="1" x14ac:dyDescent="0.3">
      <c r="A901" s="18"/>
      <c r="B901" s="18" t="s">
        <v>2023</v>
      </c>
      <c r="C901" s="19" t="s">
        <v>2133</v>
      </c>
      <c r="D901" s="15"/>
      <c r="E901" s="20" t="s">
        <v>1952</v>
      </c>
      <c r="F901" s="17" t="s">
        <v>694</v>
      </c>
      <c r="G901" s="12" t="s">
        <v>475</v>
      </c>
      <c r="H901" s="13">
        <v>400000</v>
      </c>
      <c r="I901" s="13"/>
      <c r="J901" s="139"/>
      <c r="K901" s="13"/>
      <c r="L901" s="13"/>
      <c r="M901" s="13"/>
    </row>
    <row r="902" spans="1:13" s="26" customFormat="1" ht="43.5" customHeight="1" x14ac:dyDescent="0.3">
      <c r="A902" s="18"/>
      <c r="B902" s="18" t="s">
        <v>2023</v>
      </c>
      <c r="C902" s="19" t="s">
        <v>2134</v>
      </c>
      <c r="D902" s="15"/>
      <c r="E902" s="20" t="s">
        <v>1983</v>
      </c>
      <c r="F902" s="17" t="s">
        <v>694</v>
      </c>
      <c r="G902" s="12" t="s">
        <v>475</v>
      </c>
      <c r="H902" s="13">
        <v>400000</v>
      </c>
      <c r="I902" s="13"/>
      <c r="J902" s="139"/>
      <c r="K902" s="13"/>
      <c r="L902" s="13"/>
      <c r="M902" s="13"/>
    </row>
    <row r="903" spans="1:13" s="26" customFormat="1" ht="43.5" customHeight="1" x14ac:dyDescent="0.3">
      <c r="A903" s="18"/>
      <c r="B903" s="18" t="s">
        <v>2023</v>
      </c>
      <c r="C903" s="19" t="s">
        <v>2135</v>
      </c>
      <c r="D903" s="15"/>
      <c r="E903" s="20" t="s">
        <v>1984</v>
      </c>
      <c r="F903" s="17" t="s">
        <v>694</v>
      </c>
      <c r="G903" s="12" t="s">
        <v>475</v>
      </c>
      <c r="H903" s="13">
        <v>400000</v>
      </c>
      <c r="I903" s="13"/>
      <c r="J903" s="139"/>
      <c r="K903" s="13"/>
      <c r="L903" s="13"/>
      <c r="M903" s="13"/>
    </row>
    <row r="904" spans="1:13" s="9" customFormat="1" ht="43.5" customHeight="1" x14ac:dyDescent="0.3">
      <c r="A904" s="18"/>
      <c r="B904" s="18" t="s">
        <v>2024</v>
      </c>
      <c r="C904" s="19" t="s">
        <v>2024</v>
      </c>
      <c r="D904" s="16"/>
      <c r="E904" s="11" t="s">
        <v>948</v>
      </c>
      <c r="F904" s="7"/>
      <c r="G904" s="25" t="s">
        <v>480</v>
      </c>
      <c r="H904" s="13"/>
      <c r="I904" s="13"/>
      <c r="J904" s="65" t="s">
        <v>1060</v>
      </c>
      <c r="K904" s="13"/>
      <c r="L904" s="13"/>
      <c r="M904" s="13"/>
    </row>
    <row r="905" spans="1:13" s="9" customFormat="1" ht="43.5" customHeight="1" x14ac:dyDescent="0.3">
      <c r="A905" s="18">
        <v>285</v>
      </c>
      <c r="B905" s="18" t="s">
        <v>2025</v>
      </c>
      <c r="C905" s="19" t="s">
        <v>2025</v>
      </c>
      <c r="D905" s="15" t="s">
        <v>146</v>
      </c>
      <c r="E905" s="20" t="s">
        <v>420</v>
      </c>
      <c r="F905" s="17" t="s">
        <v>695</v>
      </c>
      <c r="G905" s="12" t="s">
        <v>475</v>
      </c>
      <c r="H905" s="13">
        <v>7000000</v>
      </c>
      <c r="I905" s="13"/>
      <c r="J905" s="65" t="s">
        <v>1060</v>
      </c>
      <c r="K905" s="13">
        <f>SUMIF($B$11:$B$7192,B905,$J$11:$J$7192)</f>
        <v>0</v>
      </c>
      <c r="L905" s="13">
        <f t="shared" ref="L905:L910" si="40">K905*H905</f>
        <v>0</v>
      </c>
      <c r="M905" s="13"/>
    </row>
    <row r="906" spans="1:13" s="9" customFormat="1" ht="43.5" customHeight="1" x14ac:dyDescent="0.3">
      <c r="A906" s="18"/>
      <c r="B906" s="18" t="s">
        <v>2025</v>
      </c>
      <c r="C906" s="19" t="s">
        <v>2142</v>
      </c>
      <c r="D906" s="15"/>
      <c r="E906" s="20" t="s">
        <v>1997</v>
      </c>
      <c r="F906" s="17" t="s">
        <v>695</v>
      </c>
      <c r="G906" s="12" t="s">
        <v>475</v>
      </c>
      <c r="H906" s="13">
        <v>7000000</v>
      </c>
      <c r="I906" s="13"/>
      <c r="J906" s="139"/>
      <c r="K906" s="13"/>
      <c r="L906" s="13"/>
      <c r="M906" s="13"/>
    </row>
    <row r="907" spans="1:13" s="9" customFormat="1" ht="43.5" customHeight="1" x14ac:dyDescent="0.3">
      <c r="A907" s="18"/>
      <c r="B907" s="18" t="s">
        <v>2025</v>
      </c>
      <c r="C907" s="19" t="s">
        <v>2143</v>
      </c>
      <c r="D907" s="15"/>
      <c r="E907" s="20" t="s">
        <v>1998</v>
      </c>
      <c r="F907" s="17" t="s">
        <v>695</v>
      </c>
      <c r="G907" s="12" t="s">
        <v>475</v>
      </c>
      <c r="H907" s="13">
        <v>7000000</v>
      </c>
      <c r="I907" s="13"/>
      <c r="J907" s="139"/>
      <c r="K907" s="13"/>
      <c r="L907" s="13"/>
      <c r="M907" s="13"/>
    </row>
    <row r="908" spans="1:13" s="9" customFormat="1" ht="43.5" customHeight="1" x14ac:dyDescent="0.3">
      <c r="A908" s="18"/>
      <c r="B908" s="18" t="s">
        <v>2025</v>
      </c>
      <c r="C908" s="19" t="s">
        <v>2144</v>
      </c>
      <c r="D908" s="15"/>
      <c r="E908" s="20" t="s">
        <v>1999</v>
      </c>
      <c r="F908" s="17" t="s">
        <v>695</v>
      </c>
      <c r="G908" s="12" t="s">
        <v>475</v>
      </c>
      <c r="H908" s="13">
        <v>7000000</v>
      </c>
      <c r="I908" s="13"/>
      <c r="J908" s="139"/>
      <c r="K908" s="13"/>
      <c r="L908" s="13"/>
      <c r="M908" s="13"/>
    </row>
    <row r="909" spans="1:13" s="9" customFormat="1" ht="43.5" customHeight="1" x14ac:dyDescent="0.3">
      <c r="A909" s="18"/>
      <c r="B909" s="18" t="s">
        <v>2025</v>
      </c>
      <c r="C909" s="19" t="s">
        <v>2145</v>
      </c>
      <c r="D909" s="15"/>
      <c r="E909" s="20" t="s">
        <v>2000</v>
      </c>
      <c r="F909" s="17" t="s">
        <v>695</v>
      </c>
      <c r="G909" s="12" t="s">
        <v>475</v>
      </c>
      <c r="H909" s="13">
        <v>7000000</v>
      </c>
      <c r="I909" s="13"/>
      <c r="J909" s="139"/>
      <c r="K909" s="13"/>
      <c r="L909" s="13"/>
      <c r="M909" s="13"/>
    </row>
    <row r="910" spans="1:13" s="26" customFormat="1" ht="43.5" customHeight="1" x14ac:dyDescent="0.3">
      <c r="A910" s="18">
        <v>286</v>
      </c>
      <c r="B910" s="18" t="s">
        <v>2026</v>
      </c>
      <c r="C910" s="19" t="s">
        <v>2026</v>
      </c>
      <c r="D910" s="15" t="s">
        <v>146</v>
      </c>
      <c r="E910" s="20" t="s">
        <v>421</v>
      </c>
      <c r="F910" s="17" t="s">
        <v>696</v>
      </c>
      <c r="G910" s="12" t="s">
        <v>475</v>
      </c>
      <c r="H910" s="13">
        <v>400000</v>
      </c>
      <c r="I910" s="13"/>
      <c r="J910" s="65" t="s">
        <v>1060</v>
      </c>
      <c r="K910" s="13">
        <f>SUMIF($B$11:$B$7192,B910,$J$11:$J$7192)</f>
        <v>0</v>
      </c>
      <c r="L910" s="13">
        <f t="shared" si="40"/>
        <v>0</v>
      </c>
      <c r="M910" s="13"/>
    </row>
    <row r="911" spans="1:13" s="26" customFormat="1" ht="43.5" customHeight="1" x14ac:dyDescent="0.3">
      <c r="A911" s="18"/>
      <c r="B911" s="18" t="s">
        <v>2026</v>
      </c>
      <c r="C911" s="19" t="s">
        <v>2146</v>
      </c>
      <c r="D911" s="15"/>
      <c r="E911" s="20" t="s">
        <v>2005</v>
      </c>
      <c r="F911" s="17" t="s">
        <v>696</v>
      </c>
      <c r="G911" s="12" t="s">
        <v>475</v>
      </c>
      <c r="H911" s="13">
        <v>400000</v>
      </c>
      <c r="I911" s="13"/>
      <c r="J911" s="139"/>
      <c r="K911" s="13"/>
      <c r="L911" s="13"/>
      <c r="M911" s="13"/>
    </row>
    <row r="912" spans="1:13" s="26" customFormat="1" ht="43.5" customHeight="1" x14ac:dyDescent="0.3">
      <c r="A912" s="18"/>
      <c r="B912" s="18" t="s">
        <v>2026</v>
      </c>
      <c r="C912" s="19" t="s">
        <v>2147</v>
      </c>
      <c r="D912" s="15"/>
      <c r="E912" s="20" t="s">
        <v>1949</v>
      </c>
      <c r="F912" s="17" t="s">
        <v>696</v>
      </c>
      <c r="G912" s="12" t="s">
        <v>475</v>
      </c>
      <c r="H912" s="13">
        <v>400000</v>
      </c>
      <c r="I912" s="13"/>
      <c r="J912" s="139"/>
      <c r="K912" s="13"/>
      <c r="L912" s="13"/>
      <c r="M912" s="13"/>
    </row>
    <row r="913" spans="1:13" s="26" customFormat="1" ht="43.5" customHeight="1" x14ac:dyDescent="0.3">
      <c r="A913" s="18"/>
      <c r="B913" s="18" t="s">
        <v>2026</v>
      </c>
      <c r="C913" s="19" t="s">
        <v>2148</v>
      </c>
      <c r="D913" s="15"/>
      <c r="E913" s="20" t="s">
        <v>1950</v>
      </c>
      <c r="F913" s="17" t="s">
        <v>696</v>
      </c>
      <c r="G913" s="12" t="s">
        <v>475</v>
      </c>
      <c r="H913" s="13">
        <v>400000</v>
      </c>
      <c r="I913" s="13"/>
      <c r="J913" s="139"/>
      <c r="K913" s="13"/>
      <c r="L913" s="13"/>
      <c r="M913" s="13"/>
    </row>
    <row r="914" spans="1:13" s="26" customFormat="1" ht="43.5" customHeight="1" x14ac:dyDescent="0.3">
      <c r="A914" s="18"/>
      <c r="B914" s="18" t="s">
        <v>2026</v>
      </c>
      <c r="C914" s="19" t="s">
        <v>2149</v>
      </c>
      <c r="D914" s="15"/>
      <c r="E914" s="20" t="s">
        <v>2006</v>
      </c>
      <c r="F914" s="17" t="s">
        <v>696</v>
      </c>
      <c r="G914" s="12" t="s">
        <v>475</v>
      </c>
      <c r="H914" s="13">
        <v>400000</v>
      </c>
      <c r="I914" s="13"/>
      <c r="J914" s="139"/>
      <c r="K914" s="13"/>
      <c r="L914" s="13"/>
      <c r="M914" s="13"/>
    </row>
    <row r="915" spans="1:13" s="26" customFormat="1" ht="43.5" customHeight="1" x14ac:dyDescent="0.3">
      <c r="A915" s="18"/>
      <c r="B915" s="18" t="s">
        <v>2026</v>
      </c>
      <c r="C915" s="19" t="s">
        <v>2150</v>
      </c>
      <c r="D915" s="15"/>
      <c r="E915" s="20" t="s">
        <v>1980</v>
      </c>
      <c r="F915" s="17" t="s">
        <v>696</v>
      </c>
      <c r="G915" s="12" t="s">
        <v>475</v>
      </c>
      <c r="H915" s="13">
        <v>400000</v>
      </c>
      <c r="I915" s="13"/>
      <c r="J915" s="139"/>
      <c r="K915" s="13"/>
      <c r="L915" s="13"/>
      <c r="M915" s="13"/>
    </row>
    <row r="916" spans="1:13" s="9" customFormat="1" ht="43.5" customHeight="1" x14ac:dyDescent="0.3">
      <c r="A916" s="18"/>
      <c r="B916" s="18" t="s">
        <v>2151</v>
      </c>
      <c r="C916" s="19" t="s">
        <v>2151</v>
      </c>
      <c r="D916" s="16"/>
      <c r="E916" s="11" t="s">
        <v>949</v>
      </c>
      <c r="F916" s="7"/>
      <c r="G916" s="25" t="s">
        <v>477</v>
      </c>
      <c r="H916" s="13"/>
      <c r="I916" s="13"/>
      <c r="J916" s="65" t="s">
        <v>1060</v>
      </c>
      <c r="K916" s="13"/>
      <c r="L916" s="13"/>
      <c r="M916" s="13"/>
    </row>
    <row r="917" spans="1:13" s="9" customFormat="1" ht="43.5" customHeight="1" x14ac:dyDescent="0.3">
      <c r="A917" s="18">
        <v>287</v>
      </c>
      <c r="B917" s="18" t="s">
        <v>2152</v>
      </c>
      <c r="C917" s="19" t="s">
        <v>2152</v>
      </c>
      <c r="D917" s="15" t="s">
        <v>146</v>
      </c>
      <c r="E917" s="20" t="s">
        <v>423</v>
      </c>
      <c r="F917" s="17" t="s">
        <v>697</v>
      </c>
      <c r="G917" s="12" t="s">
        <v>475</v>
      </c>
      <c r="H917" s="13">
        <v>7900000</v>
      </c>
      <c r="I917" s="13"/>
      <c r="J917" s="65" t="s">
        <v>1060</v>
      </c>
      <c r="K917" s="13">
        <f>SUMIF($B$11:$B$7192,B917,$J$11:$J$7192)</f>
        <v>0</v>
      </c>
      <c r="L917" s="13">
        <f t="shared" ref="L917:L925" si="41">K917*H917</f>
        <v>0</v>
      </c>
      <c r="M917" s="13"/>
    </row>
    <row r="918" spans="1:13" s="9" customFormat="1" ht="43.5" customHeight="1" x14ac:dyDescent="0.3">
      <c r="A918" s="18"/>
      <c r="B918" s="18" t="s">
        <v>2152</v>
      </c>
      <c r="C918" s="19" t="s">
        <v>2161</v>
      </c>
      <c r="D918" s="15"/>
      <c r="E918" s="20" t="s">
        <v>1751</v>
      </c>
      <c r="F918" s="17" t="s">
        <v>697</v>
      </c>
      <c r="G918" s="12" t="s">
        <v>475</v>
      </c>
      <c r="H918" s="13">
        <v>7900000</v>
      </c>
      <c r="I918" s="13"/>
      <c r="J918" s="139"/>
      <c r="K918" s="13"/>
      <c r="L918" s="13"/>
      <c r="M918" s="13"/>
    </row>
    <row r="919" spans="1:13" s="9" customFormat="1" ht="43.5" customHeight="1" x14ac:dyDescent="0.3">
      <c r="A919" s="18"/>
      <c r="B919" s="18" t="s">
        <v>2152</v>
      </c>
      <c r="C919" s="19" t="s">
        <v>2162</v>
      </c>
      <c r="D919" s="15"/>
      <c r="E919" s="20" t="s">
        <v>1754</v>
      </c>
      <c r="F919" s="17" t="s">
        <v>697</v>
      </c>
      <c r="G919" s="12" t="s">
        <v>475</v>
      </c>
      <c r="H919" s="13">
        <v>7900000</v>
      </c>
      <c r="I919" s="13"/>
      <c r="J919" s="139"/>
      <c r="K919" s="13"/>
      <c r="L919" s="13"/>
      <c r="M919" s="13"/>
    </row>
    <row r="920" spans="1:13" s="9" customFormat="1" ht="43.5" customHeight="1" x14ac:dyDescent="0.3">
      <c r="A920" s="18"/>
      <c r="B920" s="18" t="s">
        <v>2152</v>
      </c>
      <c r="C920" s="19" t="s">
        <v>2163</v>
      </c>
      <c r="D920" s="15"/>
      <c r="E920" s="20" t="s">
        <v>1755</v>
      </c>
      <c r="F920" s="17" t="s">
        <v>697</v>
      </c>
      <c r="G920" s="12" t="s">
        <v>475</v>
      </c>
      <c r="H920" s="13">
        <v>7900000</v>
      </c>
      <c r="I920" s="13"/>
      <c r="J920" s="139"/>
      <c r="K920" s="13"/>
      <c r="L920" s="13"/>
      <c r="M920" s="13"/>
    </row>
    <row r="921" spans="1:13" s="9" customFormat="1" ht="43.5" customHeight="1" x14ac:dyDescent="0.3">
      <c r="A921" s="18"/>
      <c r="B921" s="18" t="s">
        <v>2152</v>
      </c>
      <c r="C921" s="19" t="s">
        <v>2164</v>
      </c>
      <c r="D921" s="15"/>
      <c r="E921" s="20" t="s">
        <v>1756</v>
      </c>
      <c r="F921" s="17" t="s">
        <v>697</v>
      </c>
      <c r="G921" s="12" t="s">
        <v>475</v>
      </c>
      <c r="H921" s="13">
        <v>7900000</v>
      </c>
      <c r="I921" s="13"/>
      <c r="J921" s="139"/>
      <c r="K921" s="13"/>
      <c r="L921" s="13"/>
      <c r="M921" s="13"/>
    </row>
    <row r="922" spans="1:13" s="9" customFormat="1" ht="43.5" customHeight="1" x14ac:dyDescent="0.3">
      <c r="A922" s="18"/>
      <c r="B922" s="18" t="s">
        <v>2152</v>
      </c>
      <c r="C922" s="19" t="s">
        <v>6061</v>
      </c>
      <c r="D922" s="15"/>
      <c r="E922" s="20" t="s">
        <v>1760</v>
      </c>
      <c r="F922" s="17" t="s">
        <v>697</v>
      </c>
      <c r="G922" s="12" t="s">
        <v>475</v>
      </c>
      <c r="H922" s="13">
        <v>7900000</v>
      </c>
      <c r="I922" s="13"/>
      <c r="J922" s="139"/>
      <c r="K922" s="13"/>
      <c r="L922" s="13"/>
      <c r="M922" s="13"/>
    </row>
    <row r="923" spans="1:13" s="9" customFormat="1" ht="43.5" customHeight="1" x14ac:dyDescent="0.3">
      <c r="A923" s="18"/>
      <c r="B923" s="18" t="s">
        <v>2152</v>
      </c>
      <c r="C923" s="19" t="s">
        <v>6062</v>
      </c>
      <c r="D923" s="15"/>
      <c r="E923" s="20" t="s">
        <v>1761</v>
      </c>
      <c r="F923" s="17" t="s">
        <v>697</v>
      </c>
      <c r="G923" s="12" t="s">
        <v>475</v>
      </c>
      <c r="H923" s="13">
        <v>7900000</v>
      </c>
      <c r="I923" s="13"/>
      <c r="J923" s="139"/>
      <c r="K923" s="13"/>
      <c r="L923" s="13"/>
      <c r="M923" s="13"/>
    </row>
    <row r="924" spans="1:13" s="9" customFormat="1" ht="43.5" customHeight="1" x14ac:dyDescent="0.3">
      <c r="A924" s="18"/>
      <c r="B924" s="18" t="s">
        <v>2152</v>
      </c>
      <c r="C924" s="19" t="s">
        <v>6063</v>
      </c>
      <c r="D924" s="15"/>
      <c r="E924" s="20" t="s">
        <v>1762</v>
      </c>
      <c r="F924" s="17" t="s">
        <v>697</v>
      </c>
      <c r="G924" s="12" t="s">
        <v>475</v>
      </c>
      <c r="H924" s="13">
        <v>7900000</v>
      </c>
      <c r="I924" s="13"/>
      <c r="J924" s="139"/>
      <c r="K924" s="13"/>
      <c r="L924" s="13"/>
      <c r="M924" s="13"/>
    </row>
    <row r="925" spans="1:13" s="26" customFormat="1" ht="43.5" customHeight="1" x14ac:dyDescent="0.3">
      <c r="A925" s="18">
        <v>288</v>
      </c>
      <c r="B925" s="18" t="s">
        <v>2153</v>
      </c>
      <c r="C925" s="19" t="s">
        <v>2153</v>
      </c>
      <c r="D925" s="15" t="s">
        <v>146</v>
      </c>
      <c r="E925" s="20" t="s">
        <v>422</v>
      </c>
      <c r="F925" s="17" t="s">
        <v>698</v>
      </c>
      <c r="G925" s="12" t="s">
        <v>475</v>
      </c>
      <c r="H925" s="13">
        <v>450000</v>
      </c>
      <c r="I925" s="13"/>
      <c r="J925" s="65" t="s">
        <v>1060</v>
      </c>
      <c r="K925" s="13">
        <f>SUMIF($B$11:$B$7192,B925,$J$11:$J$7192)</f>
        <v>0</v>
      </c>
      <c r="L925" s="13">
        <f t="shared" si="41"/>
        <v>0</v>
      </c>
      <c r="M925" s="13"/>
    </row>
    <row r="926" spans="1:13" s="26" customFormat="1" ht="43.5" customHeight="1" x14ac:dyDescent="0.3">
      <c r="A926" s="18"/>
      <c r="B926" s="18" t="s">
        <v>2153</v>
      </c>
      <c r="C926" s="19" t="s">
        <v>2166</v>
      </c>
      <c r="D926" s="15"/>
      <c r="E926" s="20" t="s">
        <v>2029</v>
      </c>
      <c r="F926" s="17" t="s">
        <v>698</v>
      </c>
      <c r="G926" s="12" t="s">
        <v>475</v>
      </c>
      <c r="H926" s="13">
        <v>450000</v>
      </c>
      <c r="I926" s="13"/>
      <c r="J926" s="139"/>
      <c r="K926" s="13"/>
      <c r="L926" s="13"/>
      <c r="M926" s="13"/>
    </row>
    <row r="927" spans="1:13" s="26" customFormat="1" ht="43.5" customHeight="1" x14ac:dyDescent="0.3">
      <c r="A927" s="18"/>
      <c r="B927" s="18" t="s">
        <v>2153</v>
      </c>
      <c r="C927" s="19" t="s">
        <v>2167</v>
      </c>
      <c r="D927" s="15"/>
      <c r="E927" s="20" t="s">
        <v>2030</v>
      </c>
      <c r="F927" s="17" t="s">
        <v>698</v>
      </c>
      <c r="G927" s="12" t="s">
        <v>475</v>
      </c>
      <c r="H927" s="13">
        <v>450000</v>
      </c>
      <c r="I927" s="13"/>
      <c r="J927" s="139"/>
      <c r="K927" s="13"/>
      <c r="L927" s="13"/>
      <c r="M927" s="13"/>
    </row>
    <row r="928" spans="1:13" s="26" customFormat="1" ht="43.5" customHeight="1" x14ac:dyDescent="0.3">
      <c r="A928" s="18"/>
      <c r="B928" s="18" t="s">
        <v>2153</v>
      </c>
      <c r="C928" s="19" t="s">
        <v>2168</v>
      </c>
      <c r="D928" s="15"/>
      <c r="E928" s="20" t="s">
        <v>2031</v>
      </c>
      <c r="F928" s="17" t="s">
        <v>698</v>
      </c>
      <c r="G928" s="12" t="s">
        <v>475</v>
      </c>
      <c r="H928" s="13">
        <v>450000</v>
      </c>
      <c r="I928" s="13"/>
      <c r="J928" s="139"/>
      <c r="K928" s="13"/>
      <c r="L928" s="13"/>
      <c r="M928" s="13"/>
    </row>
    <row r="929" spans="1:13" s="26" customFormat="1" ht="43.5" customHeight="1" x14ac:dyDescent="0.3">
      <c r="A929" s="18"/>
      <c r="B929" s="18" t="s">
        <v>2153</v>
      </c>
      <c r="C929" s="19" t="s">
        <v>2169</v>
      </c>
      <c r="D929" s="15"/>
      <c r="E929" s="20" t="s">
        <v>2032</v>
      </c>
      <c r="F929" s="17" t="s">
        <v>698</v>
      </c>
      <c r="G929" s="12" t="s">
        <v>475</v>
      </c>
      <c r="H929" s="13">
        <v>450000</v>
      </c>
      <c r="I929" s="13"/>
      <c r="J929" s="139"/>
      <c r="K929" s="13"/>
      <c r="L929" s="13"/>
      <c r="M929" s="13"/>
    </row>
    <row r="930" spans="1:13" s="26" customFormat="1" ht="43.5" customHeight="1" x14ac:dyDescent="0.3">
      <c r="A930" s="18"/>
      <c r="B930" s="18" t="s">
        <v>2153</v>
      </c>
      <c r="C930" s="19" t="s">
        <v>2170</v>
      </c>
      <c r="D930" s="15"/>
      <c r="E930" s="20" t="s">
        <v>2033</v>
      </c>
      <c r="F930" s="17" t="s">
        <v>698</v>
      </c>
      <c r="G930" s="12" t="s">
        <v>475</v>
      </c>
      <c r="H930" s="13">
        <v>450000</v>
      </c>
      <c r="I930" s="13"/>
      <c r="J930" s="139"/>
      <c r="K930" s="13"/>
      <c r="L930" s="13"/>
      <c r="M930" s="13"/>
    </row>
    <row r="931" spans="1:13" s="26" customFormat="1" ht="43.5" customHeight="1" x14ac:dyDescent="0.3">
      <c r="A931" s="18"/>
      <c r="B931" s="18" t="s">
        <v>2153</v>
      </c>
      <c r="C931" s="19" t="s">
        <v>2171</v>
      </c>
      <c r="D931" s="15"/>
      <c r="E931" s="20" t="s">
        <v>2034</v>
      </c>
      <c r="F931" s="17" t="s">
        <v>698</v>
      </c>
      <c r="G931" s="12" t="s">
        <v>475</v>
      </c>
      <c r="H931" s="13">
        <v>450000</v>
      </c>
      <c r="I931" s="13"/>
      <c r="J931" s="139"/>
      <c r="K931" s="13"/>
      <c r="L931" s="13"/>
      <c r="M931" s="13"/>
    </row>
    <row r="932" spans="1:13" s="26" customFormat="1" ht="43.5" customHeight="1" x14ac:dyDescent="0.3">
      <c r="A932" s="18"/>
      <c r="B932" s="18" t="s">
        <v>2153</v>
      </c>
      <c r="C932" s="19" t="s">
        <v>2172</v>
      </c>
      <c r="D932" s="15"/>
      <c r="E932" s="20" t="s">
        <v>2035</v>
      </c>
      <c r="F932" s="17" t="s">
        <v>698</v>
      </c>
      <c r="G932" s="12" t="s">
        <v>475</v>
      </c>
      <c r="H932" s="13">
        <v>450000</v>
      </c>
      <c r="I932" s="13"/>
      <c r="J932" s="139"/>
      <c r="K932" s="13"/>
      <c r="L932" s="13"/>
      <c r="M932" s="13"/>
    </row>
    <row r="933" spans="1:13" s="9" customFormat="1" ht="43.5" customHeight="1" x14ac:dyDescent="0.3">
      <c r="A933" s="18"/>
      <c r="B933" s="18" t="s">
        <v>2154</v>
      </c>
      <c r="C933" s="19" t="s">
        <v>2154</v>
      </c>
      <c r="D933" s="16"/>
      <c r="E933" s="11" t="s">
        <v>950</v>
      </c>
      <c r="F933" s="7"/>
      <c r="G933" s="25" t="s">
        <v>480</v>
      </c>
      <c r="H933" s="13"/>
      <c r="I933" s="13"/>
      <c r="J933" s="65" t="s">
        <v>1060</v>
      </c>
      <c r="K933" s="13"/>
      <c r="L933" s="13"/>
      <c r="M933" s="13"/>
    </row>
    <row r="934" spans="1:13" s="9" customFormat="1" ht="43.5" customHeight="1" x14ac:dyDescent="0.3">
      <c r="A934" s="18">
        <v>289</v>
      </c>
      <c r="B934" s="18" t="s">
        <v>2155</v>
      </c>
      <c r="C934" s="19" t="s">
        <v>2155</v>
      </c>
      <c r="D934" s="15" t="s">
        <v>146</v>
      </c>
      <c r="E934" s="20" t="s">
        <v>424</v>
      </c>
      <c r="F934" s="17" t="s">
        <v>699</v>
      </c>
      <c r="G934" s="12" t="s">
        <v>475</v>
      </c>
      <c r="H934" s="13">
        <v>480000</v>
      </c>
      <c r="I934" s="13"/>
      <c r="J934" s="65" t="s">
        <v>1060</v>
      </c>
      <c r="K934" s="13">
        <f>SUMIF($B$11:$B$7192,B934,$J$11:$J$7192)</f>
        <v>0</v>
      </c>
      <c r="L934" s="13">
        <f t="shared" ref="L934:L939" si="42">K934*H934</f>
        <v>0</v>
      </c>
      <c r="M934" s="13"/>
    </row>
    <row r="935" spans="1:13" s="9" customFormat="1" ht="43.5" customHeight="1" x14ac:dyDescent="0.3">
      <c r="A935" s="18"/>
      <c r="B935" s="18" t="s">
        <v>2155</v>
      </c>
      <c r="C935" s="19" t="s">
        <v>2176</v>
      </c>
      <c r="D935" s="15"/>
      <c r="E935" s="20" t="s">
        <v>2043</v>
      </c>
      <c r="F935" s="17" t="s">
        <v>699</v>
      </c>
      <c r="G935" s="12" t="s">
        <v>475</v>
      </c>
      <c r="H935" s="13">
        <v>480000</v>
      </c>
      <c r="I935" s="13"/>
      <c r="J935" s="139"/>
      <c r="K935" s="13"/>
      <c r="L935" s="13"/>
      <c r="M935" s="13"/>
    </row>
    <row r="936" spans="1:13" s="9" customFormat="1" ht="43.5" customHeight="1" x14ac:dyDescent="0.3">
      <c r="A936" s="18"/>
      <c r="B936" s="18" t="s">
        <v>2155</v>
      </c>
      <c r="C936" s="19" t="s">
        <v>2177</v>
      </c>
      <c r="D936" s="15"/>
      <c r="E936" s="20" t="s">
        <v>2044</v>
      </c>
      <c r="F936" s="17" t="s">
        <v>699</v>
      </c>
      <c r="G936" s="12" t="s">
        <v>475</v>
      </c>
      <c r="H936" s="13">
        <v>480000</v>
      </c>
      <c r="I936" s="13"/>
      <c r="J936" s="139"/>
      <c r="K936" s="13"/>
      <c r="L936" s="13"/>
      <c r="M936" s="13"/>
    </row>
    <row r="937" spans="1:13" s="9" customFormat="1" ht="43.5" customHeight="1" x14ac:dyDescent="0.3">
      <c r="A937" s="18"/>
      <c r="B937" s="18" t="s">
        <v>2155</v>
      </c>
      <c r="C937" s="19" t="s">
        <v>2178</v>
      </c>
      <c r="D937" s="15"/>
      <c r="E937" s="20" t="s">
        <v>2045</v>
      </c>
      <c r="F937" s="17" t="s">
        <v>699</v>
      </c>
      <c r="G937" s="12" t="s">
        <v>475</v>
      </c>
      <c r="H937" s="13">
        <v>480000</v>
      </c>
      <c r="I937" s="13"/>
      <c r="J937" s="139"/>
      <c r="K937" s="13"/>
      <c r="L937" s="13"/>
      <c r="M937" s="13"/>
    </row>
    <row r="938" spans="1:13" s="9" customFormat="1" ht="43.5" customHeight="1" x14ac:dyDescent="0.3">
      <c r="A938" s="18"/>
      <c r="B938" s="18" t="s">
        <v>2155</v>
      </c>
      <c r="C938" s="19" t="s">
        <v>6064</v>
      </c>
      <c r="D938" s="15"/>
      <c r="E938" s="20" t="s">
        <v>2046</v>
      </c>
      <c r="F938" s="17" t="s">
        <v>699</v>
      </c>
      <c r="G938" s="12" t="s">
        <v>475</v>
      </c>
      <c r="H938" s="13">
        <v>480000</v>
      </c>
      <c r="I938" s="13"/>
      <c r="J938" s="139"/>
      <c r="K938" s="13"/>
      <c r="L938" s="13"/>
      <c r="M938" s="13"/>
    </row>
    <row r="939" spans="1:13" s="26" customFormat="1" ht="43.5" customHeight="1" x14ac:dyDescent="0.3">
      <c r="A939" s="18">
        <v>290</v>
      </c>
      <c r="B939" s="18" t="s">
        <v>2156</v>
      </c>
      <c r="C939" s="19" t="s">
        <v>2156</v>
      </c>
      <c r="D939" s="15" t="s">
        <v>146</v>
      </c>
      <c r="E939" s="20" t="s">
        <v>425</v>
      </c>
      <c r="F939" s="17" t="s">
        <v>700</v>
      </c>
      <c r="G939" s="12" t="s">
        <v>475</v>
      </c>
      <c r="H939" s="13">
        <v>110000</v>
      </c>
      <c r="I939" s="13"/>
      <c r="J939" s="65" t="s">
        <v>1060</v>
      </c>
      <c r="K939" s="13">
        <f>SUMIF($B$11:$B$7192,B939,$J$11:$J$7192)</f>
        <v>0</v>
      </c>
      <c r="L939" s="13">
        <f t="shared" si="42"/>
        <v>0</v>
      </c>
      <c r="M939" s="13"/>
    </row>
    <row r="940" spans="1:13" s="26" customFormat="1" ht="43.5" customHeight="1" x14ac:dyDescent="0.3">
      <c r="A940" s="18"/>
      <c r="B940" s="18" t="s">
        <v>2156</v>
      </c>
      <c r="C940" s="19" t="s">
        <v>2183</v>
      </c>
      <c r="D940" s="15"/>
      <c r="E940" s="20" t="s">
        <v>1090</v>
      </c>
      <c r="F940" s="17" t="s">
        <v>700</v>
      </c>
      <c r="G940" s="12" t="s">
        <v>475</v>
      </c>
      <c r="H940" s="13">
        <v>110000</v>
      </c>
      <c r="I940" s="13"/>
      <c r="J940" s="139"/>
      <c r="K940" s="13"/>
      <c r="L940" s="13"/>
      <c r="M940" s="13"/>
    </row>
    <row r="941" spans="1:13" s="26" customFormat="1" ht="43.5" customHeight="1" x14ac:dyDescent="0.3">
      <c r="A941" s="18"/>
      <c r="B941" s="18" t="s">
        <v>2156</v>
      </c>
      <c r="C941" s="19" t="s">
        <v>2184</v>
      </c>
      <c r="D941" s="15"/>
      <c r="E941" s="20" t="s">
        <v>2051</v>
      </c>
      <c r="F941" s="17" t="s">
        <v>700</v>
      </c>
      <c r="G941" s="12" t="s">
        <v>475</v>
      </c>
      <c r="H941" s="13">
        <v>110000</v>
      </c>
      <c r="I941" s="13"/>
      <c r="J941" s="139"/>
      <c r="K941" s="13"/>
      <c r="L941" s="13"/>
      <c r="M941" s="13"/>
    </row>
    <row r="942" spans="1:13" s="26" customFormat="1" ht="43.5" customHeight="1" x14ac:dyDescent="0.3">
      <c r="A942" s="18"/>
      <c r="B942" s="18" t="s">
        <v>2156</v>
      </c>
      <c r="C942" s="19" t="s">
        <v>2185</v>
      </c>
      <c r="D942" s="15"/>
      <c r="E942" s="20" t="s">
        <v>1091</v>
      </c>
      <c r="F942" s="17" t="s">
        <v>700</v>
      </c>
      <c r="G942" s="12" t="s">
        <v>475</v>
      </c>
      <c r="H942" s="13">
        <v>110000</v>
      </c>
      <c r="I942" s="13"/>
      <c r="J942" s="139"/>
      <c r="K942" s="13"/>
      <c r="L942" s="13"/>
      <c r="M942" s="13"/>
    </row>
    <row r="943" spans="1:13" s="26" customFormat="1" ht="43.5" customHeight="1" x14ac:dyDescent="0.3">
      <c r="A943" s="18"/>
      <c r="B943" s="18" t="s">
        <v>2156</v>
      </c>
      <c r="C943" s="19" t="s">
        <v>2186</v>
      </c>
      <c r="D943" s="15"/>
      <c r="E943" s="20" t="s">
        <v>1087</v>
      </c>
      <c r="F943" s="17" t="s">
        <v>700</v>
      </c>
      <c r="G943" s="12" t="s">
        <v>475</v>
      </c>
      <c r="H943" s="13">
        <v>110000</v>
      </c>
      <c r="I943" s="13"/>
      <c r="J943" s="139"/>
      <c r="K943" s="13"/>
      <c r="L943" s="13"/>
      <c r="M943" s="13"/>
    </row>
    <row r="944" spans="1:13" s="26" customFormat="1" ht="43.5" customHeight="1" x14ac:dyDescent="0.3">
      <c r="A944" s="18"/>
      <c r="B944" s="18" t="s">
        <v>2156</v>
      </c>
      <c r="C944" s="19" t="s">
        <v>6065</v>
      </c>
      <c r="D944" s="15"/>
      <c r="E944" s="20" t="s">
        <v>1088</v>
      </c>
      <c r="F944" s="17" t="s">
        <v>700</v>
      </c>
      <c r="G944" s="12" t="s">
        <v>475</v>
      </c>
      <c r="H944" s="13">
        <v>110000</v>
      </c>
      <c r="I944" s="13"/>
      <c r="J944" s="139"/>
      <c r="K944" s="13"/>
      <c r="L944" s="13"/>
      <c r="M944" s="13"/>
    </row>
    <row r="945" spans="1:13" s="26" customFormat="1" ht="43.5" customHeight="1" x14ac:dyDescent="0.3">
      <c r="A945" s="18"/>
      <c r="B945" s="18" t="s">
        <v>2156</v>
      </c>
      <c r="C945" s="19" t="s">
        <v>6066</v>
      </c>
      <c r="D945" s="15"/>
      <c r="E945" s="20" t="s">
        <v>1089</v>
      </c>
      <c r="F945" s="17" t="s">
        <v>700</v>
      </c>
      <c r="G945" s="12" t="s">
        <v>475</v>
      </c>
      <c r="H945" s="13">
        <v>110000</v>
      </c>
      <c r="I945" s="13"/>
      <c r="J945" s="139"/>
      <c r="K945" s="13"/>
      <c r="L945" s="13"/>
      <c r="M945" s="13"/>
    </row>
    <row r="946" spans="1:13" s="26" customFormat="1" ht="43.5" customHeight="1" x14ac:dyDescent="0.3">
      <c r="A946" s="18"/>
      <c r="B946" s="18" t="s">
        <v>2156</v>
      </c>
      <c r="C946" s="19" t="s">
        <v>6067</v>
      </c>
      <c r="D946" s="15"/>
      <c r="E946" s="20" t="s">
        <v>2052</v>
      </c>
      <c r="F946" s="17" t="s">
        <v>700</v>
      </c>
      <c r="G946" s="12" t="s">
        <v>475</v>
      </c>
      <c r="H946" s="13">
        <v>110000</v>
      </c>
      <c r="I946" s="13"/>
      <c r="J946" s="139"/>
      <c r="K946" s="13"/>
      <c r="L946" s="13"/>
      <c r="M946" s="13"/>
    </row>
    <row r="947" spans="1:13" s="26" customFormat="1" ht="43.5" customHeight="1" x14ac:dyDescent="0.3">
      <c r="A947" s="18"/>
      <c r="B947" s="18" t="s">
        <v>2156</v>
      </c>
      <c r="C947" s="19" t="s">
        <v>6068</v>
      </c>
      <c r="D947" s="15"/>
      <c r="E947" s="20" t="s">
        <v>1086</v>
      </c>
      <c r="F947" s="17" t="s">
        <v>700</v>
      </c>
      <c r="G947" s="12" t="s">
        <v>475</v>
      </c>
      <c r="H947" s="13">
        <v>110000</v>
      </c>
      <c r="I947" s="13"/>
      <c r="J947" s="139"/>
      <c r="K947" s="13"/>
      <c r="L947" s="13"/>
      <c r="M947" s="13"/>
    </row>
    <row r="948" spans="1:13" s="26" customFormat="1" ht="43.5" customHeight="1" x14ac:dyDescent="0.3">
      <c r="A948" s="18"/>
      <c r="B948" s="18" t="s">
        <v>2156</v>
      </c>
      <c r="C948" s="19" t="s">
        <v>6069</v>
      </c>
      <c r="D948" s="15"/>
      <c r="E948" s="20" t="s">
        <v>2053</v>
      </c>
      <c r="F948" s="17" t="s">
        <v>700</v>
      </c>
      <c r="G948" s="12" t="s">
        <v>475</v>
      </c>
      <c r="H948" s="13">
        <v>110000</v>
      </c>
      <c r="I948" s="13"/>
      <c r="J948" s="139"/>
      <c r="K948" s="13"/>
      <c r="L948" s="13"/>
      <c r="M948" s="13"/>
    </row>
    <row r="949" spans="1:13" s="26" customFormat="1" ht="43.5" customHeight="1" x14ac:dyDescent="0.3">
      <c r="A949" s="18"/>
      <c r="B949" s="18" t="s">
        <v>2156</v>
      </c>
      <c r="C949" s="19" t="s">
        <v>6070</v>
      </c>
      <c r="D949" s="15"/>
      <c r="E949" s="20" t="s">
        <v>2054</v>
      </c>
      <c r="F949" s="17" t="s">
        <v>700</v>
      </c>
      <c r="G949" s="12" t="s">
        <v>475</v>
      </c>
      <c r="H949" s="13">
        <v>110000</v>
      </c>
      <c r="I949" s="13"/>
      <c r="J949" s="139"/>
      <c r="K949" s="13"/>
      <c r="L949" s="13"/>
      <c r="M949" s="13"/>
    </row>
    <row r="950" spans="1:13" s="26" customFormat="1" ht="43.5" customHeight="1" x14ac:dyDescent="0.3">
      <c r="A950" s="18"/>
      <c r="B950" s="18" t="s">
        <v>2156</v>
      </c>
      <c r="C950" s="19" t="s">
        <v>6071</v>
      </c>
      <c r="D950" s="15"/>
      <c r="E950" s="20" t="s">
        <v>2055</v>
      </c>
      <c r="F950" s="17" t="s">
        <v>700</v>
      </c>
      <c r="G950" s="12" t="s">
        <v>475</v>
      </c>
      <c r="H950" s="13">
        <v>110000</v>
      </c>
      <c r="I950" s="13"/>
      <c r="J950" s="139"/>
      <c r="K950" s="13"/>
      <c r="L950" s="13"/>
      <c r="M950" s="13"/>
    </row>
    <row r="951" spans="1:13" s="26" customFormat="1" ht="43.5" customHeight="1" x14ac:dyDescent="0.3">
      <c r="A951" s="18"/>
      <c r="B951" s="18" t="s">
        <v>2156</v>
      </c>
      <c r="C951" s="19" t="s">
        <v>6072</v>
      </c>
      <c r="D951" s="15"/>
      <c r="E951" s="20" t="s">
        <v>2056</v>
      </c>
      <c r="F951" s="17" t="s">
        <v>700</v>
      </c>
      <c r="G951" s="12" t="s">
        <v>475</v>
      </c>
      <c r="H951" s="13">
        <v>110000</v>
      </c>
      <c r="I951" s="13"/>
      <c r="J951" s="139"/>
      <c r="K951" s="13"/>
      <c r="L951" s="13"/>
      <c r="M951" s="13"/>
    </row>
    <row r="952" spans="1:13" s="26" customFormat="1" ht="43.5" customHeight="1" x14ac:dyDescent="0.3">
      <c r="A952" s="18"/>
      <c r="B952" s="18" t="s">
        <v>2156</v>
      </c>
      <c r="C952" s="19" t="s">
        <v>6073</v>
      </c>
      <c r="D952" s="15"/>
      <c r="E952" s="20" t="s">
        <v>1092</v>
      </c>
      <c r="F952" s="17" t="s">
        <v>700</v>
      </c>
      <c r="G952" s="12" t="s">
        <v>475</v>
      </c>
      <c r="H952" s="13">
        <v>110000</v>
      </c>
      <c r="I952" s="13"/>
      <c r="J952" s="139"/>
      <c r="K952" s="13"/>
      <c r="L952" s="13"/>
      <c r="M952" s="13"/>
    </row>
    <row r="953" spans="1:13" s="26" customFormat="1" ht="43.5" customHeight="1" x14ac:dyDescent="0.3">
      <c r="A953" s="18"/>
      <c r="B953" s="18" t="s">
        <v>2156</v>
      </c>
      <c r="C953" s="19" t="s">
        <v>6074</v>
      </c>
      <c r="D953" s="15"/>
      <c r="E953" s="20" t="s">
        <v>2057</v>
      </c>
      <c r="F953" s="17" t="s">
        <v>700</v>
      </c>
      <c r="G953" s="12" t="s">
        <v>475</v>
      </c>
      <c r="H953" s="13">
        <v>110000</v>
      </c>
      <c r="I953" s="13"/>
      <c r="J953" s="139"/>
      <c r="K953" s="13"/>
      <c r="L953" s="13"/>
      <c r="M953" s="13"/>
    </row>
    <row r="954" spans="1:13" s="9" customFormat="1" ht="43.5" customHeight="1" x14ac:dyDescent="0.3">
      <c r="A954" s="18"/>
      <c r="B954" s="18" t="s">
        <v>2187</v>
      </c>
      <c r="C954" s="19" t="s">
        <v>2187</v>
      </c>
      <c r="D954" s="16"/>
      <c r="E954" s="11" t="s">
        <v>951</v>
      </c>
      <c r="F954" s="7"/>
      <c r="G954" s="25" t="s">
        <v>480</v>
      </c>
      <c r="H954" s="13"/>
      <c r="I954" s="13"/>
      <c r="J954" s="65" t="s">
        <v>1060</v>
      </c>
      <c r="K954" s="13"/>
      <c r="L954" s="13"/>
      <c r="M954" s="13"/>
    </row>
    <row r="955" spans="1:13" s="9" customFormat="1" ht="43.5" customHeight="1" x14ac:dyDescent="0.3">
      <c r="A955" s="18">
        <v>291</v>
      </c>
      <c r="B955" s="18" t="s">
        <v>2188</v>
      </c>
      <c r="C955" s="19" t="s">
        <v>2188</v>
      </c>
      <c r="D955" s="15" t="s">
        <v>146</v>
      </c>
      <c r="E955" s="20" t="s">
        <v>426</v>
      </c>
      <c r="F955" s="17" t="s">
        <v>701</v>
      </c>
      <c r="G955" s="12" t="s">
        <v>475</v>
      </c>
      <c r="H955" s="13">
        <v>780000</v>
      </c>
      <c r="I955" s="13"/>
      <c r="J955" s="65" t="s">
        <v>1060</v>
      </c>
      <c r="K955" s="13">
        <f>SUMIF($B$11:$B$7192,B955,$J$11:$J$7192)</f>
        <v>0</v>
      </c>
      <c r="L955" s="13">
        <f t="shared" ref="L955:L960" si="43">K955*H955</f>
        <v>0</v>
      </c>
      <c r="M955" s="13"/>
    </row>
    <row r="956" spans="1:13" s="9" customFormat="1" ht="43.5" customHeight="1" x14ac:dyDescent="0.3">
      <c r="A956" s="18"/>
      <c r="B956" s="18" t="s">
        <v>2188</v>
      </c>
      <c r="C956" s="19" t="s">
        <v>2197</v>
      </c>
      <c r="D956" s="15"/>
      <c r="E956" s="20" t="s">
        <v>2072</v>
      </c>
      <c r="F956" s="17" t="s">
        <v>701</v>
      </c>
      <c r="G956" s="12" t="s">
        <v>475</v>
      </c>
      <c r="H956" s="13">
        <v>780000</v>
      </c>
      <c r="I956" s="13"/>
      <c r="J956" s="139"/>
      <c r="K956" s="13"/>
      <c r="L956" s="13"/>
      <c r="M956" s="13"/>
    </row>
    <row r="957" spans="1:13" s="9" customFormat="1" ht="43.5" customHeight="1" x14ac:dyDescent="0.3">
      <c r="A957" s="18"/>
      <c r="B957" s="18" t="s">
        <v>2188</v>
      </c>
      <c r="C957" s="19" t="s">
        <v>2198</v>
      </c>
      <c r="D957" s="15"/>
      <c r="E957" s="20" t="s">
        <v>2073</v>
      </c>
      <c r="F957" s="17" t="s">
        <v>701</v>
      </c>
      <c r="G957" s="12" t="s">
        <v>475</v>
      </c>
      <c r="H957" s="13">
        <v>780000</v>
      </c>
      <c r="I957" s="13"/>
      <c r="J957" s="139"/>
      <c r="K957" s="13"/>
      <c r="L957" s="13"/>
      <c r="M957" s="13"/>
    </row>
    <row r="958" spans="1:13" s="9" customFormat="1" ht="43.5" customHeight="1" x14ac:dyDescent="0.3">
      <c r="A958" s="18"/>
      <c r="B958" s="18" t="s">
        <v>2188</v>
      </c>
      <c r="C958" s="19" t="s">
        <v>2199</v>
      </c>
      <c r="D958" s="15"/>
      <c r="E958" s="20" t="s">
        <v>2074</v>
      </c>
      <c r="F958" s="17" t="s">
        <v>701</v>
      </c>
      <c r="G958" s="12" t="s">
        <v>475</v>
      </c>
      <c r="H958" s="13">
        <v>780000</v>
      </c>
      <c r="I958" s="13"/>
      <c r="J958" s="139"/>
      <c r="K958" s="13"/>
      <c r="L958" s="13"/>
      <c r="M958" s="13"/>
    </row>
    <row r="959" spans="1:13" s="9" customFormat="1" ht="43.5" customHeight="1" x14ac:dyDescent="0.3">
      <c r="A959" s="18"/>
      <c r="B959" s="18" t="s">
        <v>2188</v>
      </c>
      <c r="C959" s="19" t="s">
        <v>2200</v>
      </c>
      <c r="D959" s="15"/>
      <c r="E959" s="20" t="s">
        <v>2075</v>
      </c>
      <c r="F959" s="17" t="s">
        <v>701</v>
      </c>
      <c r="G959" s="12" t="s">
        <v>475</v>
      </c>
      <c r="H959" s="13">
        <v>780000</v>
      </c>
      <c r="I959" s="13"/>
      <c r="J959" s="139"/>
      <c r="K959" s="13"/>
      <c r="L959" s="13"/>
      <c r="M959" s="13"/>
    </row>
    <row r="960" spans="1:13" s="26" customFormat="1" ht="43.5" customHeight="1" x14ac:dyDescent="0.3">
      <c r="A960" s="18">
        <v>292</v>
      </c>
      <c r="B960" s="18" t="s">
        <v>2189</v>
      </c>
      <c r="C960" s="19" t="s">
        <v>2189</v>
      </c>
      <c r="D960" s="15" t="s">
        <v>146</v>
      </c>
      <c r="E960" s="20" t="s">
        <v>425</v>
      </c>
      <c r="F960" s="17" t="s">
        <v>702</v>
      </c>
      <c r="G960" s="12" t="s">
        <v>475</v>
      </c>
      <c r="H960" s="13">
        <v>110000</v>
      </c>
      <c r="I960" s="13"/>
      <c r="J960" s="65" t="s">
        <v>1060</v>
      </c>
      <c r="K960" s="13">
        <f>SUMIF($B$11:$B$7192,B960,$J$11:$J$7192)</f>
        <v>0</v>
      </c>
      <c r="L960" s="13">
        <f t="shared" si="43"/>
        <v>0</v>
      </c>
      <c r="M960" s="13"/>
    </row>
    <row r="961" spans="1:13" s="26" customFormat="1" ht="43.5" customHeight="1" x14ac:dyDescent="0.3">
      <c r="A961" s="18"/>
      <c r="B961" s="18" t="s">
        <v>2189</v>
      </c>
      <c r="C961" s="19" t="s">
        <v>6075</v>
      </c>
      <c r="D961" s="15"/>
      <c r="E961" s="20" t="s">
        <v>2080</v>
      </c>
      <c r="F961" s="17" t="s">
        <v>702</v>
      </c>
      <c r="G961" s="12" t="s">
        <v>475</v>
      </c>
      <c r="H961" s="13">
        <v>110000</v>
      </c>
      <c r="I961" s="13"/>
      <c r="J961" s="139"/>
      <c r="K961" s="13"/>
      <c r="L961" s="13"/>
      <c r="M961" s="13"/>
    </row>
    <row r="962" spans="1:13" s="26" customFormat="1" ht="43.5" customHeight="1" x14ac:dyDescent="0.3">
      <c r="A962" s="18"/>
      <c r="B962" s="18" t="s">
        <v>2189</v>
      </c>
      <c r="C962" s="19" t="s">
        <v>6076</v>
      </c>
      <c r="D962" s="15"/>
      <c r="E962" s="20" t="s">
        <v>2081</v>
      </c>
      <c r="F962" s="17" t="s">
        <v>702</v>
      </c>
      <c r="G962" s="12" t="s">
        <v>475</v>
      </c>
      <c r="H962" s="13">
        <v>110000</v>
      </c>
      <c r="I962" s="13"/>
      <c r="J962" s="139"/>
      <c r="K962" s="13"/>
      <c r="L962" s="13"/>
      <c r="M962" s="13"/>
    </row>
    <row r="963" spans="1:13" s="26" customFormat="1" ht="43.5" customHeight="1" x14ac:dyDescent="0.3">
      <c r="A963" s="18"/>
      <c r="B963" s="18" t="s">
        <v>2189</v>
      </c>
      <c r="C963" s="19" t="s">
        <v>6077</v>
      </c>
      <c r="D963" s="15"/>
      <c r="E963" s="20" t="s">
        <v>2082</v>
      </c>
      <c r="F963" s="17" t="s">
        <v>702</v>
      </c>
      <c r="G963" s="12" t="s">
        <v>475</v>
      </c>
      <c r="H963" s="13">
        <v>110000</v>
      </c>
      <c r="I963" s="13"/>
      <c r="J963" s="139"/>
      <c r="K963" s="13"/>
      <c r="L963" s="13"/>
      <c r="M963" s="13"/>
    </row>
    <row r="964" spans="1:13" s="26" customFormat="1" ht="43.5" customHeight="1" x14ac:dyDescent="0.3">
      <c r="A964" s="18"/>
      <c r="B964" s="18" t="s">
        <v>2189</v>
      </c>
      <c r="C964" s="19" t="s">
        <v>6078</v>
      </c>
      <c r="D964" s="15"/>
      <c r="E964" s="20" t="s">
        <v>2083</v>
      </c>
      <c r="F964" s="17" t="s">
        <v>702</v>
      </c>
      <c r="G964" s="12" t="s">
        <v>475</v>
      </c>
      <c r="H964" s="13">
        <v>110000</v>
      </c>
      <c r="I964" s="13"/>
      <c r="J964" s="139"/>
      <c r="K964" s="13"/>
      <c r="L964" s="13"/>
      <c r="M964" s="13"/>
    </row>
    <row r="965" spans="1:13" s="26" customFormat="1" ht="43.5" customHeight="1" x14ac:dyDescent="0.3">
      <c r="A965" s="18"/>
      <c r="B965" s="18" t="s">
        <v>2189</v>
      </c>
      <c r="C965" s="19" t="s">
        <v>6079</v>
      </c>
      <c r="D965" s="15"/>
      <c r="E965" s="20" t="s">
        <v>2084</v>
      </c>
      <c r="F965" s="17" t="s">
        <v>702</v>
      </c>
      <c r="G965" s="12" t="s">
        <v>475</v>
      </c>
      <c r="H965" s="13">
        <v>110000</v>
      </c>
      <c r="I965" s="13"/>
      <c r="J965" s="139"/>
      <c r="K965" s="13"/>
      <c r="L965" s="13"/>
      <c r="M965" s="13"/>
    </row>
    <row r="966" spans="1:13" s="26" customFormat="1" ht="43.5" customHeight="1" x14ac:dyDescent="0.3">
      <c r="A966" s="18"/>
      <c r="B966" s="18" t="s">
        <v>2189</v>
      </c>
      <c r="C966" s="19" t="s">
        <v>6080</v>
      </c>
      <c r="D966" s="15"/>
      <c r="E966" s="20" t="s">
        <v>2085</v>
      </c>
      <c r="F966" s="17" t="s">
        <v>702</v>
      </c>
      <c r="G966" s="12" t="s">
        <v>475</v>
      </c>
      <c r="H966" s="13">
        <v>110000</v>
      </c>
      <c r="I966" s="13"/>
      <c r="J966" s="139"/>
      <c r="K966" s="13"/>
      <c r="L966" s="13"/>
      <c r="M966" s="13"/>
    </row>
    <row r="967" spans="1:13" s="26" customFormat="1" ht="43.5" customHeight="1" x14ac:dyDescent="0.3">
      <c r="A967" s="18"/>
      <c r="B967" s="18" t="s">
        <v>2189</v>
      </c>
      <c r="C967" s="19" t="s">
        <v>6081</v>
      </c>
      <c r="D967" s="15"/>
      <c r="E967" s="20" t="s">
        <v>2086</v>
      </c>
      <c r="F967" s="17" t="s">
        <v>702</v>
      </c>
      <c r="G967" s="12" t="s">
        <v>475</v>
      </c>
      <c r="H967" s="13">
        <v>110000</v>
      </c>
      <c r="I967" s="13"/>
      <c r="J967" s="139"/>
      <c r="K967" s="13"/>
      <c r="L967" s="13"/>
      <c r="M967" s="13"/>
    </row>
    <row r="968" spans="1:13" s="26" customFormat="1" ht="43.5" customHeight="1" x14ac:dyDescent="0.3">
      <c r="A968" s="18"/>
      <c r="B968" s="18" t="s">
        <v>2189</v>
      </c>
      <c r="C968" s="19" t="s">
        <v>6082</v>
      </c>
      <c r="D968" s="15"/>
      <c r="E968" s="20" t="s">
        <v>2087</v>
      </c>
      <c r="F968" s="17" t="s">
        <v>702</v>
      </c>
      <c r="G968" s="12" t="s">
        <v>475</v>
      </c>
      <c r="H968" s="13">
        <v>110000</v>
      </c>
      <c r="I968" s="13"/>
      <c r="J968" s="139"/>
      <c r="K968" s="13"/>
      <c r="L968" s="13"/>
      <c r="M968" s="13"/>
    </row>
    <row r="969" spans="1:13" s="9" customFormat="1" ht="43.5" customHeight="1" x14ac:dyDescent="0.3">
      <c r="A969" s="18"/>
      <c r="B969" s="18" t="s">
        <v>2190</v>
      </c>
      <c r="C969" s="19" t="s">
        <v>2190</v>
      </c>
      <c r="D969" s="16"/>
      <c r="E969" s="11" t="s">
        <v>952</v>
      </c>
      <c r="F969" s="7"/>
      <c r="G969" s="25" t="s">
        <v>480</v>
      </c>
      <c r="H969" s="13"/>
      <c r="I969" s="13"/>
      <c r="J969" s="65" t="s">
        <v>1060</v>
      </c>
      <c r="K969" s="13"/>
      <c r="L969" s="13"/>
      <c r="M969" s="13"/>
    </row>
    <row r="970" spans="1:13" s="9" customFormat="1" ht="43.5" customHeight="1" x14ac:dyDescent="0.3">
      <c r="A970" s="18">
        <v>293</v>
      </c>
      <c r="B970" s="18" t="s">
        <v>2191</v>
      </c>
      <c r="C970" s="19" t="s">
        <v>2191</v>
      </c>
      <c r="D970" s="15" t="s">
        <v>146</v>
      </c>
      <c r="E970" s="20" t="s">
        <v>427</v>
      </c>
      <c r="F970" s="17" t="s">
        <v>703</v>
      </c>
      <c r="G970" s="12" t="s">
        <v>475</v>
      </c>
      <c r="H970" s="13">
        <v>830000</v>
      </c>
      <c r="I970" s="13"/>
      <c r="J970" s="65" t="s">
        <v>1060</v>
      </c>
      <c r="K970" s="13">
        <f>SUMIF($B$11:$B$7192,B970,$J$11:$J$7192)</f>
        <v>0</v>
      </c>
      <c r="L970" s="13">
        <f t="shared" ref="L970:L976" si="44">K970*H970</f>
        <v>0</v>
      </c>
      <c r="M970" s="13"/>
    </row>
    <row r="971" spans="1:13" s="9" customFormat="1" ht="43.5" customHeight="1" x14ac:dyDescent="0.3">
      <c r="A971" s="18"/>
      <c r="B971" s="18" t="s">
        <v>2191</v>
      </c>
      <c r="C971" s="19" t="s">
        <v>2203</v>
      </c>
      <c r="D971" s="15"/>
      <c r="E971" s="20" t="s">
        <v>2096</v>
      </c>
      <c r="F971" s="17" t="s">
        <v>703</v>
      </c>
      <c r="G971" s="12" t="s">
        <v>475</v>
      </c>
      <c r="H971" s="13">
        <v>830000</v>
      </c>
      <c r="I971" s="13"/>
      <c r="J971" s="139"/>
      <c r="K971" s="13"/>
      <c r="L971" s="13"/>
      <c r="M971" s="13"/>
    </row>
    <row r="972" spans="1:13" s="9" customFormat="1" ht="43.5" customHeight="1" x14ac:dyDescent="0.3">
      <c r="A972" s="18"/>
      <c r="B972" s="18" t="s">
        <v>2191</v>
      </c>
      <c r="C972" s="19" t="s">
        <v>2204</v>
      </c>
      <c r="D972" s="15"/>
      <c r="E972" s="20" t="s">
        <v>2097</v>
      </c>
      <c r="F972" s="17" t="s">
        <v>703</v>
      </c>
      <c r="G972" s="12" t="s">
        <v>475</v>
      </c>
      <c r="H972" s="13">
        <v>830000</v>
      </c>
      <c r="I972" s="13"/>
      <c r="J972" s="139"/>
      <c r="K972" s="13"/>
      <c r="L972" s="13"/>
      <c r="M972" s="13"/>
    </row>
    <row r="973" spans="1:13" s="9" customFormat="1" ht="43.5" customHeight="1" x14ac:dyDescent="0.3">
      <c r="A973" s="18"/>
      <c r="B973" s="18" t="s">
        <v>2191</v>
      </c>
      <c r="C973" s="19" t="s">
        <v>6083</v>
      </c>
      <c r="D973" s="15"/>
      <c r="E973" s="20" t="s">
        <v>2098</v>
      </c>
      <c r="F973" s="17" t="s">
        <v>703</v>
      </c>
      <c r="G973" s="12" t="s">
        <v>475</v>
      </c>
      <c r="H973" s="13">
        <v>830000</v>
      </c>
      <c r="I973" s="13"/>
      <c r="J973" s="139"/>
      <c r="K973" s="13"/>
      <c r="L973" s="13"/>
      <c r="M973" s="13"/>
    </row>
    <row r="974" spans="1:13" s="9" customFormat="1" ht="43.5" customHeight="1" x14ac:dyDescent="0.3">
      <c r="A974" s="18"/>
      <c r="B974" s="18" t="s">
        <v>2191</v>
      </c>
      <c r="C974" s="19" t="s">
        <v>6084</v>
      </c>
      <c r="D974" s="15"/>
      <c r="E974" s="20" t="s">
        <v>2099</v>
      </c>
      <c r="F974" s="17" t="s">
        <v>703</v>
      </c>
      <c r="G974" s="12" t="s">
        <v>475</v>
      </c>
      <c r="H974" s="13">
        <v>830000</v>
      </c>
      <c r="I974" s="13"/>
      <c r="J974" s="139"/>
      <c r="K974" s="13"/>
      <c r="L974" s="13"/>
      <c r="M974" s="13"/>
    </row>
    <row r="975" spans="1:13" s="9" customFormat="1" ht="43.5" customHeight="1" x14ac:dyDescent="0.3">
      <c r="A975" s="18"/>
      <c r="B975" s="18" t="s">
        <v>2191</v>
      </c>
      <c r="C975" s="19" t="s">
        <v>6085</v>
      </c>
      <c r="D975" s="15"/>
      <c r="E975" s="20" t="s">
        <v>2100</v>
      </c>
      <c r="F975" s="17" t="s">
        <v>703</v>
      </c>
      <c r="G975" s="12" t="s">
        <v>475</v>
      </c>
      <c r="H975" s="13">
        <v>830000</v>
      </c>
      <c r="I975" s="13"/>
      <c r="J975" s="139"/>
      <c r="K975" s="13"/>
      <c r="L975" s="13"/>
      <c r="M975" s="13"/>
    </row>
    <row r="976" spans="1:13" s="26" customFormat="1" ht="43.5" customHeight="1" x14ac:dyDescent="0.3">
      <c r="A976" s="18">
        <v>294</v>
      </c>
      <c r="B976" s="18" t="s">
        <v>2192</v>
      </c>
      <c r="C976" s="19" t="s">
        <v>2192</v>
      </c>
      <c r="D976" s="15" t="s">
        <v>146</v>
      </c>
      <c r="E976" s="20" t="s">
        <v>428</v>
      </c>
      <c r="F976" s="17" t="s">
        <v>704</v>
      </c>
      <c r="G976" s="12" t="s">
        <v>475</v>
      </c>
      <c r="H976" s="13">
        <v>110000</v>
      </c>
      <c r="I976" s="13"/>
      <c r="J976" s="65" t="s">
        <v>1060</v>
      </c>
      <c r="K976" s="13">
        <f>SUMIF($B$11:$B$7192,B976,$J$11:$J$7192)</f>
        <v>0</v>
      </c>
      <c r="L976" s="13">
        <f t="shared" si="44"/>
        <v>0</v>
      </c>
      <c r="M976" s="13"/>
    </row>
    <row r="977" spans="1:13" s="26" customFormat="1" ht="43.5" customHeight="1" x14ac:dyDescent="0.3">
      <c r="A977" s="18"/>
      <c r="B977" s="18" t="s">
        <v>2192</v>
      </c>
      <c r="C977" s="19" t="s">
        <v>6086</v>
      </c>
      <c r="D977" s="15"/>
      <c r="E977" s="20" t="s">
        <v>2106</v>
      </c>
      <c r="F977" s="17" t="s">
        <v>704</v>
      </c>
      <c r="G977" s="12" t="s">
        <v>475</v>
      </c>
      <c r="H977" s="13">
        <v>110000</v>
      </c>
      <c r="I977" s="13"/>
      <c r="J977" s="139"/>
      <c r="K977" s="13"/>
      <c r="L977" s="13"/>
      <c r="M977" s="13"/>
    </row>
    <row r="978" spans="1:13" s="26" customFormat="1" ht="43.5" customHeight="1" x14ac:dyDescent="0.3">
      <c r="A978" s="18"/>
      <c r="B978" s="18" t="s">
        <v>2192</v>
      </c>
      <c r="C978" s="19" t="s">
        <v>6087</v>
      </c>
      <c r="D978" s="15"/>
      <c r="E978" s="20" t="s">
        <v>2107</v>
      </c>
      <c r="F978" s="17" t="s">
        <v>704</v>
      </c>
      <c r="G978" s="12" t="s">
        <v>475</v>
      </c>
      <c r="H978" s="13">
        <v>110000</v>
      </c>
      <c r="I978" s="13"/>
      <c r="J978" s="139"/>
      <c r="K978" s="13"/>
      <c r="L978" s="13"/>
      <c r="M978" s="13"/>
    </row>
    <row r="979" spans="1:13" s="26" customFormat="1" ht="43.5" customHeight="1" x14ac:dyDescent="0.3">
      <c r="A979" s="18"/>
      <c r="B979" s="18" t="s">
        <v>2192</v>
      </c>
      <c r="C979" s="19" t="s">
        <v>6088</v>
      </c>
      <c r="D979" s="15"/>
      <c r="E979" s="20" t="s">
        <v>2108</v>
      </c>
      <c r="F979" s="17" t="s">
        <v>704</v>
      </c>
      <c r="G979" s="12" t="s">
        <v>475</v>
      </c>
      <c r="H979" s="13">
        <v>110000</v>
      </c>
      <c r="I979" s="13"/>
      <c r="J979" s="139"/>
      <c r="K979" s="13"/>
      <c r="L979" s="13"/>
      <c r="M979" s="13"/>
    </row>
    <row r="980" spans="1:13" s="26" customFormat="1" ht="43.5" customHeight="1" x14ac:dyDescent="0.3">
      <c r="A980" s="18"/>
      <c r="B980" s="18" t="s">
        <v>2192</v>
      </c>
      <c r="C980" s="19" t="s">
        <v>6089</v>
      </c>
      <c r="D980" s="15"/>
      <c r="E980" s="20" t="s">
        <v>2109</v>
      </c>
      <c r="F980" s="17" t="s">
        <v>704</v>
      </c>
      <c r="G980" s="12" t="s">
        <v>475</v>
      </c>
      <c r="H980" s="13">
        <v>110000</v>
      </c>
      <c r="I980" s="13"/>
      <c r="J980" s="139"/>
      <c r="K980" s="13"/>
      <c r="L980" s="13"/>
      <c r="M980" s="13"/>
    </row>
    <row r="981" spans="1:13" s="26" customFormat="1" ht="43.5" customHeight="1" x14ac:dyDescent="0.3">
      <c r="A981" s="18"/>
      <c r="B981" s="18" t="s">
        <v>2192</v>
      </c>
      <c r="C981" s="19" t="s">
        <v>6090</v>
      </c>
      <c r="D981" s="15"/>
      <c r="E981" s="20" t="s">
        <v>2110</v>
      </c>
      <c r="F981" s="17" t="s">
        <v>704</v>
      </c>
      <c r="G981" s="12" t="s">
        <v>475</v>
      </c>
      <c r="H981" s="13">
        <v>110000</v>
      </c>
      <c r="I981" s="13"/>
      <c r="J981" s="139"/>
      <c r="K981" s="13"/>
      <c r="L981" s="13"/>
      <c r="M981" s="13"/>
    </row>
    <row r="982" spans="1:13" s="26" customFormat="1" ht="43.5" customHeight="1" x14ac:dyDescent="0.3">
      <c r="A982" s="18"/>
      <c r="B982" s="18" t="s">
        <v>2192</v>
      </c>
      <c r="C982" s="19" t="s">
        <v>6091</v>
      </c>
      <c r="D982" s="15"/>
      <c r="E982" s="20" t="s">
        <v>2111</v>
      </c>
      <c r="F982" s="17" t="s">
        <v>704</v>
      </c>
      <c r="G982" s="12" t="s">
        <v>475</v>
      </c>
      <c r="H982" s="13">
        <v>110000</v>
      </c>
      <c r="I982" s="13"/>
      <c r="J982" s="139"/>
      <c r="K982" s="13"/>
      <c r="L982" s="13"/>
      <c r="M982" s="13"/>
    </row>
    <row r="983" spans="1:13" s="26" customFormat="1" ht="43.5" customHeight="1" x14ac:dyDescent="0.3">
      <c r="A983" s="18"/>
      <c r="B983" s="18" t="s">
        <v>2192</v>
      </c>
      <c r="C983" s="19" t="s">
        <v>6092</v>
      </c>
      <c r="D983" s="15"/>
      <c r="E983" s="20" t="s">
        <v>2112</v>
      </c>
      <c r="F983" s="17" t="s">
        <v>704</v>
      </c>
      <c r="G983" s="12" t="s">
        <v>475</v>
      </c>
      <c r="H983" s="13">
        <v>110000</v>
      </c>
      <c r="I983" s="13"/>
      <c r="J983" s="139"/>
      <c r="K983" s="13"/>
      <c r="L983" s="13"/>
      <c r="M983" s="13"/>
    </row>
    <row r="984" spans="1:13" s="26" customFormat="1" ht="43.5" customHeight="1" x14ac:dyDescent="0.3">
      <c r="A984" s="18"/>
      <c r="B984" s="18" t="s">
        <v>2192</v>
      </c>
      <c r="C984" s="19" t="s">
        <v>6093</v>
      </c>
      <c r="D984" s="15"/>
      <c r="E984" s="20" t="s">
        <v>2113</v>
      </c>
      <c r="F984" s="17" t="s">
        <v>704</v>
      </c>
      <c r="G984" s="12" t="s">
        <v>475</v>
      </c>
      <c r="H984" s="13">
        <v>110000</v>
      </c>
      <c r="I984" s="13"/>
      <c r="J984" s="139"/>
      <c r="K984" s="13"/>
      <c r="L984" s="13"/>
      <c r="M984" s="13"/>
    </row>
    <row r="985" spans="1:13" s="26" customFormat="1" ht="43.5" customHeight="1" x14ac:dyDescent="0.3">
      <c r="A985" s="18"/>
      <c r="B985" s="18" t="s">
        <v>2192</v>
      </c>
      <c r="C985" s="19" t="s">
        <v>6094</v>
      </c>
      <c r="D985" s="15"/>
      <c r="E985" s="20" t="s">
        <v>2114</v>
      </c>
      <c r="F985" s="17" t="s">
        <v>704</v>
      </c>
      <c r="G985" s="12" t="s">
        <v>475</v>
      </c>
      <c r="H985" s="13">
        <v>110000</v>
      </c>
      <c r="I985" s="13"/>
      <c r="J985" s="139"/>
      <c r="K985" s="13"/>
      <c r="L985" s="13"/>
      <c r="M985" s="13"/>
    </row>
    <row r="986" spans="1:13" s="26" customFormat="1" ht="43.5" customHeight="1" x14ac:dyDescent="0.3">
      <c r="A986" s="18"/>
      <c r="B986" s="18" t="s">
        <v>2192</v>
      </c>
      <c r="C986" s="19" t="s">
        <v>6095</v>
      </c>
      <c r="D986" s="15"/>
      <c r="E986" s="20" t="s">
        <v>2115</v>
      </c>
      <c r="F986" s="17" t="s">
        <v>704</v>
      </c>
      <c r="G986" s="12" t="s">
        <v>475</v>
      </c>
      <c r="H986" s="13">
        <v>110000</v>
      </c>
      <c r="I986" s="13"/>
      <c r="J986" s="139"/>
      <c r="K986" s="13"/>
      <c r="L986" s="13"/>
      <c r="M986" s="13"/>
    </row>
    <row r="987" spans="1:13" s="26" customFormat="1" ht="43.5" customHeight="1" x14ac:dyDescent="0.3">
      <c r="A987" s="18"/>
      <c r="B987" s="18" t="s">
        <v>2192</v>
      </c>
      <c r="C987" s="19" t="s">
        <v>6096</v>
      </c>
      <c r="D987" s="15"/>
      <c r="E987" s="20" t="s">
        <v>2116</v>
      </c>
      <c r="F987" s="17" t="s">
        <v>704</v>
      </c>
      <c r="G987" s="12" t="s">
        <v>475</v>
      </c>
      <c r="H987" s="13">
        <v>110000</v>
      </c>
      <c r="I987" s="13"/>
      <c r="J987" s="139"/>
      <c r="K987" s="13"/>
      <c r="L987" s="13"/>
      <c r="M987" s="13"/>
    </row>
    <row r="988" spans="1:13" s="26" customFormat="1" ht="43.5" customHeight="1" x14ac:dyDescent="0.3">
      <c r="A988" s="18"/>
      <c r="B988" s="18" t="s">
        <v>2192</v>
      </c>
      <c r="C988" s="19" t="s">
        <v>6097</v>
      </c>
      <c r="D988" s="15"/>
      <c r="E988" s="20" t="s">
        <v>2117</v>
      </c>
      <c r="F988" s="17" t="s">
        <v>704</v>
      </c>
      <c r="G988" s="12" t="s">
        <v>475</v>
      </c>
      <c r="H988" s="13">
        <v>110000</v>
      </c>
      <c r="I988" s="13"/>
      <c r="J988" s="139"/>
      <c r="K988" s="13"/>
      <c r="L988" s="13"/>
      <c r="M988" s="13"/>
    </row>
    <row r="989" spans="1:13" s="26" customFormat="1" ht="43.5" customHeight="1" x14ac:dyDescent="0.3">
      <c r="A989" s="18"/>
      <c r="B989" s="18" t="s">
        <v>2192</v>
      </c>
      <c r="C989" s="19" t="s">
        <v>6098</v>
      </c>
      <c r="D989" s="15"/>
      <c r="E989" s="20" t="s">
        <v>2118</v>
      </c>
      <c r="F989" s="17" t="s">
        <v>704</v>
      </c>
      <c r="G989" s="12" t="s">
        <v>475</v>
      </c>
      <c r="H989" s="13">
        <v>110000</v>
      </c>
      <c r="I989" s="13"/>
      <c r="J989" s="139"/>
      <c r="K989" s="13"/>
      <c r="L989" s="13"/>
      <c r="M989" s="13"/>
    </row>
    <row r="990" spans="1:13" s="26" customFormat="1" ht="43.5" customHeight="1" x14ac:dyDescent="0.3">
      <c r="A990" s="18"/>
      <c r="B990" s="18" t="s">
        <v>2192</v>
      </c>
      <c r="C990" s="19" t="s">
        <v>6099</v>
      </c>
      <c r="D990" s="15"/>
      <c r="E990" s="20" t="s">
        <v>2119</v>
      </c>
      <c r="F990" s="17" t="s">
        <v>704</v>
      </c>
      <c r="G990" s="12" t="s">
        <v>475</v>
      </c>
      <c r="H990" s="13">
        <v>110000</v>
      </c>
      <c r="I990" s="13"/>
      <c r="J990" s="139"/>
      <c r="K990" s="13"/>
      <c r="L990" s="13"/>
      <c r="M990" s="13"/>
    </row>
    <row r="991" spans="1:13" s="26" customFormat="1" ht="43.5" customHeight="1" x14ac:dyDescent="0.3">
      <c r="A991" s="18"/>
      <c r="B991" s="18" t="s">
        <v>2192</v>
      </c>
      <c r="C991" s="19" t="s">
        <v>6100</v>
      </c>
      <c r="D991" s="15"/>
      <c r="E991" s="20" t="s">
        <v>2120</v>
      </c>
      <c r="F991" s="17" t="s">
        <v>704</v>
      </c>
      <c r="G991" s="12" t="s">
        <v>475</v>
      </c>
      <c r="H991" s="13">
        <v>110000</v>
      </c>
      <c r="I991" s="13"/>
      <c r="J991" s="139"/>
      <c r="K991" s="13"/>
      <c r="L991" s="13"/>
      <c r="M991" s="13"/>
    </row>
    <row r="992" spans="1:13" s="26" customFormat="1" ht="43.5" customHeight="1" x14ac:dyDescent="0.3">
      <c r="A992" s="18"/>
      <c r="B992" s="18" t="s">
        <v>2192</v>
      </c>
      <c r="C992" s="19" t="s">
        <v>6101</v>
      </c>
      <c r="D992" s="15"/>
      <c r="E992" s="20" t="s">
        <v>2121</v>
      </c>
      <c r="F992" s="17" t="s">
        <v>704</v>
      </c>
      <c r="G992" s="12" t="s">
        <v>475</v>
      </c>
      <c r="H992" s="13">
        <v>110000</v>
      </c>
      <c r="I992" s="13"/>
      <c r="J992" s="139"/>
      <c r="K992" s="13"/>
      <c r="L992" s="13"/>
      <c r="M992" s="13"/>
    </row>
    <row r="993" spans="1:13" s="26" customFormat="1" ht="43.5" customHeight="1" x14ac:dyDescent="0.3">
      <c r="A993" s="18"/>
      <c r="B993" s="18" t="s">
        <v>2192</v>
      </c>
      <c r="C993" s="19" t="s">
        <v>6102</v>
      </c>
      <c r="D993" s="15"/>
      <c r="E993" s="20" t="s">
        <v>2122</v>
      </c>
      <c r="F993" s="17" t="s">
        <v>704</v>
      </c>
      <c r="G993" s="12" t="s">
        <v>475</v>
      </c>
      <c r="H993" s="13">
        <v>110000</v>
      </c>
      <c r="I993" s="13"/>
      <c r="J993" s="139"/>
      <c r="K993" s="13"/>
      <c r="L993" s="13"/>
      <c r="M993" s="13"/>
    </row>
    <row r="994" spans="1:13" s="26" customFormat="1" ht="43.5" customHeight="1" x14ac:dyDescent="0.3">
      <c r="A994" s="18"/>
      <c r="B994" s="18" t="s">
        <v>2192</v>
      </c>
      <c r="C994" s="19" t="s">
        <v>6103</v>
      </c>
      <c r="D994" s="15"/>
      <c r="E994" s="20" t="s">
        <v>2123</v>
      </c>
      <c r="F994" s="17" t="s">
        <v>704</v>
      </c>
      <c r="G994" s="12" t="s">
        <v>475</v>
      </c>
      <c r="H994" s="13">
        <v>110000</v>
      </c>
      <c r="I994" s="13"/>
      <c r="J994" s="139"/>
      <c r="K994" s="13"/>
      <c r="L994" s="13"/>
      <c r="M994" s="13"/>
    </row>
    <row r="995" spans="1:13" s="9" customFormat="1" ht="43.5" customHeight="1" x14ac:dyDescent="0.3">
      <c r="A995" s="18"/>
      <c r="B995" s="18" t="s">
        <v>2207</v>
      </c>
      <c r="C995" s="19" t="s">
        <v>2207</v>
      </c>
      <c r="D995" s="16"/>
      <c r="E995" s="11" t="s">
        <v>953</v>
      </c>
      <c r="F995" s="7"/>
      <c r="G995" s="25" t="s">
        <v>480</v>
      </c>
      <c r="H995" s="13"/>
      <c r="I995" s="13"/>
      <c r="J995" s="65" t="s">
        <v>1060</v>
      </c>
      <c r="K995" s="13"/>
      <c r="L995" s="13"/>
      <c r="M995" s="13"/>
    </row>
    <row r="996" spans="1:13" s="9" customFormat="1" ht="43.5" customHeight="1" x14ac:dyDescent="0.3">
      <c r="A996" s="18">
        <v>295</v>
      </c>
      <c r="B996" s="18" t="s">
        <v>2208</v>
      </c>
      <c r="C996" s="19" t="s">
        <v>2208</v>
      </c>
      <c r="D996" s="15" t="s">
        <v>146</v>
      </c>
      <c r="E996" s="20" t="s">
        <v>429</v>
      </c>
      <c r="F996" s="17" t="s">
        <v>705</v>
      </c>
      <c r="G996" s="12" t="s">
        <v>475</v>
      </c>
      <c r="H996" s="13">
        <v>880000</v>
      </c>
      <c r="I996" s="13"/>
      <c r="J996" s="65" t="s">
        <v>1060</v>
      </c>
      <c r="K996" s="13">
        <f>SUMIF($B$11:$B$7192,B996,$J$11:$J$7192)</f>
        <v>0</v>
      </c>
      <c r="L996" s="13">
        <f t="shared" ref="L996:L1003" si="45">K996*H996</f>
        <v>0</v>
      </c>
      <c r="M996" s="13"/>
    </row>
    <row r="997" spans="1:13" s="9" customFormat="1" ht="43.5" customHeight="1" x14ac:dyDescent="0.3">
      <c r="A997" s="18"/>
      <c r="B997" s="18" t="s">
        <v>2208</v>
      </c>
      <c r="C997" s="19" t="s">
        <v>6104</v>
      </c>
      <c r="D997" s="15"/>
      <c r="E997" s="20" t="s">
        <v>2136</v>
      </c>
      <c r="F997" s="17" t="s">
        <v>705</v>
      </c>
      <c r="G997" s="12" t="s">
        <v>475</v>
      </c>
      <c r="H997" s="13">
        <v>880000</v>
      </c>
      <c r="I997" s="13"/>
      <c r="J997" s="139"/>
      <c r="K997" s="13"/>
      <c r="L997" s="13"/>
      <c r="M997" s="13"/>
    </row>
    <row r="998" spans="1:13" s="9" customFormat="1" ht="43.5" customHeight="1" x14ac:dyDescent="0.3">
      <c r="A998" s="18"/>
      <c r="B998" s="18" t="s">
        <v>2208</v>
      </c>
      <c r="C998" s="19" t="s">
        <v>6105</v>
      </c>
      <c r="D998" s="15"/>
      <c r="E998" s="20" t="s">
        <v>2137</v>
      </c>
      <c r="F998" s="17" t="s">
        <v>705</v>
      </c>
      <c r="G998" s="12" t="s">
        <v>475</v>
      </c>
      <c r="H998" s="13">
        <v>880000</v>
      </c>
      <c r="I998" s="13"/>
      <c r="J998" s="139"/>
      <c r="K998" s="13"/>
      <c r="L998" s="13"/>
      <c r="M998" s="13"/>
    </row>
    <row r="999" spans="1:13" s="9" customFormat="1" ht="43.5" customHeight="1" x14ac:dyDescent="0.3">
      <c r="A999" s="18"/>
      <c r="B999" s="18" t="s">
        <v>2208</v>
      </c>
      <c r="C999" s="19" t="s">
        <v>6106</v>
      </c>
      <c r="D999" s="15"/>
      <c r="E999" s="20" t="s">
        <v>2138</v>
      </c>
      <c r="F999" s="17" t="s">
        <v>705</v>
      </c>
      <c r="G999" s="12" t="s">
        <v>475</v>
      </c>
      <c r="H999" s="13">
        <v>880000</v>
      </c>
      <c r="I999" s="13"/>
      <c r="J999" s="139"/>
      <c r="K999" s="13"/>
      <c r="L999" s="13"/>
      <c r="M999" s="13"/>
    </row>
    <row r="1000" spans="1:13" s="9" customFormat="1" ht="43.5" customHeight="1" x14ac:dyDescent="0.3">
      <c r="A1000" s="18"/>
      <c r="B1000" s="18" t="s">
        <v>2208</v>
      </c>
      <c r="C1000" s="19" t="s">
        <v>6107</v>
      </c>
      <c r="D1000" s="15"/>
      <c r="E1000" s="20" t="s">
        <v>2139</v>
      </c>
      <c r="F1000" s="17" t="s">
        <v>705</v>
      </c>
      <c r="G1000" s="12" t="s">
        <v>475</v>
      </c>
      <c r="H1000" s="13">
        <v>880000</v>
      </c>
      <c r="I1000" s="13"/>
      <c r="J1000" s="139"/>
      <c r="K1000" s="13"/>
      <c r="L1000" s="13"/>
      <c r="M1000" s="13"/>
    </row>
    <row r="1001" spans="1:13" s="9" customFormat="1" ht="43.5" customHeight="1" x14ac:dyDescent="0.3">
      <c r="A1001" s="18"/>
      <c r="B1001" s="18" t="s">
        <v>2208</v>
      </c>
      <c r="C1001" s="19" t="s">
        <v>6108</v>
      </c>
      <c r="D1001" s="15"/>
      <c r="E1001" s="20" t="s">
        <v>2140</v>
      </c>
      <c r="F1001" s="17" t="s">
        <v>705</v>
      </c>
      <c r="G1001" s="12" t="s">
        <v>475</v>
      </c>
      <c r="H1001" s="13">
        <v>880000</v>
      </c>
      <c r="I1001" s="13"/>
      <c r="J1001" s="139"/>
      <c r="K1001" s="13"/>
      <c r="L1001" s="13"/>
      <c r="M1001" s="13"/>
    </row>
    <row r="1002" spans="1:13" s="9" customFormat="1" ht="43.5" customHeight="1" x14ac:dyDescent="0.3">
      <c r="A1002" s="18"/>
      <c r="B1002" s="18" t="s">
        <v>2208</v>
      </c>
      <c r="C1002" s="19" t="s">
        <v>6109</v>
      </c>
      <c r="D1002" s="15"/>
      <c r="E1002" s="20" t="s">
        <v>2141</v>
      </c>
      <c r="F1002" s="17" t="s">
        <v>705</v>
      </c>
      <c r="G1002" s="12" t="s">
        <v>475</v>
      </c>
      <c r="H1002" s="13">
        <v>880000</v>
      </c>
      <c r="I1002" s="13"/>
      <c r="J1002" s="139"/>
      <c r="K1002" s="13"/>
      <c r="L1002" s="13"/>
      <c r="M1002" s="13"/>
    </row>
    <row r="1003" spans="1:13" s="26" customFormat="1" ht="43.5" customHeight="1" x14ac:dyDescent="0.3">
      <c r="A1003" s="18">
        <v>296</v>
      </c>
      <c r="B1003" s="18" t="s">
        <v>2209</v>
      </c>
      <c r="C1003" s="19" t="s">
        <v>2209</v>
      </c>
      <c r="D1003" s="15" t="s">
        <v>146</v>
      </c>
      <c r="E1003" s="20" t="s">
        <v>428</v>
      </c>
      <c r="F1003" s="17" t="s">
        <v>706</v>
      </c>
      <c r="G1003" s="12" t="s">
        <v>475</v>
      </c>
      <c r="H1003" s="13">
        <v>110000</v>
      </c>
      <c r="I1003" s="13"/>
      <c r="J1003" s="65" t="s">
        <v>1060</v>
      </c>
      <c r="K1003" s="13">
        <f>SUMIF($B$11:$B$7192,B1003,$J$11:$J$7192)</f>
        <v>0</v>
      </c>
      <c r="L1003" s="13">
        <f t="shared" si="45"/>
        <v>0</v>
      </c>
      <c r="M1003" s="13"/>
    </row>
    <row r="1004" spans="1:13" s="26" customFormat="1" ht="43.5" customHeight="1" x14ac:dyDescent="0.3">
      <c r="A1004" s="18"/>
      <c r="B1004" s="18" t="s">
        <v>2209</v>
      </c>
      <c r="C1004" s="19" t="s">
        <v>6110</v>
      </c>
      <c r="D1004" s="15"/>
      <c r="E1004" s="20" t="s">
        <v>2106</v>
      </c>
      <c r="F1004" s="17" t="s">
        <v>706</v>
      </c>
      <c r="G1004" s="12" t="s">
        <v>475</v>
      </c>
      <c r="H1004" s="13">
        <v>110000</v>
      </c>
      <c r="I1004" s="13"/>
      <c r="J1004" s="139"/>
      <c r="K1004" s="13"/>
      <c r="L1004" s="13"/>
      <c r="M1004" s="13"/>
    </row>
    <row r="1005" spans="1:13" s="26" customFormat="1" ht="43.5" customHeight="1" x14ac:dyDescent="0.3">
      <c r="A1005" s="18"/>
      <c r="B1005" s="18" t="s">
        <v>2209</v>
      </c>
      <c r="C1005" s="19" t="s">
        <v>6111</v>
      </c>
      <c r="D1005" s="15"/>
      <c r="E1005" s="20" t="s">
        <v>2107</v>
      </c>
      <c r="F1005" s="17" t="s">
        <v>706</v>
      </c>
      <c r="G1005" s="12" t="s">
        <v>475</v>
      </c>
      <c r="H1005" s="13">
        <v>110000</v>
      </c>
      <c r="I1005" s="13"/>
      <c r="J1005" s="139"/>
      <c r="K1005" s="13"/>
      <c r="L1005" s="13"/>
      <c r="M1005" s="13"/>
    </row>
    <row r="1006" spans="1:13" s="26" customFormat="1" ht="43.5" customHeight="1" x14ac:dyDescent="0.3">
      <c r="A1006" s="18"/>
      <c r="B1006" s="18" t="s">
        <v>2209</v>
      </c>
      <c r="C1006" s="19" t="s">
        <v>6112</v>
      </c>
      <c r="D1006" s="15"/>
      <c r="E1006" s="20" t="s">
        <v>2108</v>
      </c>
      <c r="F1006" s="17" t="s">
        <v>706</v>
      </c>
      <c r="G1006" s="12" t="s">
        <v>475</v>
      </c>
      <c r="H1006" s="13">
        <v>110000</v>
      </c>
      <c r="I1006" s="13"/>
      <c r="J1006" s="139"/>
      <c r="K1006" s="13"/>
      <c r="L1006" s="13"/>
      <c r="M1006" s="13"/>
    </row>
    <row r="1007" spans="1:13" s="26" customFormat="1" ht="43.5" customHeight="1" x14ac:dyDescent="0.3">
      <c r="A1007" s="18"/>
      <c r="B1007" s="18" t="s">
        <v>2209</v>
      </c>
      <c r="C1007" s="19" t="s">
        <v>6113</v>
      </c>
      <c r="D1007" s="15"/>
      <c r="E1007" s="20" t="s">
        <v>2109</v>
      </c>
      <c r="F1007" s="17" t="s">
        <v>706</v>
      </c>
      <c r="G1007" s="12" t="s">
        <v>475</v>
      </c>
      <c r="H1007" s="13">
        <v>110000</v>
      </c>
      <c r="I1007" s="13"/>
      <c r="J1007" s="139"/>
      <c r="K1007" s="13"/>
      <c r="L1007" s="13"/>
      <c r="M1007" s="13"/>
    </row>
    <row r="1008" spans="1:13" s="26" customFormat="1" ht="43.5" customHeight="1" x14ac:dyDescent="0.3">
      <c r="A1008" s="18"/>
      <c r="B1008" s="18" t="s">
        <v>2209</v>
      </c>
      <c r="C1008" s="19" t="s">
        <v>6114</v>
      </c>
      <c r="D1008" s="15"/>
      <c r="E1008" s="20" t="s">
        <v>2110</v>
      </c>
      <c r="F1008" s="17" t="s">
        <v>706</v>
      </c>
      <c r="G1008" s="12" t="s">
        <v>475</v>
      </c>
      <c r="H1008" s="13">
        <v>110000</v>
      </c>
      <c r="I1008" s="13"/>
      <c r="J1008" s="139"/>
      <c r="K1008" s="13"/>
      <c r="L1008" s="13"/>
      <c r="M1008" s="13"/>
    </row>
    <row r="1009" spans="1:13" s="26" customFormat="1" ht="43.5" customHeight="1" x14ac:dyDescent="0.3">
      <c r="A1009" s="18"/>
      <c r="B1009" s="18" t="s">
        <v>2209</v>
      </c>
      <c r="C1009" s="19" t="s">
        <v>6115</v>
      </c>
      <c r="D1009" s="15"/>
      <c r="E1009" s="20" t="s">
        <v>2111</v>
      </c>
      <c r="F1009" s="17" t="s">
        <v>706</v>
      </c>
      <c r="G1009" s="12" t="s">
        <v>475</v>
      </c>
      <c r="H1009" s="13">
        <v>110000</v>
      </c>
      <c r="I1009" s="13"/>
      <c r="J1009" s="139"/>
      <c r="K1009" s="13"/>
      <c r="L1009" s="13"/>
      <c r="M1009" s="13"/>
    </row>
    <row r="1010" spans="1:13" s="26" customFormat="1" ht="43.5" customHeight="1" x14ac:dyDescent="0.3">
      <c r="A1010" s="18"/>
      <c r="B1010" s="18" t="s">
        <v>2209</v>
      </c>
      <c r="C1010" s="19" t="s">
        <v>6116</v>
      </c>
      <c r="D1010" s="15"/>
      <c r="E1010" s="20" t="s">
        <v>2112</v>
      </c>
      <c r="F1010" s="17" t="s">
        <v>706</v>
      </c>
      <c r="G1010" s="12" t="s">
        <v>475</v>
      </c>
      <c r="H1010" s="13">
        <v>110000</v>
      </c>
      <c r="I1010" s="13"/>
      <c r="J1010" s="139"/>
      <c r="K1010" s="13"/>
      <c r="L1010" s="13"/>
      <c r="M1010" s="13"/>
    </row>
    <row r="1011" spans="1:13" s="26" customFormat="1" ht="43.5" customHeight="1" x14ac:dyDescent="0.3">
      <c r="A1011" s="18"/>
      <c r="B1011" s="18" t="s">
        <v>2209</v>
      </c>
      <c r="C1011" s="19" t="s">
        <v>6117</v>
      </c>
      <c r="D1011" s="15"/>
      <c r="E1011" s="20" t="s">
        <v>2113</v>
      </c>
      <c r="F1011" s="17" t="s">
        <v>706</v>
      </c>
      <c r="G1011" s="12" t="s">
        <v>475</v>
      </c>
      <c r="H1011" s="13">
        <v>110000</v>
      </c>
      <c r="I1011" s="13"/>
      <c r="J1011" s="139"/>
      <c r="K1011" s="13"/>
      <c r="L1011" s="13"/>
      <c r="M1011" s="13"/>
    </row>
    <row r="1012" spans="1:13" s="26" customFormat="1" ht="43.5" customHeight="1" x14ac:dyDescent="0.3">
      <c r="A1012" s="18"/>
      <c r="B1012" s="18" t="s">
        <v>2209</v>
      </c>
      <c r="C1012" s="19" t="s">
        <v>6118</v>
      </c>
      <c r="D1012" s="15"/>
      <c r="E1012" s="20" t="s">
        <v>2114</v>
      </c>
      <c r="F1012" s="17" t="s">
        <v>706</v>
      </c>
      <c r="G1012" s="12" t="s">
        <v>475</v>
      </c>
      <c r="H1012" s="13">
        <v>110000</v>
      </c>
      <c r="I1012" s="13"/>
      <c r="J1012" s="139"/>
      <c r="K1012" s="13"/>
      <c r="L1012" s="13"/>
      <c r="M1012" s="13"/>
    </row>
    <row r="1013" spans="1:13" s="26" customFormat="1" ht="43.5" customHeight="1" x14ac:dyDescent="0.3">
      <c r="A1013" s="18"/>
      <c r="B1013" s="18" t="s">
        <v>2209</v>
      </c>
      <c r="C1013" s="19" t="s">
        <v>6119</v>
      </c>
      <c r="D1013" s="15"/>
      <c r="E1013" s="20" t="s">
        <v>2115</v>
      </c>
      <c r="F1013" s="17" t="s">
        <v>706</v>
      </c>
      <c r="G1013" s="12" t="s">
        <v>475</v>
      </c>
      <c r="H1013" s="13">
        <v>110000</v>
      </c>
      <c r="I1013" s="13"/>
      <c r="J1013" s="139"/>
      <c r="K1013" s="13"/>
      <c r="L1013" s="13"/>
      <c r="M1013" s="13"/>
    </row>
    <row r="1014" spans="1:13" s="26" customFormat="1" ht="43.5" customHeight="1" x14ac:dyDescent="0.3">
      <c r="A1014" s="18"/>
      <c r="B1014" s="18" t="s">
        <v>2209</v>
      </c>
      <c r="C1014" s="19" t="s">
        <v>6120</v>
      </c>
      <c r="D1014" s="15"/>
      <c r="E1014" s="20" t="s">
        <v>2116</v>
      </c>
      <c r="F1014" s="17" t="s">
        <v>706</v>
      </c>
      <c r="G1014" s="12" t="s">
        <v>475</v>
      </c>
      <c r="H1014" s="13">
        <v>110000</v>
      </c>
      <c r="I1014" s="13"/>
      <c r="J1014" s="139"/>
      <c r="K1014" s="13"/>
      <c r="L1014" s="13"/>
      <c r="M1014" s="13"/>
    </row>
    <row r="1015" spans="1:13" s="9" customFormat="1" ht="43.5" customHeight="1" x14ac:dyDescent="0.3">
      <c r="A1015" s="18"/>
      <c r="B1015" s="18" t="s">
        <v>2210</v>
      </c>
      <c r="C1015" s="19" t="s">
        <v>2210</v>
      </c>
      <c r="D1015" s="16"/>
      <c r="E1015" s="11" t="s">
        <v>954</v>
      </c>
      <c r="F1015" s="7"/>
      <c r="G1015" s="25" t="s">
        <v>480</v>
      </c>
      <c r="H1015" s="13"/>
      <c r="I1015" s="13"/>
      <c r="J1015" s="65" t="s">
        <v>1060</v>
      </c>
      <c r="K1015" s="13"/>
      <c r="L1015" s="13"/>
      <c r="M1015" s="13"/>
    </row>
    <row r="1016" spans="1:13" s="9" customFormat="1" ht="43.5" customHeight="1" x14ac:dyDescent="0.3">
      <c r="A1016" s="18">
        <v>297</v>
      </c>
      <c r="B1016" s="18" t="s">
        <v>2211</v>
      </c>
      <c r="C1016" s="19" t="s">
        <v>2211</v>
      </c>
      <c r="D1016" s="15" t="s">
        <v>146</v>
      </c>
      <c r="E1016" s="20" t="s">
        <v>430</v>
      </c>
      <c r="F1016" s="17" t="s">
        <v>707</v>
      </c>
      <c r="G1016" s="12" t="s">
        <v>475</v>
      </c>
      <c r="H1016" s="13">
        <v>1000000</v>
      </c>
      <c r="I1016" s="13"/>
      <c r="J1016" s="65" t="s">
        <v>1060</v>
      </c>
      <c r="K1016" s="13">
        <f>SUMIF($B$11:$B$7192,B1016,$J$11:$J$7192)</f>
        <v>0</v>
      </c>
      <c r="L1016" s="13">
        <f t="shared" ref="L1016:L1021" si="46">K1016*H1016</f>
        <v>0</v>
      </c>
      <c r="M1016" s="13"/>
    </row>
    <row r="1017" spans="1:13" s="9" customFormat="1" ht="43.5" customHeight="1" x14ac:dyDescent="0.3">
      <c r="A1017" s="18"/>
      <c r="B1017" s="18" t="s">
        <v>2211</v>
      </c>
      <c r="C1017" s="19" t="s">
        <v>2213</v>
      </c>
      <c r="D1017" s="15"/>
      <c r="E1017" s="20" t="s">
        <v>2157</v>
      </c>
      <c r="F1017" s="17" t="s">
        <v>707</v>
      </c>
      <c r="G1017" s="12" t="s">
        <v>475</v>
      </c>
      <c r="H1017" s="13">
        <v>1000000</v>
      </c>
      <c r="I1017" s="13"/>
      <c r="J1017" s="139"/>
      <c r="K1017" s="13"/>
      <c r="L1017" s="13"/>
      <c r="M1017" s="13"/>
    </row>
    <row r="1018" spans="1:13" s="9" customFormat="1" ht="43.5" customHeight="1" x14ac:dyDescent="0.3">
      <c r="A1018" s="18"/>
      <c r="B1018" s="18" t="s">
        <v>2211</v>
      </c>
      <c r="C1018" s="19" t="s">
        <v>2214</v>
      </c>
      <c r="D1018" s="15"/>
      <c r="E1018" s="20" t="s">
        <v>2158</v>
      </c>
      <c r="F1018" s="17" t="s">
        <v>707</v>
      </c>
      <c r="G1018" s="12" t="s">
        <v>475</v>
      </c>
      <c r="H1018" s="13">
        <v>1000000</v>
      </c>
      <c r="I1018" s="13"/>
      <c r="J1018" s="139"/>
      <c r="K1018" s="13"/>
      <c r="L1018" s="13"/>
      <c r="M1018" s="13"/>
    </row>
    <row r="1019" spans="1:13" s="9" customFormat="1" ht="43.5" customHeight="1" x14ac:dyDescent="0.3">
      <c r="A1019" s="18"/>
      <c r="B1019" s="18" t="s">
        <v>2211</v>
      </c>
      <c r="C1019" s="19" t="s">
        <v>6121</v>
      </c>
      <c r="D1019" s="15"/>
      <c r="E1019" s="20" t="s">
        <v>2159</v>
      </c>
      <c r="F1019" s="17" t="s">
        <v>707</v>
      </c>
      <c r="G1019" s="12" t="s">
        <v>475</v>
      </c>
      <c r="H1019" s="13">
        <v>1000000</v>
      </c>
      <c r="I1019" s="13"/>
      <c r="J1019" s="139"/>
      <c r="K1019" s="13"/>
      <c r="L1019" s="13"/>
      <c r="M1019" s="13"/>
    </row>
    <row r="1020" spans="1:13" s="9" customFormat="1" ht="43.5" customHeight="1" x14ac:dyDescent="0.3">
      <c r="A1020" s="18"/>
      <c r="B1020" s="18" t="s">
        <v>2211</v>
      </c>
      <c r="C1020" s="19" t="s">
        <v>6122</v>
      </c>
      <c r="D1020" s="15"/>
      <c r="E1020" s="20" t="s">
        <v>2160</v>
      </c>
      <c r="F1020" s="17" t="s">
        <v>707</v>
      </c>
      <c r="G1020" s="12" t="s">
        <v>475</v>
      </c>
      <c r="H1020" s="13">
        <v>1000000</v>
      </c>
      <c r="I1020" s="13"/>
      <c r="J1020" s="139"/>
      <c r="K1020" s="13"/>
      <c r="L1020" s="13"/>
      <c r="M1020" s="13"/>
    </row>
    <row r="1021" spans="1:13" s="26" customFormat="1" ht="43.5" customHeight="1" x14ac:dyDescent="0.3">
      <c r="A1021" s="18">
        <v>298</v>
      </c>
      <c r="B1021" s="18" t="s">
        <v>2212</v>
      </c>
      <c r="C1021" s="19" t="s">
        <v>2212</v>
      </c>
      <c r="D1021" s="15" t="s">
        <v>146</v>
      </c>
      <c r="E1021" s="20" t="s">
        <v>425</v>
      </c>
      <c r="F1021" s="17" t="s">
        <v>708</v>
      </c>
      <c r="G1021" s="12" t="s">
        <v>475</v>
      </c>
      <c r="H1021" s="13">
        <v>110000</v>
      </c>
      <c r="I1021" s="13"/>
      <c r="J1021" s="65" t="s">
        <v>1060</v>
      </c>
      <c r="K1021" s="13">
        <f>SUMIF($B$11:$B$7192,B1021,$J$11:$J$7192)</f>
        <v>0</v>
      </c>
      <c r="L1021" s="13">
        <f t="shared" si="46"/>
        <v>0</v>
      </c>
      <c r="M1021" s="13"/>
    </row>
    <row r="1022" spans="1:13" s="26" customFormat="1" ht="43.5" customHeight="1" x14ac:dyDescent="0.3">
      <c r="A1022" s="18"/>
      <c r="B1022" s="18" t="s">
        <v>2212</v>
      </c>
      <c r="C1022" s="19" t="s">
        <v>6123</v>
      </c>
      <c r="D1022" s="15"/>
      <c r="E1022" s="20" t="s">
        <v>1090</v>
      </c>
      <c r="F1022" s="17" t="s">
        <v>708</v>
      </c>
      <c r="G1022" s="12" t="s">
        <v>475</v>
      </c>
      <c r="H1022" s="13">
        <v>110000</v>
      </c>
      <c r="I1022" s="13"/>
      <c r="J1022" s="139"/>
      <c r="K1022" s="13"/>
      <c r="L1022" s="13"/>
      <c r="M1022" s="13"/>
    </row>
    <row r="1023" spans="1:13" s="26" customFormat="1" ht="43.5" customHeight="1" x14ac:dyDescent="0.3">
      <c r="A1023" s="18"/>
      <c r="B1023" s="18" t="s">
        <v>2212</v>
      </c>
      <c r="C1023" s="19" t="s">
        <v>6124</v>
      </c>
      <c r="D1023" s="15"/>
      <c r="E1023" s="20" t="s">
        <v>2051</v>
      </c>
      <c r="F1023" s="17" t="s">
        <v>708</v>
      </c>
      <c r="G1023" s="12" t="s">
        <v>475</v>
      </c>
      <c r="H1023" s="13">
        <v>110000</v>
      </c>
      <c r="I1023" s="13"/>
      <c r="J1023" s="139"/>
      <c r="K1023" s="13"/>
      <c r="L1023" s="13"/>
      <c r="M1023" s="13"/>
    </row>
    <row r="1024" spans="1:13" s="26" customFormat="1" ht="43.5" customHeight="1" x14ac:dyDescent="0.3">
      <c r="A1024" s="18"/>
      <c r="B1024" s="18" t="s">
        <v>2212</v>
      </c>
      <c r="C1024" s="19" t="s">
        <v>6125</v>
      </c>
      <c r="D1024" s="15"/>
      <c r="E1024" s="20" t="s">
        <v>1091</v>
      </c>
      <c r="F1024" s="17" t="s">
        <v>708</v>
      </c>
      <c r="G1024" s="12" t="s">
        <v>475</v>
      </c>
      <c r="H1024" s="13">
        <v>110000</v>
      </c>
      <c r="I1024" s="13"/>
      <c r="J1024" s="139"/>
      <c r="K1024" s="13"/>
      <c r="L1024" s="13"/>
      <c r="M1024" s="13"/>
    </row>
    <row r="1025" spans="1:13" s="26" customFormat="1" ht="43.5" customHeight="1" x14ac:dyDescent="0.3">
      <c r="A1025" s="18"/>
      <c r="B1025" s="18" t="s">
        <v>2212</v>
      </c>
      <c r="C1025" s="19" t="s">
        <v>6126</v>
      </c>
      <c r="D1025" s="15"/>
      <c r="E1025" s="20" t="s">
        <v>1087</v>
      </c>
      <c r="F1025" s="17" t="s">
        <v>708</v>
      </c>
      <c r="G1025" s="12" t="s">
        <v>475</v>
      </c>
      <c r="H1025" s="13">
        <v>110000</v>
      </c>
      <c r="I1025" s="13"/>
      <c r="J1025" s="139"/>
      <c r="K1025" s="13"/>
      <c r="L1025" s="13"/>
      <c r="M1025" s="13"/>
    </row>
    <row r="1026" spans="1:13" s="26" customFormat="1" ht="43.5" customHeight="1" x14ac:dyDescent="0.3">
      <c r="A1026" s="18"/>
      <c r="B1026" s="18" t="s">
        <v>2212</v>
      </c>
      <c r="C1026" s="19" t="s">
        <v>6127</v>
      </c>
      <c r="D1026" s="15"/>
      <c r="E1026" s="20" t="s">
        <v>1088</v>
      </c>
      <c r="F1026" s="17" t="s">
        <v>708</v>
      </c>
      <c r="G1026" s="12" t="s">
        <v>475</v>
      </c>
      <c r="H1026" s="13">
        <v>110000</v>
      </c>
      <c r="I1026" s="13"/>
      <c r="J1026" s="139"/>
      <c r="K1026" s="13"/>
      <c r="L1026" s="13"/>
      <c r="M1026" s="13"/>
    </row>
    <row r="1027" spans="1:13" s="26" customFormat="1" ht="43.5" customHeight="1" x14ac:dyDescent="0.3">
      <c r="A1027" s="18"/>
      <c r="B1027" s="18" t="s">
        <v>2212</v>
      </c>
      <c r="C1027" s="19" t="s">
        <v>6128</v>
      </c>
      <c r="D1027" s="15"/>
      <c r="E1027" s="20" t="s">
        <v>1089</v>
      </c>
      <c r="F1027" s="17" t="s">
        <v>708</v>
      </c>
      <c r="G1027" s="12" t="s">
        <v>475</v>
      </c>
      <c r="H1027" s="13">
        <v>110000</v>
      </c>
      <c r="I1027" s="13"/>
      <c r="J1027" s="139"/>
      <c r="K1027" s="13"/>
      <c r="L1027" s="13"/>
      <c r="M1027" s="13"/>
    </row>
    <row r="1028" spans="1:13" s="26" customFormat="1" ht="43.5" customHeight="1" x14ac:dyDescent="0.3">
      <c r="A1028" s="18"/>
      <c r="B1028" s="18" t="s">
        <v>2212</v>
      </c>
      <c r="C1028" s="19" t="s">
        <v>6129</v>
      </c>
      <c r="D1028" s="15"/>
      <c r="E1028" s="20" t="s">
        <v>2052</v>
      </c>
      <c r="F1028" s="17" t="s">
        <v>708</v>
      </c>
      <c r="G1028" s="12" t="s">
        <v>475</v>
      </c>
      <c r="H1028" s="13">
        <v>110000</v>
      </c>
      <c r="I1028" s="13"/>
      <c r="J1028" s="139"/>
      <c r="K1028" s="13"/>
      <c r="L1028" s="13"/>
      <c r="M1028" s="13"/>
    </row>
    <row r="1029" spans="1:13" s="26" customFormat="1" ht="43.5" customHeight="1" x14ac:dyDescent="0.3">
      <c r="A1029" s="18"/>
      <c r="B1029" s="18" t="s">
        <v>2212</v>
      </c>
      <c r="C1029" s="19" t="s">
        <v>6130</v>
      </c>
      <c r="D1029" s="15"/>
      <c r="E1029" s="20" t="s">
        <v>1086</v>
      </c>
      <c r="F1029" s="17" t="s">
        <v>708</v>
      </c>
      <c r="G1029" s="12" t="s">
        <v>475</v>
      </c>
      <c r="H1029" s="13">
        <v>110000</v>
      </c>
      <c r="I1029" s="13"/>
      <c r="J1029" s="139"/>
      <c r="K1029" s="13"/>
      <c r="L1029" s="13"/>
      <c r="M1029" s="13"/>
    </row>
    <row r="1030" spans="1:13" s="26" customFormat="1" ht="43.5" customHeight="1" x14ac:dyDescent="0.3">
      <c r="A1030" s="18"/>
      <c r="B1030" s="18" t="s">
        <v>2212</v>
      </c>
      <c r="C1030" s="19" t="s">
        <v>6131</v>
      </c>
      <c r="D1030" s="15"/>
      <c r="E1030" s="20" t="s">
        <v>2053</v>
      </c>
      <c r="F1030" s="17" t="s">
        <v>708</v>
      </c>
      <c r="G1030" s="12" t="s">
        <v>475</v>
      </c>
      <c r="H1030" s="13">
        <v>110000</v>
      </c>
      <c r="I1030" s="13"/>
      <c r="J1030" s="139"/>
      <c r="K1030" s="13"/>
      <c r="L1030" s="13"/>
      <c r="M1030" s="13"/>
    </row>
    <row r="1031" spans="1:13" s="26" customFormat="1" ht="43.5" customHeight="1" x14ac:dyDescent="0.3">
      <c r="A1031" s="18"/>
      <c r="B1031" s="18" t="s">
        <v>2212</v>
      </c>
      <c r="C1031" s="19" t="s">
        <v>6132</v>
      </c>
      <c r="D1031" s="15"/>
      <c r="E1031" s="20" t="s">
        <v>2054</v>
      </c>
      <c r="F1031" s="17" t="s">
        <v>708</v>
      </c>
      <c r="G1031" s="12" t="s">
        <v>475</v>
      </c>
      <c r="H1031" s="13">
        <v>110000</v>
      </c>
      <c r="I1031" s="13"/>
      <c r="J1031" s="139"/>
      <c r="K1031" s="13"/>
      <c r="L1031" s="13"/>
      <c r="M1031" s="13"/>
    </row>
    <row r="1032" spans="1:13" s="26" customFormat="1" ht="43.5" customHeight="1" x14ac:dyDescent="0.3">
      <c r="A1032" s="18"/>
      <c r="B1032" s="18" t="s">
        <v>2212</v>
      </c>
      <c r="C1032" s="19" t="s">
        <v>6133</v>
      </c>
      <c r="D1032" s="15"/>
      <c r="E1032" s="20" t="s">
        <v>2055</v>
      </c>
      <c r="F1032" s="17" t="s">
        <v>708</v>
      </c>
      <c r="G1032" s="12" t="s">
        <v>475</v>
      </c>
      <c r="H1032" s="13">
        <v>110000</v>
      </c>
      <c r="I1032" s="13"/>
      <c r="J1032" s="139"/>
      <c r="K1032" s="13"/>
      <c r="L1032" s="13"/>
      <c r="M1032" s="13"/>
    </row>
    <row r="1033" spans="1:13" s="26" customFormat="1" ht="43.5" customHeight="1" x14ac:dyDescent="0.3">
      <c r="A1033" s="18"/>
      <c r="B1033" s="18" t="s">
        <v>2212</v>
      </c>
      <c r="C1033" s="19" t="s">
        <v>6134</v>
      </c>
      <c r="D1033" s="15"/>
      <c r="E1033" s="20" t="s">
        <v>2056</v>
      </c>
      <c r="F1033" s="17" t="s">
        <v>708</v>
      </c>
      <c r="G1033" s="12" t="s">
        <v>475</v>
      </c>
      <c r="H1033" s="13">
        <v>110000</v>
      </c>
      <c r="I1033" s="13"/>
      <c r="J1033" s="139"/>
      <c r="K1033" s="13"/>
      <c r="L1033" s="13"/>
      <c r="M1033" s="13"/>
    </row>
    <row r="1034" spans="1:13" s="26" customFormat="1" ht="43.5" customHeight="1" x14ac:dyDescent="0.3">
      <c r="A1034" s="18"/>
      <c r="B1034" s="18" t="s">
        <v>2212</v>
      </c>
      <c r="C1034" s="19" t="s">
        <v>6135</v>
      </c>
      <c r="D1034" s="15"/>
      <c r="E1034" s="20" t="s">
        <v>1092</v>
      </c>
      <c r="F1034" s="17" t="s">
        <v>708</v>
      </c>
      <c r="G1034" s="12" t="s">
        <v>475</v>
      </c>
      <c r="H1034" s="13">
        <v>110000</v>
      </c>
      <c r="I1034" s="13"/>
      <c r="J1034" s="139"/>
      <c r="K1034" s="13"/>
      <c r="L1034" s="13"/>
      <c r="M1034" s="13"/>
    </row>
    <row r="1035" spans="1:13" s="26" customFormat="1" ht="43.5" customHeight="1" x14ac:dyDescent="0.3">
      <c r="A1035" s="18"/>
      <c r="B1035" s="18" t="s">
        <v>2212</v>
      </c>
      <c r="C1035" s="19" t="s">
        <v>6136</v>
      </c>
      <c r="D1035" s="15"/>
      <c r="E1035" s="20" t="s">
        <v>2165</v>
      </c>
      <c r="F1035" s="17" t="s">
        <v>708</v>
      </c>
      <c r="G1035" s="12" t="s">
        <v>475</v>
      </c>
      <c r="H1035" s="13">
        <v>110000</v>
      </c>
      <c r="I1035" s="13"/>
      <c r="J1035" s="139"/>
      <c r="K1035" s="13"/>
      <c r="L1035" s="13"/>
      <c r="M1035" s="13"/>
    </row>
    <row r="1036" spans="1:13" s="26" customFormat="1" ht="43.5" customHeight="1" x14ac:dyDescent="0.3">
      <c r="A1036" s="18"/>
      <c r="B1036" s="18" t="s">
        <v>2212</v>
      </c>
      <c r="C1036" s="19" t="s">
        <v>6137</v>
      </c>
      <c r="D1036" s="15"/>
      <c r="E1036" s="20" t="s">
        <v>2057</v>
      </c>
      <c r="F1036" s="17" t="s">
        <v>708</v>
      </c>
      <c r="G1036" s="12" t="s">
        <v>475</v>
      </c>
      <c r="H1036" s="13">
        <v>110000</v>
      </c>
      <c r="I1036" s="13"/>
      <c r="J1036" s="139"/>
      <c r="K1036" s="13"/>
      <c r="L1036" s="13"/>
      <c r="M1036" s="13"/>
    </row>
    <row r="1037" spans="1:13" s="9" customFormat="1" ht="43.5" customHeight="1" x14ac:dyDescent="0.3">
      <c r="A1037" s="18"/>
      <c r="B1037" s="18" t="s">
        <v>2217</v>
      </c>
      <c r="C1037" s="19" t="s">
        <v>2217</v>
      </c>
      <c r="D1037" s="16"/>
      <c r="E1037" s="11" t="s">
        <v>955</v>
      </c>
      <c r="F1037" s="7"/>
      <c r="G1037" s="25" t="s">
        <v>480</v>
      </c>
      <c r="H1037" s="13"/>
      <c r="I1037" s="13"/>
      <c r="J1037" s="65" t="s">
        <v>1060</v>
      </c>
      <c r="K1037" s="13"/>
      <c r="L1037" s="13"/>
      <c r="M1037" s="13"/>
    </row>
    <row r="1038" spans="1:13" s="9" customFormat="1" ht="43.5" customHeight="1" x14ac:dyDescent="0.3">
      <c r="A1038" s="18">
        <v>299</v>
      </c>
      <c r="B1038" s="18" t="s">
        <v>2219</v>
      </c>
      <c r="C1038" s="19" t="s">
        <v>2219</v>
      </c>
      <c r="D1038" s="15" t="s">
        <v>146</v>
      </c>
      <c r="E1038" s="20" t="s">
        <v>432</v>
      </c>
      <c r="F1038" s="17" t="s">
        <v>829</v>
      </c>
      <c r="G1038" s="12" t="s">
        <v>475</v>
      </c>
      <c r="H1038" s="13">
        <v>10000000</v>
      </c>
      <c r="I1038" s="13"/>
      <c r="J1038" s="65" t="s">
        <v>1060</v>
      </c>
      <c r="K1038" s="13">
        <f>SUMIF($B$11:$B$7192,B1038,$J$11:$J$7192)</f>
        <v>0</v>
      </c>
      <c r="L1038" s="13">
        <f t="shared" ref="L1038:L1042" si="47">K1038*H1038</f>
        <v>0</v>
      </c>
      <c r="M1038" s="13"/>
    </row>
    <row r="1039" spans="1:13" s="9" customFormat="1" ht="43.5" customHeight="1" x14ac:dyDescent="0.3">
      <c r="A1039" s="18"/>
      <c r="B1039" s="18" t="s">
        <v>2219</v>
      </c>
      <c r="C1039" s="19" t="s">
        <v>2221</v>
      </c>
      <c r="D1039" s="15"/>
      <c r="E1039" s="20" t="s">
        <v>2173</v>
      </c>
      <c r="F1039" s="17" t="s">
        <v>829</v>
      </c>
      <c r="G1039" s="12" t="s">
        <v>475</v>
      </c>
      <c r="H1039" s="13">
        <v>10000000</v>
      </c>
      <c r="I1039" s="13"/>
      <c r="J1039" s="139"/>
      <c r="K1039" s="13"/>
      <c r="L1039" s="13"/>
      <c r="M1039" s="13"/>
    </row>
    <row r="1040" spans="1:13" s="9" customFormat="1" ht="43.5" customHeight="1" x14ac:dyDescent="0.3">
      <c r="A1040" s="18"/>
      <c r="B1040" s="18" t="s">
        <v>2219</v>
      </c>
      <c r="C1040" s="19" t="s">
        <v>2222</v>
      </c>
      <c r="D1040" s="15"/>
      <c r="E1040" s="20" t="s">
        <v>2174</v>
      </c>
      <c r="F1040" s="17" t="s">
        <v>829</v>
      </c>
      <c r="G1040" s="12" t="s">
        <v>475</v>
      </c>
      <c r="H1040" s="13">
        <v>10000000</v>
      </c>
      <c r="I1040" s="13"/>
      <c r="J1040" s="139"/>
      <c r="K1040" s="13"/>
      <c r="L1040" s="13"/>
      <c r="M1040" s="13"/>
    </row>
    <row r="1041" spans="1:13" s="9" customFormat="1" ht="43.5" customHeight="1" x14ac:dyDescent="0.3">
      <c r="A1041" s="18"/>
      <c r="B1041" s="18" t="s">
        <v>2219</v>
      </c>
      <c r="C1041" s="19" t="s">
        <v>2223</v>
      </c>
      <c r="D1041" s="15"/>
      <c r="E1041" s="20" t="s">
        <v>2175</v>
      </c>
      <c r="F1041" s="17" t="s">
        <v>829</v>
      </c>
      <c r="G1041" s="12" t="s">
        <v>475</v>
      </c>
      <c r="H1041" s="13">
        <v>10000000</v>
      </c>
      <c r="I1041" s="13"/>
      <c r="J1041" s="139"/>
      <c r="K1041" s="13"/>
      <c r="L1041" s="13"/>
      <c r="M1041" s="13"/>
    </row>
    <row r="1042" spans="1:13" s="26" customFormat="1" ht="43.5" customHeight="1" x14ac:dyDescent="0.3">
      <c r="A1042" s="18">
        <v>300</v>
      </c>
      <c r="B1042" s="18" t="s">
        <v>2220</v>
      </c>
      <c r="C1042" s="19" t="s">
        <v>2220</v>
      </c>
      <c r="D1042" s="15" t="s">
        <v>146</v>
      </c>
      <c r="E1042" s="20" t="s">
        <v>431</v>
      </c>
      <c r="F1042" s="17" t="s">
        <v>709</v>
      </c>
      <c r="G1042" s="12" t="s">
        <v>475</v>
      </c>
      <c r="H1042" s="13">
        <v>600000</v>
      </c>
      <c r="I1042" s="13"/>
      <c r="J1042" s="65" t="s">
        <v>1060</v>
      </c>
      <c r="K1042" s="13">
        <f>SUMIF($B$11:$B$7192,B1042,$J$11:$J$7192)</f>
        <v>0</v>
      </c>
      <c r="L1042" s="13">
        <f t="shared" si="47"/>
        <v>0</v>
      </c>
      <c r="M1042" s="13"/>
    </row>
    <row r="1043" spans="1:13" s="26" customFormat="1" ht="43.5" customHeight="1" x14ac:dyDescent="0.3">
      <c r="A1043" s="18"/>
      <c r="B1043" s="18" t="s">
        <v>2220</v>
      </c>
      <c r="C1043" s="19" t="s">
        <v>6138</v>
      </c>
      <c r="D1043" s="15"/>
      <c r="E1043" s="20" t="s">
        <v>2179</v>
      </c>
      <c r="F1043" s="17" t="s">
        <v>709</v>
      </c>
      <c r="G1043" s="12" t="s">
        <v>475</v>
      </c>
      <c r="H1043" s="13">
        <v>600000</v>
      </c>
      <c r="I1043" s="13"/>
      <c r="J1043" s="139"/>
      <c r="K1043" s="13"/>
      <c r="L1043" s="13"/>
      <c r="M1043" s="13"/>
    </row>
    <row r="1044" spans="1:13" s="26" customFormat="1" ht="43.5" customHeight="1" x14ac:dyDescent="0.3">
      <c r="A1044" s="18"/>
      <c r="B1044" s="18" t="s">
        <v>2220</v>
      </c>
      <c r="C1044" s="19" t="s">
        <v>6139</v>
      </c>
      <c r="D1044" s="15"/>
      <c r="E1044" s="20" t="s">
        <v>2180</v>
      </c>
      <c r="F1044" s="17" t="s">
        <v>709</v>
      </c>
      <c r="G1044" s="12" t="s">
        <v>475</v>
      </c>
      <c r="H1044" s="13">
        <v>600000</v>
      </c>
      <c r="I1044" s="13"/>
      <c r="J1044" s="139"/>
      <c r="K1044" s="13"/>
      <c r="L1044" s="13"/>
      <c r="M1044" s="13"/>
    </row>
    <row r="1045" spans="1:13" s="26" customFormat="1" ht="43.5" customHeight="1" x14ac:dyDescent="0.3">
      <c r="A1045" s="18"/>
      <c r="B1045" s="18" t="s">
        <v>2220</v>
      </c>
      <c r="C1045" s="19" t="s">
        <v>6140</v>
      </c>
      <c r="D1045" s="15"/>
      <c r="E1045" s="20" t="s">
        <v>2181</v>
      </c>
      <c r="F1045" s="17" t="s">
        <v>709</v>
      </c>
      <c r="G1045" s="12" t="s">
        <v>475</v>
      </c>
      <c r="H1045" s="13">
        <v>600000</v>
      </c>
      <c r="I1045" s="13"/>
      <c r="J1045" s="139"/>
      <c r="K1045" s="13"/>
      <c r="L1045" s="13"/>
      <c r="M1045" s="13"/>
    </row>
    <row r="1046" spans="1:13" s="26" customFormat="1" ht="43.5" customHeight="1" x14ac:dyDescent="0.3">
      <c r="A1046" s="18"/>
      <c r="B1046" s="18" t="s">
        <v>2220</v>
      </c>
      <c r="C1046" s="19" t="s">
        <v>6141</v>
      </c>
      <c r="D1046" s="15"/>
      <c r="E1046" s="20" t="s">
        <v>2182</v>
      </c>
      <c r="F1046" s="17" t="s">
        <v>709</v>
      </c>
      <c r="G1046" s="12" t="s">
        <v>475</v>
      </c>
      <c r="H1046" s="13">
        <v>600000</v>
      </c>
      <c r="I1046" s="13"/>
      <c r="J1046" s="139"/>
      <c r="K1046" s="13"/>
      <c r="L1046" s="13"/>
      <c r="M1046" s="13"/>
    </row>
    <row r="1047" spans="1:13" s="9" customFormat="1" ht="43.5" customHeight="1" x14ac:dyDescent="0.3">
      <c r="A1047" s="18"/>
      <c r="B1047" s="18" t="s">
        <v>2251</v>
      </c>
      <c r="C1047" s="19" t="s">
        <v>2251</v>
      </c>
      <c r="D1047" s="16"/>
      <c r="E1047" s="11" t="s">
        <v>956</v>
      </c>
      <c r="F1047" s="7"/>
      <c r="G1047" s="25" t="s">
        <v>480</v>
      </c>
      <c r="H1047" s="13"/>
      <c r="I1047" s="13"/>
      <c r="J1047" s="65" t="s">
        <v>1060</v>
      </c>
      <c r="K1047" s="13"/>
      <c r="L1047" s="13"/>
      <c r="M1047" s="13"/>
    </row>
    <row r="1048" spans="1:13" s="9" customFormat="1" ht="43.5" customHeight="1" x14ac:dyDescent="0.3">
      <c r="A1048" s="18">
        <v>301</v>
      </c>
      <c r="B1048" s="18" t="s">
        <v>2252</v>
      </c>
      <c r="C1048" s="19" t="s">
        <v>2252</v>
      </c>
      <c r="D1048" s="15" t="s">
        <v>146</v>
      </c>
      <c r="E1048" s="20" t="s">
        <v>433</v>
      </c>
      <c r="F1048" s="17" t="s">
        <v>711</v>
      </c>
      <c r="G1048" s="12" t="s">
        <v>475</v>
      </c>
      <c r="H1048" s="13">
        <v>5500000</v>
      </c>
      <c r="I1048" s="13"/>
      <c r="J1048" s="65" t="s">
        <v>1060</v>
      </c>
      <c r="K1048" s="13">
        <f>SUMIF($B$11:$B$7192,B1048,$J$11:$J$7192)</f>
        <v>0</v>
      </c>
      <c r="L1048" s="13">
        <f t="shared" ref="L1048:L1054" si="48">K1048*H1048</f>
        <v>0</v>
      </c>
      <c r="M1048" s="13"/>
    </row>
    <row r="1049" spans="1:13" s="9" customFormat="1" ht="43.5" customHeight="1" x14ac:dyDescent="0.3">
      <c r="A1049" s="18"/>
      <c r="B1049" s="18" t="s">
        <v>2252</v>
      </c>
      <c r="C1049" s="19" t="s">
        <v>2289</v>
      </c>
      <c r="D1049" s="15"/>
      <c r="E1049" s="20" t="s">
        <v>2193</v>
      </c>
      <c r="F1049" s="17" t="s">
        <v>711</v>
      </c>
      <c r="G1049" s="12" t="s">
        <v>475</v>
      </c>
      <c r="H1049" s="13">
        <v>5500000</v>
      </c>
      <c r="I1049" s="13"/>
      <c r="J1049" s="139"/>
      <c r="K1049" s="13"/>
      <c r="L1049" s="13"/>
      <c r="M1049" s="13"/>
    </row>
    <row r="1050" spans="1:13" s="9" customFormat="1" ht="43.5" customHeight="1" x14ac:dyDescent="0.3">
      <c r="A1050" s="18"/>
      <c r="B1050" s="18" t="s">
        <v>2252</v>
      </c>
      <c r="C1050" s="19" t="s">
        <v>2290</v>
      </c>
      <c r="D1050" s="15"/>
      <c r="E1050" s="20" t="s">
        <v>2194</v>
      </c>
      <c r="F1050" s="17" t="s">
        <v>711</v>
      </c>
      <c r="G1050" s="12" t="s">
        <v>475</v>
      </c>
      <c r="H1050" s="13">
        <v>5500000</v>
      </c>
      <c r="I1050" s="13"/>
      <c r="J1050" s="139"/>
      <c r="K1050" s="13"/>
      <c r="L1050" s="13"/>
      <c r="M1050" s="13"/>
    </row>
    <row r="1051" spans="1:13" s="9" customFormat="1" ht="43.5" customHeight="1" x14ac:dyDescent="0.3">
      <c r="A1051" s="18"/>
      <c r="B1051" s="18" t="s">
        <v>2252</v>
      </c>
      <c r="C1051" s="19" t="s">
        <v>2291</v>
      </c>
      <c r="D1051" s="15"/>
      <c r="E1051" s="20" t="s">
        <v>2195</v>
      </c>
      <c r="F1051" s="17" t="s">
        <v>711</v>
      </c>
      <c r="G1051" s="12" t="s">
        <v>475</v>
      </c>
      <c r="H1051" s="13">
        <v>5500000</v>
      </c>
      <c r="I1051" s="13"/>
      <c r="J1051" s="139"/>
      <c r="K1051" s="13"/>
      <c r="L1051" s="13"/>
      <c r="M1051" s="13"/>
    </row>
    <row r="1052" spans="1:13" s="9" customFormat="1" ht="43.5" customHeight="1" x14ac:dyDescent="0.3">
      <c r="A1052" s="18"/>
      <c r="B1052" s="18" t="s">
        <v>2252</v>
      </c>
      <c r="C1052" s="19" t="s">
        <v>2292</v>
      </c>
      <c r="D1052" s="15"/>
      <c r="E1052" s="20" t="s">
        <v>2196</v>
      </c>
      <c r="F1052" s="17" t="s">
        <v>711</v>
      </c>
      <c r="G1052" s="12" t="s">
        <v>475</v>
      </c>
      <c r="H1052" s="13">
        <v>5500000</v>
      </c>
      <c r="I1052" s="13"/>
      <c r="J1052" s="139"/>
      <c r="K1052" s="13"/>
      <c r="L1052" s="13"/>
      <c r="M1052" s="13"/>
    </row>
    <row r="1053" spans="1:13" s="26" customFormat="1" ht="43.5" customHeight="1" x14ac:dyDescent="0.3">
      <c r="A1053" s="18">
        <v>302</v>
      </c>
      <c r="B1053" s="18" t="s">
        <v>2253</v>
      </c>
      <c r="C1053" s="19" t="s">
        <v>2253</v>
      </c>
      <c r="D1053" s="15" t="s">
        <v>146</v>
      </c>
      <c r="E1053" s="20" t="s">
        <v>434</v>
      </c>
      <c r="F1053" s="17" t="s">
        <v>435</v>
      </c>
      <c r="G1053" s="12" t="s">
        <v>475</v>
      </c>
      <c r="H1053" s="13">
        <v>1050000</v>
      </c>
      <c r="I1053" s="13"/>
      <c r="J1053" s="139"/>
      <c r="K1053" s="13">
        <f>SUMIF($B$11:$B$7192,B1053,$J$11:$J$7192)</f>
        <v>0</v>
      </c>
      <c r="L1053" s="13">
        <f t="shared" si="48"/>
        <v>0</v>
      </c>
      <c r="M1053" s="13"/>
    </row>
    <row r="1054" spans="1:13" s="9" customFormat="1" ht="43.5" customHeight="1" x14ac:dyDescent="0.3">
      <c r="A1054" s="18">
        <v>303</v>
      </c>
      <c r="B1054" s="18" t="s">
        <v>2254</v>
      </c>
      <c r="C1054" s="19" t="s">
        <v>2254</v>
      </c>
      <c r="D1054" s="15" t="s">
        <v>146</v>
      </c>
      <c r="E1054" s="20" t="s">
        <v>436</v>
      </c>
      <c r="F1054" s="17" t="s">
        <v>712</v>
      </c>
      <c r="G1054" s="12" t="s">
        <v>475</v>
      </c>
      <c r="H1054" s="13">
        <v>1100000</v>
      </c>
      <c r="I1054" s="13"/>
      <c r="J1054" s="65" t="s">
        <v>1060</v>
      </c>
      <c r="K1054" s="13">
        <f>SUMIF($B$11:$B$7192,B1054,$J$11:$J$7192)</f>
        <v>0</v>
      </c>
      <c r="L1054" s="13">
        <f t="shared" si="48"/>
        <v>0</v>
      </c>
      <c r="M1054" s="13"/>
    </row>
    <row r="1055" spans="1:13" s="9" customFormat="1" ht="43.5" customHeight="1" x14ac:dyDescent="0.3">
      <c r="A1055" s="18"/>
      <c r="B1055" s="18" t="s">
        <v>2254</v>
      </c>
      <c r="C1055" s="19" t="s">
        <v>2316</v>
      </c>
      <c r="D1055" s="15"/>
      <c r="E1055" s="20" t="s">
        <v>2201</v>
      </c>
      <c r="F1055" s="17" t="s">
        <v>712</v>
      </c>
      <c r="G1055" s="12" t="s">
        <v>475</v>
      </c>
      <c r="H1055" s="13">
        <v>1100000</v>
      </c>
      <c r="I1055" s="13"/>
      <c r="J1055" s="139"/>
      <c r="K1055" s="13"/>
      <c r="L1055" s="13"/>
      <c r="M1055" s="13"/>
    </row>
    <row r="1056" spans="1:13" s="9" customFormat="1" ht="43.5" customHeight="1" x14ac:dyDescent="0.3">
      <c r="A1056" s="18"/>
      <c r="B1056" s="18" t="s">
        <v>2254</v>
      </c>
      <c r="C1056" s="19" t="s">
        <v>2317</v>
      </c>
      <c r="D1056" s="15"/>
      <c r="E1056" s="20" t="s">
        <v>2202</v>
      </c>
      <c r="F1056" s="17" t="s">
        <v>712</v>
      </c>
      <c r="G1056" s="12" t="s">
        <v>475</v>
      </c>
      <c r="H1056" s="13">
        <v>1100000</v>
      </c>
      <c r="I1056" s="13"/>
      <c r="J1056" s="139"/>
      <c r="K1056" s="13"/>
      <c r="L1056" s="13"/>
      <c r="M1056" s="13"/>
    </row>
    <row r="1057" spans="1:13" s="9" customFormat="1" ht="43.5" customHeight="1" x14ac:dyDescent="0.3">
      <c r="A1057" s="18"/>
      <c r="B1057" s="18" t="s">
        <v>2254</v>
      </c>
      <c r="C1057" s="19" t="s">
        <v>2318</v>
      </c>
      <c r="D1057" s="15"/>
      <c r="E1057" s="20" t="s">
        <v>2202</v>
      </c>
      <c r="F1057" s="17" t="s">
        <v>712</v>
      </c>
      <c r="G1057" s="12" t="s">
        <v>475</v>
      </c>
      <c r="H1057" s="13">
        <v>1100000</v>
      </c>
      <c r="I1057" s="13"/>
      <c r="J1057" s="139"/>
      <c r="K1057" s="13"/>
      <c r="L1057" s="13"/>
      <c r="M1057" s="13"/>
    </row>
    <row r="1058" spans="1:13" s="26" customFormat="1" ht="43.5" customHeight="1" x14ac:dyDescent="0.3">
      <c r="A1058" s="18"/>
      <c r="B1058" s="18" t="s">
        <v>2319</v>
      </c>
      <c r="C1058" s="19" t="s">
        <v>2319</v>
      </c>
      <c r="D1058" s="16"/>
      <c r="E1058" s="11" t="s">
        <v>956</v>
      </c>
      <c r="F1058" s="7"/>
      <c r="G1058" s="25" t="s">
        <v>480</v>
      </c>
      <c r="H1058" s="13"/>
      <c r="I1058" s="13"/>
      <c r="J1058" s="65" t="s">
        <v>1060</v>
      </c>
      <c r="K1058" s="13"/>
      <c r="L1058" s="13"/>
      <c r="M1058" s="13"/>
    </row>
    <row r="1059" spans="1:13" s="9" customFormat="1" ht="43.5" customHeight="1" x14ac:dyDescent="0.3">
      <c r="A1059" s="18">
        <v>304</v>
      </c>
      <c r="B1059" s="18" t="s">
        <v>2320</v>
      </c>
      <c r="C1059" s="19" t="s">
        <v>2320</v>
      </c>
      <c r="D1059" s="15" t="s">
        <v>146</v>
      </c>
      <c r="E1059" s="20" t="s">
        <v>437</v>
      </c>
      <c r="F1059" s="17" t="s">
        <v>713</v>
      </c>
      <c r="G1059" s="12" t="s">
        <v>475</v>
      </c>
      <c r="H1059" s="13">
        <v>4800000</v>
      </c>
      <c r="I1059" s="13"/>
      <c r="J1059" s="65" t="s">
        <v>1060</v>
      </c>
      <c r="K1059" s="13">
        <f>SUMIF($B$11:$B$7192,B1059,$J$11:$J$7192)</f>
        <v>0</v>
      </c>
      <c r="L1059" s="13">
        <f t="shared" ref="L1059:L1064" si="49">K1059*H1059</f>
        <v>0</v>
      </c>
      <c r="M1059" s="13"/>
    </row>
    <row r="1060" spans="1:13" s="9" customFormat="1" ht="43.5" customHeight="1" x14ac:dyDescent="0.3">
      <c r="A1060" s="18"/>
      <c r="B1060" s="18" t="s">
        <v>2320</v>
      </c>
      <c r="C1060" s="19" t="s">
        <v>2334</v>
      </c>
      <c r="D1060" s="15"/>
      <c r="E1060" s="20" t="s">
        <v>2205</v>
      </c>
      <c r="F1060" s="17" t="s">
        <v>713</v>
      </c>
      <c r="G1060" s="12" t="s">
        <v>475</v>
      </c>
      <c r="H1060" s="13">
        <v>4800000</v>
      </c>
      <c r="I1060" s="13"/>
      <c r="J1060" s="139"/>
      <c r="K1060" s="13"/>
      <c r="L1060" s="13"/>
      <c r="M1060" s="13"/>
    </row>
    <row r="1061" spans="1:13" s="9" customFormat="1" ht="43.5" customHeight="1" x14ac:dyDescent="0.3">
      <c r="A1061" s="18"/>
      <c r="B1061" s="18" t="s">
        <v>2320</v>
      </c>
      <c r="C1061" s="19" t="s">
        <v>2335</v>
      </c>
      <c r="D1061" s="15"/>
      <c r="E1061" s="20" t="s">
        <v>2206</v>
      </c>
      <c r="F1061" s="17" t="s">
        <v>713</v>
      </c>
      <c r="G1061" s="12" t="s">
        <v>475</v>
      </c>
      <c r="H1061" s="13">
        <v>4800000</v>
      </c>
      <c r="I1061" s="13"/>
      <c r="J1061" s="139"/>
      <c r="K1061" s="13"/>
      <c r="L1061" s="13"/>
      <c r="M1061" s="13"/>
    </row>
    <row r="1062" spans="1:13" s="9" customFormat="1" ht="43.5" customHeight="1" x14ac:dyDescent="0.3">
      <c r="A1062" s="18">
        <v>305</v>
      </c>
      <c r="B1062" s="18" t="s">
        <v>2321</v>
      </c>
      <c r="C1062" s="19" t="s">
        <v>2321</v>
      </c>
      <c r="D1062" s="15" t="s">
        <v>146</v>
      </c>
      <c r="E1062" s="20" t="s">
        <v>433</v>
      </c>
      <c r="F1062" s="17" t="s">
        <v>714</v>
      </c>
      <c r="G1062" s="12" t="s">
        <v>475</v>
      </c>
      <c r="H1062" s="13">
        <v>5500000</v>
      </c>
      <c r="I1062" s="13"/>
      <c r="J1062" s="139"/>
      <c r="K1062" s="13">
        <f>SUMIF($B$11:$B$7192,B1062,$J$11:$J$7192)</f>
        <v>0</v>
      </c>
      <c r="L1062" s="13">
        <f t="shared" si="49"/>
        <v>0</v>
      </c>
      <c r="M1062" s="13"/>
    </row>
    <row r="1063" spans="1:13" s="9" customFormat="1" ht="43.5" customHeight="1" x14ac:dyDescent="0.3">
      <c r="A1063" s="18">
        <v>306</v>
      </c>
      <c r="B1063" s="18" t="s">
        <v>6142</v>
      </c>
      <c r="C1063" s="19" t="s">
        <v>6142</v>
      </c>
      <c r="D1063" s="15" t="s">
        <v>146</v>
      </c>
      <c r="E1063" s="20" t="s">
        <v>434</v>
      </c>
      <c r="F1063" s="17" t="s">
        <v>710</v>
      </c>
      <c r="G1063" s="12" t="s">
        <v>475</v>
      </c>
      <c r="H1063" s="13">
        <v>1050000</v>
      </c>
      <c r="I1063" s="13"/>
      <c r="J1063" s="139"/>
      <c r="K1063" s="13">
        <f>SUMIF($B$11:$B$7192,B1063,$J$11:$J$7192)</f>
        <v>0</v>
      </c>
      <c r="L1063" s="13">
        <f t="shared" si="49"/>
        <v>0</v>
      </c>
      <c r="M1063" s="13"/>
    </row>
    <row r="1064" spans="1:13" s="9" customFormat="1" ht="43.5" customHeight="1" x14ac:dyDescent="0.3">
      <c r="A1064" s="18">
        <v>307</v>
      </c>
      <c r="B1064" s="18" t="s">
        <v>6143</v>
      </c>
      <c r="C1064" s="19" t="s">
        <v>6143</v>
      </c>
      <c r="D1064" s="15" t="s">
        <v>146</v>
      </c>
      <c r="E1064" s="20" t="s">
        <v>436</v>
      </c>
      <c r="F1064" s="17" t="s">
        <v>974</v>
      </c>
      <c r="G1064" s="12" t="s">
        <v>475</v>
      </c>
      <c r="H1064" s="13">
        <v>1100000</v>
      </c>
      <c r="I1064" s="13"/>
      <c r="J1064" s="139"/>
      <c r="K1064" s="13">
        <f>SUMIF($B$11:$B$7192,B1064,$J$11:$J$7192)</f>
        <v>0</v>
      </c>
      <c r="L1064" s="13">
        <f t="shared" si="49"/>
        <v>0</v>
      </c>
      <c r="M1064" s="13"/>
    </row>
    <row r="1065" spans="1:13" s="9" customFormat="1" ht="43.5" customHeight="1" x14ac:dyDescent="0.3">
      <c r="A1065" s="18"/>
      <c r="B1065" s="18" t="s">
        <v>2363</v>
      </c>
      <c r="C1065" s="19" t="s">
        <v>2363</v>
      </c>
      <c r="D1065" s="16"/>
      <c r="E1065" s="11" t="s">
        <v>957</v>
      </c>
      <c r="F1065" s="7"/>
      <c r="G1065" s="25" t="s">
        <v>480</v>
      </c>
      <c r="H1065" s="13"/>
      <c r="I1065" s="13"/>
      <c r="J1065" s="65" t="s">
        <v>1060</v>
      </c>
      <c r="K1065" s="13"/>
      <c r="L1065" s="13"/>
      <c r="M1065" s="13"/>
    </row>
    <row r="1066" spans="1:13" s="9" customFormat="1" ht="43.5" customHeight="1" x14ac:dyDescent="0.3">
      <c r="A1066" s="18">
        <v>308</v>
      </c>
      <c r="B1066" s="18" t="s">
        <v>2364</v>
      </c>
      <c r="C1066" s="19" t="s">
        <v>2364</v>
      </c>
      <c r="D1066" s="15" t="s">
        <v>146</v>
      </c>
      <c r="E1066" s="20" t="s">
        <v>438</v>
      </c>
      <c r="F1066" s="17" t="s">
        <v>715</v>
      </c>
      <c r="G1066" s="12" t="s">
        <v>475</v>
      </c>
      <c r="H1066" s="13">
        <v>8600000</v>
      </c>
      <c r="I1066" s="13"/>
      <c r="J1066" s="139"/>
      <c r="K1066" s="13">
        <f>SUMIF($B$11:$B$7192,B1066,$J$11:$J$7192)</f>
        <v>0</v>
      </c>
      <c r="L1066" s="13">
        <f t="shared" ref="L1066:L1068" si="50">K1066*H1066</f>
        <v>0</v>
      </c>
      <c r="M1066" s="13"/>
    </row>
    <row r="1067" spans="1:13" s="26" customFormat="1" ht="43.5" customHeight="1" x14ac:dyDescent="0.3">
      <c r="A1067" s="18">
        <v>309</v>
      </c>
      <c r="B1067" s="18" t="s">
        <v>2365</v>
      </c>
      <c r="C1067" s="19" t="s">
        <v>2365</v>
      </c>
      <c r="D1067" s="15" t="s">
        <v>146</v>
      </c>
      <c r="E1067" s="20" t="s">
        <v>439</v>
      </c>
      <c r="F1067" s="17" t="s">
        <v>975</v>
      </c>
      <c r="G1067" s="12" t="s">
        <v>475</v>
      </c>
      <c r="H1067" s="13">
        <v>1050000</v>
      </c>
      <c r="I1067" s="13"/>
      <c r="J1067" s="139"/>
      <c r="K1067" s="13">
        <f>SUMIF($B$11:$B$7192,B1067,$J$11:$J$7192)</f>
        <v>0</v>
      </c>
      <c r="L1067" s="13">
        <f t="shared" si="50"/>
        <v>0</v>
      </c>
      <c r="M1067" s="13"/>
    </row>
    <row r="1068" spans="1:13" s="9" customFormat="1" ht="43.5" customHeight="1" x14ac:dyDescent="0.3">
      <c r="A1068" s="18">
        <v>310</v>
      </c>
      <c r="B1068" s="18" t="s">
        <v>2366</v>
      </c>
      <c r="C1068" s="19" t="s">
        <v>2366</v>
      </c>
      <c r="D1068" s="15" t="s">
        <v>146</v>
      </c>
      <c r="E1068" s="20" t="s">
        <v>440</v>
      </c>
      <c r="F1068" s="17" t="s">
        <v>716</v>
      </c>
      <c r="G1068" s="12" t="s">
        <v>475</v>
      </c>
      <c r="H1068" s="13">
        <v>3000000</v>
      </c>
      <c r="I1068" s="13"/>
      <c r="J1068" s="139"/>
      <c r="K1068" s="13">
        <f>SUMIF($B$11:$B$7192,B1068,$J$11:$J$7192)</f>
        <v>0</v>
      </c>
      <c r="L1068" s="13">
        <f t="shared" si="50"/>
        <v>0</v>
      </c>
      <c r="M1068" s="13"/>
    </row>
    <row r="1069" spans="1:13" s="9" customFormat="1" ht="43.5" customHeight="1" x14ac:dyDescent="0.3">
      <c r="A1069" s="18"/>
      <c r="B1069" s="18" t="s">
        <v>2393</v>
      </c>
      <c r="C1069" s="19" t="s">
        <v>2393</v>
      </c>
      <c r="D1069" s="16"/>
      <c r="E1069" s="11" t="s">
        <v>958</v>
      </c>
      <c r="F1069" s="7"/>
      <c r="G1069" s="25" t="s">
        <v>480</v>
      </c>
      <c r="H1069" s="13"/>
      <c r="I1069" s="13"/>
      <c r="J1069" s="65" t="s">
        <v>1060</v>
      </c>
      <c r="K1069" s="13">
        <f>SUMIF($B$11:$B$7192,B1069,$J$11:$J$7192)</f>
        <v>0</v>
      </c>
      <c r="L1069" s="13"/>
      <c r="M1069" s="13"/>
    </row>
    <row r="1070" spans="1:13" s="9" customFormat="1" ht="43.5" customHeight="1" x14ac:dyDescent="0.3">
      <c r="A1070" s="18">
        <v>311</v>
      </c>
      <c r="B1070" s="18" t="s">
        <v>2394</v>
      </c>
      <c r="C1070" s="19" t="s">
        <v>2394</v>
      </c>
      <c r="D1070" s="15" t="s">
        <v>146</v>
      </c>
      <c r="E1070" s="20" t="s">
        <v>441</v>
      </c>
      <c r="F1070" s="17" t="s">
        <v>717</v>
      </c>
      <c r="G1070" s="12" t="s">
        <v>475</v>
      </c>
      <c r="H1070" s="13">
        <v>5100000</v>
      </c>
      <c r="I1070" s="13"/>
      <c r="J1070" s="65" t="s">
        <v>1060</v>
      </c>
      <c r="K1070" s="13">
        <f>SUMIF($B$11:$B$7192,B1070,$J$11:$J$7192)</f>
        <v>0</v>
      </c>
      <c r="L1070" s="13">
        <f t="shared" ref="L1070:L1073" si="51">K1070*H1070</f>
        <v>0</v>
      </c>
      <c r="M1070" s="13"/>
    </row>
    <row r="1071" spans="1:13" s="9" customFormat="1" ht="43.5" customHeight="1" x14ac:dyDescent="0.3">
      <c r="A1071" s="18"/>
      <c r="B1071" s="18" t="s">
        <v>2394</v>
      </c>
      <c r="C1071" s="19" t="s">
        <v>6144</v>
      </c>
      <c r="D1071" s="15"/>
      <c r="E1071" s="20" t="s">
        <v>2215</v>
      </c>
      <c r="F1071" s="17" t="s">
        <v>717</v>
      </c>
      <c r="G1071" s="12" t="s">
        <v>475</v>
      </c>
      <c r="H1071" s="13">
        <v>5100000</v>
      </c>
      <c r="I1071" s="13"/>
      <c r="J1071" s="139"/>
      <c r="K1071" s="13"/>
      <c r="L1071" s="13"/>
      <c r="M1071" s="13"/>
    </row>
    <row r="1072" spans="1:13" s="9" customFormat="1" ht="43.5" customHeight="1" x14ac:dyDescent="0.3">
      <c r="A1072" s="18"/>
      <c r="B1072" s="18" t="s">
        <v>2394</v>
      </c>
      <c r="C1072" s="19" t="s">
        <v>6145</v>
      </c>
      <c r="D1072" s="15"/>
      <c r="E1072" s="20" t="s">
        <v>2216</v>
      </c>
      <c r="F1072" s="17" t="s">
        <v>717</v>
      </c>
      <c r="G1072" s="12" t="s">
        <v>475</v>
      </c>
      <c r="H1072" s="13">
        <v>5100000</v>
      </c>
      <c r="I1072" s="13"/>
      <c r="J1072" s="139"/>
      <c r="K1072" s="13"/>
      <c r="L1072" s="13"/>
      <c r="M1072" s="13"/>
    </row>
    <row r="1073" spans="1:13" s="26" customFormat="1" ht="43.5" customHeight="1" x14ac:dyDescent="0.3">
      <c r="A1073" s="18">
        <v>312</v>
      </c>
      <c r="B1073" s="18" t="s">
        <v>2395</v>
      </c>
      <c r="C1073" s="19" t="s">
        <v>2395</v>
      </c>
      <c r="D1073" s="15" t="s">
        <v>146</v>
      </c>
      <c r="E1073" s="20" t="s">
        <v>442</v>
      </c>
      <c r="F1073" s="17" t="s">
        <v>718</v>
      </c>
      <c r="G1073" s="12" t="s">
        <v>475</v>
      </c>
      <c r="H1073" s="13">
        <v>1000000</v>
      </c>
      <c r="I1073" s="13"/>
      <c r="J1073" s="139"/>
      <c r="K1073" s="13">
        <f>SUMIF($B$11:$B$7192,B1073,$J$11:$J$7192)</f>
        <v>0</v>
      </c>
      <c r="L1073" s="13">
        <f t="shared" si="51"/>
        <v>0</v>
      </c>
      <c r="M1073" s="13"/>
    </row>
    <row r="1074" spans="1:13" s="9" customFormat="1" ht="43.5" customHeight="1" x14ac:dyDescent="0.3">
      <c r="A1074" s="18"/>
      <c r="B1074" s="18" t="s">
        <v>2396</v>
      </c>
      <c r="C1074" s="19" t="s">
        <v>2396</v>
      </c>
      <c r="D1074" s="39"/>
      <c r="E1074" s="57" t="s">
        <v>2218</v>
      </c>
      <c r="F1074" s="67"/>
      <c r="G1074" s="25" t="s">
        <v>480</v>
      </c>
      <c r="H1074" s="47"/>
      <c r="I1074" s="47"/>
      <c r="J1074" s="65" t="s">
        <v>1060</v>
      </c>
      <c r="K1074" s="47"/>
      <c r="L1074" s="47"/>
      <c r="M1074" s="47"/>
    </row>
    <row r="1075" spans="1:13" s="9" customFormat="1" ht="43.5" customHeight="1" x14ac:dyDescent="0.3">
      <c r="A1075" s="18">
        <v>313</v>
      </c>
      <c r="B1075" s="18" t="s">
        <v>2397</v>
      </c>
      <c r="C1075" s="19" t="s">
        <v>2397</v>
      </c>
      <c r="D1075" s="30" t="s">
        <v>146</v>
      </c>
      <c r="E1075" s="43" t="s">
        <v>981</v>
      </c>
      <c r="F1075" s="54" t="s">
        <v>998</v>
      </c>
      <c r="G1075" s="40" t="s">
        <v>475</v>
      </c>
      <c r="H1075" s="47">
        <v>5500000</v>
      </c>
      <c r="I1075" s="47"/>
      <c r="J1075" s="65" t="s">
        <v>1060</v>
      </c>
      <c r="K1075" s="13">
        <f>SUMIF($B$11:$B$7192,B1075,$J$11:$J$7192)</f>
        <v>0</v>
      </c>
      <c r="L1075" s="13">
        <f t="shared" ref="L1075:L1103" si="52">K1075*H1075</f>
        <v>0</v>
      </c>
      <c r="M1075" s="47"/>
    </row>
    <row r="1076" spans="1:13" s="9" customFormat="1" ht="43.5" customHeight="1" x14ac:dyDescent="0.3">
      <c r="A1076" s="18"/>
      <c r="B1076" s="18" t="s">
        <v>2397</v>
      </c>
      <c r="C1076" s="19" t="s">
        <v>6146</v>
      </c>
      <c r="D1076" s="30"/>
      <c r="E1076" s="54" t="s">
        <v>2224</v>
      </c>
      <c r="F1076" s="54" t="s">
        <v>998</v>
      </c>
      <c r="G1076" s="40" t="s">
        <v>475</v>
      </c>
      <c r="H1076" s="47">
        <v>5500000</v>
      </c>
      <c r="I1076" s="47"/>
      <c r="J1076" s="140"/>
      <c r="K1076" s="13"/>
      <c r="L1076" s="13"/>
      <c r="M1076" s="47"/>
    </row>
    <row r="1077" spans="1:13" s="9" customFormat="1" ht="43.5" customHeight="1" x14ac:dyDescent="0.3">
      <c r="A1077" s="18"/>
      <c r="B1077" s="18" t="s">
        <v>2397</v>
      </c>
      <c r="C1077" s="19" t="s">
        <v>6147</v>
      </c>
      <c r="D1077" s="30"/>
      <c r="E1077" s="54" t="s">
        <v>2225</v>
      </c>
      <c r="F1077" s="54" t="s">
        <v>998</v>
      </c>
      <c r="G1077" s="40" t="s">
        <v>475</v>
      </c>
      <c r="H1077" s="47">
        <v>5500000</v>
      </c>
      <c r="I1077" s="47"/>
      <c r="J1077" s="140"/>
      <c r="K1077" s="13"/>
      <c r="L1077" s="13"/>
      <c r="M1077" s="47"/>
    </row>
    <row r="1078" spans="1:13" s="9" customFormat="1" ht="43.5" customHeight="1" x14ac:dyDescent="0.3">
      <c r="A1078" s="18"/>
      <c r="B1078" s="18" t="s">
        <v>2397</v>
      </c>
      <c r="C1078" s="19" t="s">
        <v>6148</v>
      </c>
      <c r="D1078" s="30"/>
      <c r="E1078" s="54" t="s">
        <v>2226</v>
      </c>
      <c r="F1078" s="54" t="s">
        <v>998</v>
      </c>
      <c r="G1078" s="40" t="s">
        <v>475</v>
      </c>
      <c r="H1078" s="47">
        <v>5500000</v>
      </c>
      <c r="I1078" s="47"/>
      <c r="J1078" s="140"/>
      <c r="K1078" s="13"/>
      <c r="L1078" s="13"/>
      <c r="M1078" s="47"/>
    </row>
    <row r="1079" spans="1:13" s="9" customFormat="1" ht="43.5" customHeight="1" x14ac:dyDescent="0.3">
      <c r="A1079" s="18"/>
      <c r="B1079" s="18" t="s">
        <v>2397</v>
      </c>
      <c r="C1079" s="19" t="s">
        <v>6149</v>
      </c>
      <c r="D1079" s="30"/>
      <c r="E1079" s="54" t="s">
        <v>2227</v>
      </c>
      <c r="F1079" s="54" t="s">
        <v>998</v>
      </c>
      <c r="G1079" s="40" t="s">
        <v>475</v>
      </c>
      <c r="H1079" s="47">
        <v>5500000</v>
      </c>
      <c r="I1079" s="47"/>
      <c r="J1079" s="140"/>
      <c r="K1079" s="13"/>
      <c r="L1079" s="13"/>
      <c r="M1079" s="47"/>
    </row>
    <row r="1080" spans="1:13" s="9" customFormat="1" ht="43.5" customHeight="1" x14ac:dyDescent="0.3">
      <c r="A1080" s="18"/>
      <c r="B1080" s="18" t="s">
        <v>2397</v>
      </c>
      <c r="C1080" s="19" t="s">
        <v>6150</v>
      </c>
      <c r="D1080" s="30"/>
      <c r="E1080" s="54" t="s">
        <v>2228</v>
      </c>
      <c r="F1080" s="54" t="s">
        <v>998</v>
      </c>
      <c r="G1080" s="40" t="s">
        <v>475</v>
      </c>
      <c r="H1080" s="47">
        <v>5500000</v>
      </c>
      <c r="I1080" s="47"/>
      <c r="J1080" s="140"/>
      <c r="K1080" s="13"/>
      <c r="L1080" s="13"/>
      <c r="M1080" s="47"/>
    </row>
    <row r="1081" spans="1:13" s="9" customFormat="1" ht="43.5" customHeight="1" x14ac:dyDescent="0.3">
      <c r="A1081" s="18"/>
      <c r="B1081" s="18" t="s">
        <v>2397</v>
      </c>
      <c r="C1081" s="19" t="s">
        <v>6151</v>
      </c>
      <c r="D1081" s="30"/>
      <c r="E1081" s="54" t="s">
        <v>2229</v>
      </c>
      <c r="F1081" s="54" t="s">
        <v>998</v>
      </c>
      <c r="G1081" s="40" t="s">
        <v>475</v>
      </c>
      <c r="H1081" s="47">
        <v>5500000</v>
      </c>
      <c r="I1081" s="47"/>
      <c r="J1081" s="140"/>
      <c r="K1081" s="13"/>
      <c r="L1081" s="13"/>
      <c r="M1081" s="47"/>
    </row>
    <row r="1082" spans="1:13" s="9" customFormat="1" ht="43.5" customHeight="1" x14ac:dyDescent="0.3">
      <c r="A1082" s="18"/>
      <c r="B1082" s="18" t="s">
        <v>2397</v>
      </c>
      <c r="C1082" s="19" t="s">
        <v>6152</v>
      </c>
      <c r="D1082" s="30"/>
      <c r="E1082" s="54" t="s">
        <v>2230</v>
      </c>
      <c r="F1082" s="54" t="s">
        <v>998</v>
      </c>
      <c r="G1082" s="40" t="s">
        <v>475</v>
      </c>
      <c r="H1082" s="47">
        <v>5500000</v>
      </c>
      <c r="I1082" s="47"/>
      <c r="J1082" s="140"/>
      <c r="K1082" s="13"/>
      <c r="L1082" s="13"/>
      <c r="M1082" s="47"/>
    </row>
    <row r="1083" spans="1:13" s="9" customFormat="1" ht="43.5" customHeight="1" x14ac:dyDescent="0.3">
      <c r="A1083" s="18"/>
      <c r="B1083" s="18" t="s">
        <v>2397</v>
      </c>
      <c r="C1083" s="19" t="s">
        <v>6153</v>
      </c>
      <c r="D1083" s="30"/>
      <c r="E1083" s="54" t="s">
        <v>2231</v>
      </c>
      <c r="F1083" s="54" t="s">
        <v>998</v>
      </c>
      <c r="G1083" s="40" t="s">
        <v>475</v>
      </c>
      <c r="H1083" s="47">
        <v>5500000</v>
      </c>
      <c r="I1083" s="47"/>
      <c r="J1083" s="140"/>
      <c r="K1083" s="13"/>
      <c r="L1083" s="13"/>
      <c r="M1083" s="47"/>
    </row>
    <row r="1084" spans="1:13" s="9" customFormat="1" ht="43.5" customHeight="1" x14ac:dyDescent="0.3">
      <c r="A1084" s="18"/>
      <c r="B1084" s="18" t="s">
        <v>2397</v>
      </c>
      <c r="C1084" s="19" t="s">
        <v>6154</v>
      </c>
      <c r="D1084" s="30"/>
      <c r="E1084" s="54" t="s">
        <v>2232</v>
      </c>
      <c r="F1084" s="54" t="s">
        <v>998</v>
      </c>
      <c r="G1084" s="40" t="s">
        <v>475</v>
      </c>
      <c r="H1084" s="47">
        <v>5500000</v>
      </c>
      <c r="I1084" s="47"/>
      <c r="J1084" s="140"/>
      <c r="K1084" s="13"/>
      <c r="L1084" s="13"/>
      <c r="M1084" s="47"/>
    </row>
    <row r="1085" spans="1:13" s="9" customFormat="1" ht="43.5" customHeight="1" x14ac:dyDescent="0.3">
      <c r="A1085" s="18"/>
      <c r="B1085" s="18" t="s">
        <v>2397</v>
      </c>
      <c r="C1085" s="19" t="s">
        <v>6155</v>
      </c>
      <c r="D1085" s="30"/>
      <c r="E1085" s="54" t="s">
        <v>2233</v>
      </c>
      <c r="F1085" s="54" t="s">
        <v>998</v>
      </c>
      <c r="G1085" s="40" t="s">
        <v>475</v>
      </c>
      <c r="H1085" s="47">
        <v>5500000</v>
      </c>
      <c r="I1085" s="47"/>
      <c r="J1085" s="140"/>
      <c r="K1085" s="13"/>
      <c r="L1085" s="13"/>
      <c r="M1085" s="47"/>
    </row>
    <row r="1086" spans="1:13" s="9" customFormat="1" ht="43.5" customHeight="1" x14ac:dyDescent="0.3">
      <c r="A1086" s="18"/>
      <c r="B1086" s="18" t="s">
        <v>2397</v>
      </c>
      <c r="C1086" s="19" t="s">
        <v>6156</v>
      </c>
      <c r="D1086" s="30"/>
      <c r="E1086" s="54" t="s">
        <v>2234</v>
      </c>
      <c r="F1086" s="54" t="s">
        <v>998</v>
      </c>
      <c r="G1086" s="40" t="s">
        <v>475</v>
      </c>
      <c r="H1086" s="47">
        <v>5500000</v>
      </c>
      <c r="I1086" s="47"/>
      <c r="J1086" s="140"/>
      <c r="K1086" s="13"/>
      <c r="L1086" s="13"/>
      <c r="M1086" s="47"/>
    </row>
    <row r="1087" spans="1:13" s="9" customFormat="1" ht="43.5" customHeight="1" x14ac:dyDescent="0.3">
      <c r="A1087" s="18"/>
      <c r="B1087" s="18" t="s">
        <v>2397</v>
      </c>
      <c r="C1087" s="19" t="s">
        <v>6157</v>
      </c>
      <c r="D1087" s="30"/>
      <c r="E1087" s="54" t="s">
        <v>2235</v>
      </c>
      <c r="F1087" s="54" t="s">
        <v>998</v>
      </c>
      <c r="G1087" s="40" t="s">
        <v>475</v>
      </c>
      <c r="H1087" s="47">
        <v>5500000</v>
      </c>
      <c r="I1087" s="47"/>
      <c r="J1087" s="140"/>
      <c r="K1087" s="13"/>
      <c r="L1087" s="13"/>
      <c r="M1087" s="47"/>
    </row>
    <row r="1088" spans="1:13" s="9" customFormat="1" ht="43.5" customHeight="1" x14ac:dyDescent="0.3">
      <c r="A1088" s="18"/>
      <c r="B1088" s="18" t="s">
        <v>2397</v>
      </c>
      <c r="C1088" s="19" t="s">
        <v>6158</v>
      </c>
      <c r="D1088" s="30"/>
      <c r="E1088" s="54" t="s">
        <v>2236</v>
      </c>
      <c r="F1088" s="54" t="s">
        <v>998</v>
      </c>
      <c r="G1088" s="40" t="s">
        <v>475</v>
      </c>
      <c r="H1088" s="47">
        <v>5500000</v>
      </c>
      <c r="I1088" s="47"/>
      <c r="J1088" s="140"/>
      <c r="K1088" s="13"/>
      <c r="L1088" s="13"/>
      <c r="M1088" s="47"/>
    </row>
    <row r="1089" spans="1:13" s="9" customFormat="1" ht="43.5" customHeight="1" x14ac:dyDescent="0.3">
      <c r="A1089" s="18"/>
      <c r="B1089" s="18" t="s">
        <v>2397</v>
      </c>
      <c r="C1089" s="19" t="s">
        <v>6159</v>
      </c>
      <c r="D1089" s="30"/>
      <c r="E1089" s="54" t="s">
        <v>2237</v>
      </c>
      <c r="F1089" s="54" t="s">
        <v>998</v>
      </c>
      <c r="G1089" s="40" t="s">
        <v>475</v>
      </c>
      <c r="H1089" s="47">
        <v>5500000</v>
      </c>
      <c r="I1089" s="47"/>
      <c r="J1089" s="140"/>
      <c r="K1089" s="13"/>
      <c r="L1089" s="13"/>
      <c r="M1089" s="47"/>
    </row>
    <row r="1090" spans="1:13" s="9" customFormat="1" ht="43.5" customHeight="1" x14ac:dyDescent="0.3">
      <c r="A1090" s="18"/>
      <c r="B1090" s="18" t="s">
        <v>2397</v>
      </c>
      <c r="C1090" s="19" t="s">
        <v>6160</v>
      </c>
      <c r="D1090" s="30"/>
      <c r="E1090" s="54" t="s">
        <v>2238</v>
      </c>
      <c r="F1090" s="54" t="s">
        <v>998</v>
      </c>
      <c r="G1090" s="40" t="s">
        <v>475</v>
      </c>
      <c r="H1090" s="47">
        <v>5500000</v>
      </c>
      <c r="I1090" s="47"/>
      <c r="J1090" s="140"/>
      <c r="K1090" s="13"/>
      <c r="L1090" s="13"/>
      <c r="M1090" s="47"/>
    </row>
    <row r="1091" spans="1:13" s="9" customFormat="1" ht="43.5" customHeight="1" x14ac:dyDescent="0.3">
      <c r="A1091" s="18"/>
      <c r="B1091" s="18" t="s">
        <v>2397</v>
      </c>
      <c r="C1091" s="19" t="s">
        <v>6161</v>
      </c>
      <c r="D1091" s="30"/>
      <c r="E1091" s="54" t="s">
        <v>2239</v>
      </c>
      <c r="F1091" s="54" t="s">
        <v>998</v>
      </c>
      <c r="G1091" s="40" t="s">
        <v>475</v>
      </c>
      <c r="H1091" s="47">
        <v>5500000</v>
      </c>
      <c r="I1091" s="47"/>
      <c r="J1091" s="140"/>
      <c r="K1091" s="13"/>
      <c r="L1091" s="13"/>
      <c r="M1091" s="47"/>
    </row>
    <row r="1092" spans="1:13" s="9" customFormat="1" ht="43.5" customHeight="1" x14ac:dyDescent="0.3">
      <c r="A1092" s="18"/>
      <c r="B1092" s="18" t="s">
        <v>2397</v>
      </c>
      <c r="C1092" s="19" t="s">
        <v>6162</v>
      </c>
      <c r="D1092" s="30"/>
      <c r="E1092" s="54" t="s">
        <v>2240</v>
      </c>
      <c r="F1092" s="54" t="s">
        <v>998</v>
      </c>
      <c r="G1092" s="40" t="s">
        <v>475</v>
      </c>
      <c r="H1092" s="47">
        <v>5500000</v>
      </c>
      <c r="I1092" s="47"/>
      <c r="J1092" s="140"/>
      <c r="K1092" s="13"/>
      <c r="L1092" s="13"/>
      <c r="M1092" s="47"/>
    </row>
    <row r="1093" spans="1:13" s="9" customFormat="1" ht="43.5" customHeight="1" x14ac:dyDescent="0.3">
      <c r="A1093" s="18"/>
      <c r="B1093" s="18" t="s">
        <v>2397</v>
      </c>
      <c r="C1093" s="19" t="s">
        <v>6163</v>
      </c>
      <c r="D1093" s="30"/>
      <c r="E1093" s="54" t="s">
        <v>2241</v>
      </c>
      <c r="F1093" s="54" t="s">
        <v>998</v>
      </c>
      <c r="G1093" s="40" t="s">
        <v>475</v>
      </c>
      <c r="H1093" s="47">
        <v>5500000</v>
      </c>
      <c r="I1093" s="47"/>
      <c r="J1093" s="140"/>
      <c r="K1093" s="13"/>
      <c r="L1093" s="13"/>
      <c r="M1093" s="47"/>
    </row>
    <row r="1094" spans="1:13" s="9" customFormat="1" ht="43.5" customHeight="1" x14ac:dyDescent="0.3">
      <c r="A1094" s="18"/>
      <c r="B1094" s="18" t="s">
        <v>2397</v>
      </c>
      <c r="C1094" s="19" t="s">
        <v>6164</v>
      </c>
      <c r="D1094" s="30"/>
      <c r="E1094" s="54" t="s">
        <v>2242</v>
      </c>
      <c r="F1094" s="54" t="s">
        <v>998</v>
      </c>
      <c r="G1094" s="40" t="s">
        <v>475</v>
      </c>
      <c r="H1094" s="47">
        <v>5500000</v>
      </c>
      <c r="I1094" s="47"/>
      <c r="J1094" s="140"/>
      <c r="K1094" s="13"/>
      <c r="L1094" s="13"/>
      <c r="M1094" s="47"/>
    </row>
    <row r="1095" spans="1:13" s="9" customFormat="1" ht="43.5" customHeight="1" x14ac:dyDescent="0.3">
      <c r="A1095" s="18"/>
      <c r="B1095" s="18" t="s">
        <v>2397</v>
      </c>
      <c r="C1095" s="19" t="s">
        <v>6165</v>
      </c>
      <c r="D1095" s="30"/>
      <c r="E1095" s="54" t="s">
        <v>2243</v>
      </c>
      <c r="F1095" s="54" t="s">
        <v>998</v>
      </c>
      <c r="G1095" s="40" t="s">
        <v>475</v>
      </c>
      <c r="H1095" s="47">
        <v>5500000</v>
      </c>
      <c r="I1095" s="47"/>
      <c r="J1095" s="140"/>
      <c r="K1095" s="13"/>
      <c r="L1095" s="13"/>
      <c r="M1095" s="47"/>
    </row>
    <row r="1096" spans="1:13" s="9" customFormat="1" ht="43.5" customHeight="1" x14ac:dyDescent="0.3">
      <c r="A1096" s="18"/>
      <c r="B1096" s="18" t="s">
        <v>2397</v>
      </c>
      <c r="C1096" s="19" t="s">
        <v>6166</v>
      </c>
      <c r="D1096" s="30"/>
      <c r="E1096" s="54" t="s">
        <v>2244</v>
      </c>
      <c r="F1096" s="54" t="s">
        <v>998</v>
      </c>
      <c r="G1096" s="40" t="s">
        <v>475</v>
      </c>
      <c r="H1096" s="47">
        <v>5500000</v>
      </c>
      <c r="I1096" s="47"/>
      <c r="J1096" s="140"/>
      <c r="K1096" s="13"/>
      <c r="L1096" s="13"/>
      <c r="M1096" s="47"/>
    </row>
    <row r="1097" spans="1:13" s="9" customFormat="1" ht="43.5" customHeight="1" x14ac:dyDescent="0.3">
      <c r="A1097" s="18"/>
      <c r="B1097" s="18" t="s">
        <v>2397</v>
      </c>
      <c r="C1097" s="19" t="s">
        <v>6167</v>
      </c>
      <c r="D1097" s="30"/>
      <c r="E1097" s="54" t="s">
        <v>2245</v>
      </c>
      <c r="F1097" s="54" t="s">
        <v>998</v>
      </c>
      <c r="G1097" s="40" t="s">
        <v>475</v>
      </c>
      <c r="H1097" s="47">
        <v>5500000</v>
      </c>
      <c r="I1097" s="47"/>
      <c r="J1097" s="140"/>
      <c r="K1097" s="13"/>
      <c r="L1097" s="13"/>
      <c r="M1097" s="47"/>
    </row>
    <row r="1098" spans="1:13" s="9" customFormat="1" ht="43.5" customHeight="1" x14ac:dyDescent="0.3">
      <c r="A1098" s="18"/>
      <c r="B1098" s="18" t="s">
        <v>2397</v>
      </c>
      <c r="C1098" s="19" t="s">
        <v>6168</v>
      </c>
      <c r="D1098" s="30"/>
      <c r="E1098" s="54" t="s">
        <v>2246</v>
      </c>
      <c r="F1098" s="54" t="s">
        <v>998</v>
      </c>
      <c r="G1098" s="40" t="s">
        <v>475</v>
      </c>
      <c r="H1098" s="47">
        <v>5500000</v>
      </c>
      <c r="I1098" s="47"/>
      <c r="J1098" s="140"/>
      <c r="K1098" s="13"/>
      <c r="L1098" s="13"/>
      <c r="M1098" s="47"/>
    </row>
    <row r="1099" spans="1:13" s="9" customFormat="1" ht="43.5" customHeight="1" x14ac:dyDescent="0.3">
      <c r="A1099" s="18"/>
      <c r="B1099" s="18" t="s">
        <v>2397</v>
      </c>
      <c r="C1099" s="19" t="s">
        <v>6169</v>
      </c>
      <c r="D1099" s="30"/>
      <c r="E1099" s="54" t="s">
        <v>2247</v>
      </c>
      <c r="F1099" s="54" t="s">
        <v>998</v>
      </c>
      <c r="G1099" s="40" t="s">
        <v>475</v>
      </c>
      <c r="H1099" s="47">
        <v>5500000</v>
      </c>
      <c r="I1099" s="47"/>
      <c r="J1099" s="140"/>
      <c r="K1099" s="13"/>
      <c r="L1099" s="13"/>
      <c r="M1099" s="47"/>
    </row>
    <row r="1100" spans="1:13" s="9" customFormat="1" ht="43.5" customHeight="1" x14ac:dyDescent="0.3">
      <c r="A1100" s="18"/>
      <c r="B1100" s="18" t="s">
        <v>2397</v>
      </c>
      <c r="C1100" s="19" t="s">
        <v>6170</v>
      </c>
      <c r="D1100" s="30"/>
      <c r="E1100" s="54" t="s">
        <v>2248</v>
      </c>
      <c r="F1100" s="54" t="s">
        <v>998</v>
      </c>
      <c r="G1100" s="40" t="s">
        <v>475</v>
      </c>
      <c r="H1100" s="47">
        <v>5500000</v>
      </c>
      <c r="I1100" s="47"/>
      <c r="J1100" s="140"/>
      <c r="K1100" s="13"/>
      <c r="L1100" s="13"/>
      <c r="M1100" s="47"/>
    </row>
    <row r="1101" spans="1:13" s="9" customFormat="1" ht="43.5" customHeight="1" x14ac:dyDescent="0.3">
      <c r="A1101" s="18"/>
      <c r="B1101" s="18" t="s">
        <v>2397</v>
      </c>
      <c r="C1101" s="19" t="s">
        <v>6171</v>
      </c>
      <c r="D1101" s="30"/>
      <c r="E1101" s="54" t="s">
        <v>2249</v>
      </c>
      <c r="F1101" s="54" t="s">
        <v>998</v>
      </c>
      <c r="G1101" s="40" t="s">
        <v>475</v>
      </c>
      <c r="H1101" s="47">
        <v>5500000</v>
      </c>
      <c r="I1101" s="47"/>
      <c r="J1101" s="140"/>
      <c r="K1101" s="13"/>
      <c r="L1101" s="13"/>
      <c r="M1101" s="47"/>
    </row>
    <row r="1102" spans="1:13" s="9" customFormat="1" ht="43.5" customHeight="1" x14ac:dyDescent="0.3">
      <c r="A1102" s="18">
        <v>314</v>
      </c>
      <c r="B1102" s="18" t="s">
        <v>2398</v>
      </c>
      <c r="C1102" s="19" t="s">
        <v>2398</v>
      </c>
      <c r="D1102" s="30" t="s">
        <v>146</v>
      </c>
      <c r="E1102" s="43" t="s">
        <v>999</v>
      </c>
      <c r="F1102" s="54" t="s">
        <v>1000</v>
      </c>
      <c r="G1102" s="40" t="s">
        <v>475</v>
      </c>
      <c r="H1102" s="47">
        <v>1500000</v>
      </c>
      <c r="I1102" s="47"/>
      <c r="J1102" s="140"/>
      <c r="K1102" s="13">
        <f>SUMIF($B$11:$B$7192,B1102,$J$11:$J$7192)</f>
        <v>0</v>
      </c>
      <c r="L1102" s="13">
        <f t="shared" si="52"/>
        <v>0</v>
      </c>
      <c r="M1102" s="47"/>
    </row>
    <row r="1103" spans="1:13" s="9" customFormat="1" ht="43.5" customHeight="1" x14ac:dyDescent="0.3">
      <c r="A1103" s="18">
        <v>315</v>
      </c>
      <c r="B1103" s="18" t="s">
        <v>2399</v>
      </c>
      <c r="C1103" s="19" t="s">
        <v>2399</v>
      </c>
      <c r="D1103" s="30" t="s">
        <v>146</v>
      </c>
      <c r="E1103" s="43" t="s">
        <v>984</v>
      </c>
      <c r="F1103" s="54" t="s">
        <v>2250</v>
      </c>
      <c r="G1103" s="40" t="s">
        <v>475</v>
      </c>
      <c r="H1103" s="47">
        <v>1500000</v>
      </c>
      <c r="I1103" s="47"/>
      <c r="J1103" s="140"/>
      <c r="K1103" s="13">
        <f>SUMIF($B$11:$B$7192,B1103,$J$11:$J$7192)</f>
        <v>0</v>
      </c>
      <c r="L1103" s="13">
        <f t="shared" si="52"/>
        <v>0</v>
      </c>
      <c r="M1103" s="47"/>
    </row>
    <row r="1104" spans="1:13" s="9" customFormat="1" ht="43.5" customHeight="1" x14ac:dyDescent="0.3">
      <c r="A1104" s="18"/>
      <c r="B1104" s="18" t="s">
        <v>2400</v>
      </c>
      <c r="C1104" s="19" t="s">
        <v>2400</v>
      </c>
      <c r="D1104" s="39"/>
      <c r="E1104" s="42" t="s">
        <v>1005</v>
      </c>
      <c r="F1104" s="52"/>
      <c r="G1104" s="25" t="s">
        <v>480</v>
      </c>
      <c r="H1104" s="47"/>
      <c r="I1104" s="47"/>
      <c r="J1104" s="65" t="s">
        <v>1060</v>
      </c>
      <c r="K1104" s="47"/>
      <c r="L1104" s="47"/>
      <c r="M1104" s="47"/>
    </row>
    <row r="1105" spans="1:13" s="9" customFormat="1" ht="43.5" customHeight="1" x14ac:dyDescent="0.3">
      <c r="A1105" s="18">
        <v>316</v>
      </c>
      <c r="B1105" s="18" t="s">
        <v>2401</v>
      </c>
      <c r="C1105" s="19" t="s">
        <v>2401</v>
      </c>
      <c r="D1105" s="30" t="s">
        <v>146</v>
      </c>
      <c r="E1105" s="21" t="s">
        <v>390</v>
      </c>
      <c r="F1105" s="52" t="s">
        <v>2255</v>
      </c>
      <c r="G1105" s="40" t="s">
        <v>475</v>
      </c>
      <c r="H1105" s="47">
        <v>7000000</v>
      </c>
      <c r="I1105" s="47"/>
      <c r="J1105" s="65" t="s">
        <v>1060</v>
      </c>
      <c r="K1105" s="13">
        <f>SUMIF($B$11:$B$7192,B1105,$J$11:$J$7192)</f>
        <v>0</v>
      </c>
      <c r="L1105" s="13">
        <f t="shared" ref="L1105:L1162" si="53">K1105*H1105</f>
        <v>0</v>
      </c>
      <c r="M1105" s="47"/>
    </row>
    <row r="1106" spans="1:13" s="9" customFormat="1" ht="43.5" customHeight="1" x14ac:dyDescent="0.3">
      <c r="A1106" s="18"/>
      <c r="B1106" s="18" t="s">
        <v>2401</v>
      </c>
      <c r="C1106" s="19" t="s">
        <v>6172</v>
      </c>
      <c r="D1106" s="30"/>
      <c r="E1106" s="52" t="s">
        <v>2256</v>
      </c>
      <c r="F1106" s="52" t="s">
        <v>2255</v>
      </c>
      <c r="G1106" s="40" t="s">
        <v>475</v>
      </c>
      <c r="H1106" s="47">
        <v>7000000</v>
      </c>
      <c r="I1106" s="47"/>
      <c r="J1106" s="140"/>
      <c r="K1106" s="13"/>
      <c r="L1106" s="13"/>
      <c r="M1106" s="47"/>
    </row>
    <row r="1107" spans="1:13" s="9" customFormat="1" ht="43.5" customHeight="1" x14ac:dyDescent="0.3">
      <c r="A1107" s="18"/>
      <c r="B1107" s="18" t="s">
        <v>2401</v>
      </c>
      <c r="C1107" s="19" t="s">
        <v>6173</v>
      </c>
      <c r="D1107" s="30"/>
      <c r="E1107" s="52" t="s">
        <v>2257</v>
      </c>
      <c r="F1107" s="52" t="s">
        <v>2255</v>
      </c>
      <c r="G1107" s="40" t="s">
        <v>475</v>
      </c>
      <c r="H1107" s="47">
        <v>7000000</v>
      </c>
      <c r="I1107" s="47"/>
      <c r="J1107" s="140"/>
      <c r="K1107" s="13"/>
      <c r="L1107" s="13"/>
      <c r="M1107" s="47"/>
    </row>
    <row r="1108" spans="1:13" s="9" customFormat="1" ht="43.5" customHeight="1" x14ac:dyDescent="0.3">
      <c r="A1108" s="18"/>
      <c r="B1108" s="18" t="s">
        <v>2401</v>
      </c>
      <c r="C1108" s="19" t="s">
        <v>6174</v>
      </c>
      <c r="D1108" s="30"/>
      <c r="E1108" s="52" t="s">
        <v>2258</v>
      </c>
      <c r="F1108" s="52" t="s">
        <v>2255</v>
      </c>
      <c r="G1108" s="40" t="s">
        <v>475</v>
      </c>
      <c r="H1108" s="47">
        <v>7000000</v>
      </c>
      <c r="I1108" s="47"/>
      <c r="J1108" s="140"/>
      <c r="K1108" s="13"/>
      <c r="L1108" s="13"/>
      <c r="M1108" s="47"/>
    </row>
    <row r="1109" spans="1:13" s="9" customFormat="1" ht="43.5" customHeight="1" x14ac:dyDescent="0.3">
      <c r="A1109" s="18"/>
      <c r="B1109" s="18" t="s">
        <v>2401</v>
      </c>
      <c r="C1109" s="19" t="s">
        <v>6175</v>
      </c>
      <c r="D1109" s="30"/>
      <c r="E1109" s="52" t="s">
        <v>2259</v>
      </c>
      <c r="F1109" s="52" t="s">
        <v>2255</v>
      </c>
      <c r="G1109" s="40" t="s">
        <v>475</v>
      </c>
      <c r="H1109" s="47">
        <v>7000000</v>
      </c>
      <c r="I1109" s="47"/>
      <c r="J1109" s="140"/>
      <c r="K1109" s="13"/>
      <c r="L1109" s="13"/>
      <c r="M1109" s="47"/>
    </row>
    <row r="1110" spans="1:13" s="9" customFormat="1" ht="43.5" customHeight="1" x14ac:dyDescent="0.3">
      <c r="A1110" s="18"/>
      <c r="B1110" s="18" t="s">
        <v>2401</v>
      </c>
      <c r="C1110" s="19" t="s">
        <v>6176</v>
      </c>
      <c r="D1110" s="30"/>
      <c r="E1110" s="52" t="s">
        <v>2260</v>
      </c>
      <c r="F1110" s="52" t="s">
        <v>2255</v>
      </c>
      <c r="G1110" s="40" t="s">
        <v>475</v>
      </c>
      <c r="H1110" s="47">
        <v>7000000</v>
      </c>
      <c r="I1110" s="47"/>
      <c r="J1110" s="140"/>
      <c r="K1110" s="13"/>
      <c r="L1110" s="13"/>
      <c r="M1110" s="47"/>
    </row>
    <row r="1111" spans="1:13" s="9" customFormat="1" ht="43.5" customHeight="1" x14ac:dyDescent="0.3">
      <c r="A1111" s="18"/>
      <c r="B1111" s="18" t="s">
        <v>2401</v>
      </c>
      <c r="C1111" s="19" t="s">
        <v>6177</v>
      </c>
      <c r="D1111" s="30"/>
      <c r="E1111" s="52" t="s">
        <v>2261</v>
      </c>
      <c r="F1111" s="52" t="s">
        <v>2255</v>
      </c>
      <c r="G1111" s="40" t="s">
        <v>475</v>
      </c>
      <c r="H1111" s="47">
        <v>7000000</v>
      </c>
      <c r="I1111" s="47"/>
      <c r="J1111" s="140"/>
      <c r="K1111" s="13"/>
      <c r="L1111" s="13"/>
      <c r="M1111" s="47"/>
    </row>
    <row r="1112" spans="1:13" s="9" customFormat="1" ht="43.5" customHeight="1" x14ac:dyDescent="0.3">
      <c r="A1112" s="18"/>
      <c r="B1112" s="18" t="s">
        <v>2401</v>
      </c>
      <c r="C1112" s="19" t="s">
        <v>6178</v>
      </c>
      <c r="D1112" s="30"/>
      <c r="E1112" s="52" t="s">
        <v>2262</v>
      </c>
      <c r="F1112" s="52" t="s">
        <v>2255</v>
      </c>
      <c r="G1112" s="40" t="s">
        <v>475</v>
      </c>
      <c r="H1112" s="47">
        <v>7000000</v>
      </c>
      <c r="I1112" s="47"/>
      <c r="J1112" s="140"/>
      <c r="K1112" s="13"/>
      <c r="L1112" s="13"/>
      <c r="M1112" s="47"/>
    </row>
    <row r="1113" spans="1:13" s="9" customFormat="1" ht="43.5" customHeight="1" x14ac:dyDescent="0.3">
      <c r="A1113" s="18"/>
      <c r="B1113" s="18" t="s">
        <v>2401</v>
      </c>
      <c r="C1113" s="19" t="s">
        <v>6179</v>
      </c>
      <c r="D1113" s="30"/>
      <c r="E1113" s="52" t="s">
        <v>2263</v>
      </c>
      <c r="F1113" s="52" t="s">
        <v>2255</v>
      </c>
      <c r="G1113" s="40" t="s">
        <v>475</v>
      </c>
      <c r="H1113" s="47">
        <v>7000000</v>
      </c>
      <c r="I1113" s="47"/>
      <c r="J1113" s="140"/>
      <c r="K1113" s="13"/>
      <c r="L1113" s="13"/>
      <c r="M1113" s="47"/>
    </row>
    <row r="1114" spans="1:13" s="9" customFormat="1" ht="43.5" customHeight="1" x14ac:dyDescent="0.3">
      <c r="A1114" s="18"/>
      <c r="B1114" s="18" t="s">
        <v>2401</v>
      </c>
      <c r="C1114" s="19" t="s">
        <v>6180</v>
      </c>
      <c r="D1114" s="30"/>
      <c r="E1114" s="52" t="s">
        <v>2264</v>
      </c>
      <c r="F1114" s="52" t="s">
        <v>2255</v>
      </c>
      <c r="G1114" s="40" t="s">
        <v>475</v>
      </c>
      <c r="H1114" s="47">
        <v>7000000</v>
      </c>
      <c r="I1114" s="47"/>
      <c r="J1114" s="140"/>
      <c r="K1114" s="13"/>
      <c r="L1114" s="13"/>
      <c r="M1114" s="47"/>
    </row>
    <row r="1115" spans="1:13" s="9" customFormat="1" ht="43.5" customHeight="1" x14ac:dyDescent="0.3">
      <c r="A1115" s="18"/>
      <c r="B1115" s="18" t="s">
        <v>2401</v>
      </c>
      <c r="C1115" s="19" t="s">
        <v>6181</v>
      </c>
      <c r="D1115" s="30"/>
      <c r="E1115" s="52" t="s">
        <v>2265</v>
      </c>
      <c r="F1115" s="52" t="s">
        <v>2255</v>
      </c>
      <c r="G1115" s="40" t="s">
        <v>475</v>
      </c>
      <c r="H1115" s="47">
        <v>7000000</v>
      </c>
      <c r="I1115" s="47"/>
      <c r="J1115" s="140"/>
      <c r="K1115" s="13"/>
      <c r="L1115" s="13"/>
      <c r="M1115" s="47"/>
    </row>
    <row r="1116" spans="1:13" s="9" customFormat="1" ht="43.5" customHeight="1" x14ac:dyDescent="0.3">
      <c r="A1116" s="18"/>
      <c r="B1116" s="18" t="s">
        <v>2401</v>
      </c>
      <c r="C1116" s="19" t="s">
        <v>6182</v>
      </c>
      <c r="D1116" s="30"/>
      <c r="E1116" s="52" t="s">
        <v>2266</v>
      </c>
      <c r="F1116" s="52" t="s">
        <v>2255</v>
      </c>
      <c r="G1116" s="40" t="s">
        <v>475</v>
      </c>
      <c r="H1116" s="47">
        <v>7000000</v>
      </c>
      <c r="I1116" s="47"/>
      <c r="J1116" s="140"/>
      <c r="K1116" s="13"/>
      <c r="L1116" s="13"/>
      <c r="M1116" s="47"/>
    </row>
    <row r="1117" spans="1:13" s="9" customFormat="1" ht="43.5" customHeight="1" x14ac:dyDescent="0.3">
      <c r="A1117" s="18"/>
      <c r="B1117" s="18" t="s">
        <v>2401</v>
      </c>
      <c r="C1117" s="19" t="s">
        <v>6183</v>
      </c>
      <c r="D1117" s="30"/>
      <c r="E1117" s="52" t="s">
        <v>2267</v>
      </c>
      <c r="F1117" s="52" t="s">
        <v>2255</v>
      </c>
      <c r="G1117" s="40" t="s">
        <v>475</v>
      </c>
      <c r="H1117" s="47">
        <v>7000000</v>
      </c>
      <c r="I1117" s="47"/>
      <c r="J1117" s="140"/>
      <c r="K1117" s="13"/>
      <c r="L1117" s="13"/>
      <c r="M1117" s="47"/>
    </row>
    <row r="1118" spans="1:13" s="9" customFormat="1" ht="43.5" customHeight="1" x14ac:dyDescent="0.3">
      <c r="A1118" s="18"/>
      <c r="B1118" s="18" t="s">
        <v>2401</v>
      </c>
      <c r="C1118" s="19" t="s">
        <v>6184</v>
      </c>
      <c r="D1118" s="30"/>
      <c r="E1118" s="52" t="s">
        <v>2268</v>
      </c>
      <c r="F1118" s="52" t="s">
        <v>2255</v>
      </c>
      <c r="G1118" s="40" t="s">
        <v>475</v>
      </c>
      <c r="H1118" s="47">
        <v>7000000</v>
      </c>
      <c r="I1118" s="47"/>
      <c r="J1118" s="140"/>
      <c r="K1118" s="13"/>
      <c r="L1118" s="13"/>
      <c r="M1118" s="47"/>
    </row>
    <row r="1119" spans="1:13" s="9" customFormat="1" ht="43.5" customHeight="1" x14ac:dyDescent="0.3">
      <c r="A1119" s="18"/>
      <c r="B1119" s="18" t="s">
        <v>2401</v>
      </c>
      <c r="C1119" s="19" t="s">
        <v>6185</v>
      </c>
      <c r="D1119" s="30"/>
      <c r="E1119" s="52" t="s">
        <v>2269</v>
      </c>
      <c r="F1119" s="52" t="s">
        <v>2255</v>
      </c>
      <c r="G1119" s="40" t="s">
        <v>475</v>
      </c>
      <c r="H1119" s="47">
        <v>7000000</v>
      </c>
      <c r="I1119" s="47"/>
      <c r="J1119" s="140"/>
      <c r="K1119" s="13"/>
      <c r="L1119" s="13"/>
      <c r="M1119" s="47"/>
    </row>
    <row r="1120" spans="1:13" s="9" customFormat="1" ht="43.5" customHeight="1" x14ac:dyDescent="0.3">
      <c r="A1120" s="18"/>
      <c r="B1120" s="18" t="s">
        <v>2401</v>
      </c>
      <c r="C1120" s="19" t="s">
        <v>6186</v>
      </c>
      <c r="D1120" s="30"/>
      <c r="E1120" s="52" t="s">
        <v>2270</v>
      </c>
      <c r="F1120" s="52" t="s">
        <v>2255</v>
      </c>
      <c r="G1120" s="40" t="s">
        <v>475</v>
      </c>
      <c r="H1120" s="47">
        <v>7000000</v>
      </c>
      <c r="I1120" s="47"/>
      <c r="J1120" s="140"/>
      <c r="K1120" s="13"/>
      <c r="L1120" s="13"/>
      <c r="M1120" s="47"/>
    </row>
    <row r="1121" spans="1:13" s="9" customFormat="1" ht="43.5" customHeight="1" x14ac:dyDescent="0.3">
      <c r="A1121" s="18"/>
      <c r="B1121" s="18" t="s">
        <v>2401</v>
      </c>
      <c r="C1121" s="19" t="s">
        <v>6187</v>
      </c>
      <c r="D1121" s="30"/>
      <c r="E1121" s="52" t="s">
        <v>2271</v>
      </c>
      <c r="F1121" s="52" t="s">
        <v>2255</v>
      </c>
      <c r="G1121" s="40" t="s">
        <v>475</v>
      </c>
      <c r="H1121" s="47">
        <v>7000000</v>
      </c>
      <c r="I1121" s="47"/>
      <c r="J1121" s="140"/>
      <c r="K1121" s="13"/>
      <c r="L1121" s="13"/>
      <c r="M1121" s="47"/>
    </row>
    <row r="1122" spans="1:13" s="9" customFormat="1" ht="43.5" customHeight="1" x14ac:dyDescent="0.3">
      <c r="A1122" s="18"/>
      <c r="B1122" s="18" t="s">
        <v>2401</v>
      </c>
      <c r="C1122" s="19" t="s">
        <v>6188</v>
      </c>
      <c r="D1122" s="30"/>
      <c r="E1122" s="52" t="s">
        <v>2272</v>
      </c>
      <c r="F1122" s="52" t="s">
        <v>2255</v>
      </c>
      <c r="G1122" s="40" t="s">
        <v>475</v>
      </c>
      <c r="H1122" s="47">
        <v>7000000</v>
      </c>
      <c r="I1122" s="47"/>
      <c r="J1122" s="140"/>
      <c r="K1122" s="13"/>
      <c r="L1122" s="13"/>
      <c r="M1122" s="47"/>
    </row>
    <row r="1123" spans="1:13" s="9" customFormat="1" ht="43.5" customHeight="1" x14ac:dyDescent="0.3">
      <c r="A1123" s="18"/>
      <c r="B1123" s="18" t="s">
        <v>2401</v>
      </c>
      <c r="C1123" s="19" t="s">
        <v>6189</v>
      </c>
      <c r="D1123" s="30"/>
      <c r="E1123" s="52" t="s">
        <v>2273</v>
      </c>
      <c r="F1123" s="52" t="s">
        <v>2255</v>
      </c>
      <c r="G1123" s="40" t="s">
        <v>475</v>
      </c>
      <c r="H1123" s="47">
        <v>7000000</v>
      </c>
      <c r="I1123" s="47"/>
      <c r="J1123" s="140"/>
      <c r="K1123" s="13"/>
      <c r="L1123" s="13"/>
      <c r="M1123" s="47"/>
    </row>
    <row r="1124" spans="1:13" s="9" customFormat="1" ht="43.5" customHeight="1" x14ac:dyDescent="0.3">
      <c r="A1124" s="18"/>
      <c r="B1124" s="18" t="s">
        <v>2401</v>
      </c>
      <c r="C1124" s="19" t="s">
        <v>6190</v>
      </c>
      <c r="D1124" s="30"/>
      <c r="E1124" s="52" t="s">
        <v>2274</v>
      </c>
      <c r="F1124" s="52" t="s">
        <v>2255</v>
      </c>
      <c r="G1124" s="40" t="s">
        <v>475</v>
      </c>
      <c r="H1124" s="47">
        <v>7000000</v>
      </c>
      <c r="I1124" s="47"/>
      <c r="J1124" s="140"/>
      <c r="K1124" s="13"/>
      <c r="L1124" s="13"/>
      <c r="M1124" s="47"/>
    </row>
    <row r="1125" spans="1:13" s="9" customFormat="1" ht="43.5" customHeight="1" x14ac:dyDescent="0.3">
      <c r="A1125" s="18"/>
      <c r="B1125" s="18" t="s">
        <v>2401</v>
      </c>
      <c r="C1125" s="19" t="s">
        <v>6191</v>
      </c>
      <c r="D1125" s="30"/>
      <c r="E1125" s="52" t="s">
        <v>2275</v>
      </c>
      <c r="F1125" s="52" t="s">
        <v>2255</v>
      </c>
      <c r="G1125" s="40" t="s">
        <v>475</v>
      </c>
      <c r="H1125" s="47">
        <v>7000000</v>
      </c>
      <c r="I1125" s="47"/>
      <c r="J1125" s="140"/>
      <c r="K1125" s="13"/>
      <c r="L1125" s="13"/>
      <c r="M1125" s="47"/>
    </row>
    <row r="1126" spans="1:13" s="9" customFormat="1" ht="43.5" customHeight="1" x14ac:dyDescent="0.3">
      <c r="A1126" s="18"/>
      <c r="B1126" s="18" t="s">
        <v>2401</v>
      </c>
      <c r="C1126" s="19" t="s">
        <v>6192</v>
      </c>
      <c r="D1126" s="30"/>
      <c r="E1126" s="52" t="s">
        <v>2276</v>
      </c>
      <c r="F1126" s="52" t="s">
        <v>2255</v>
      </c>
      <c r="G1126" s="40" t="s">
        <v>475</v>
      </c>
      <c r="H1126" s="47">
        <v>7000000</v>
      </c>
      <c r="I1126" s="47"/>
      <c r="J1126" s="140"/>
      <c r="K1126" s="13"/>
      <c r="L1126" s="13"/>
      <c r="M1126" s="47"/>
    </row>
    <row r="1127" spans="1:13" s="9" customFormat="1" ht="43.5" customHeight="1" x14ac:dyDescent="0.3">
      <c r="A1127" s="18"/>
      <c r="B1127" s="18" t="s">
        <v>2401</v>
      </c>
      <c r="C1127" s="19" t="s">
        <v>6193</v>
      </c>
      <c r="D1127" s="30"/>
      <c r="E1127" s="52" t="s">
        <v>2277</v>
      </c>
      <c r="F1127" s="52" t="s">
        <v>2255</v>
      </c>
      <c r="G1127" s="40" t="s">
        <v>475</v>
      </c>
      <c r="H1127" s="47">
        <v>7000000</v>
      </c>
      <c r="I1127" s="47"/>
      <c r="J1127" s="140"/>
      <c r="K1127" s="13"/>
      <c r="L1127" s="13"/>
      <c r="M1127" s="47"/>
    </row>
    <row r="1128" spans="1:13" s="9" customFormat="1" ht="43.5" customHeight="1" x14ac:dyDescent="0.3">
      <c r="A1128" s="18"/>
      <c r="B1128" s="18" t="s">
        <v>2401</v>
      </c>
      <c r="C1128" s="19" t="s">
        <v>6194</v>
      </c>
      <c r="D1128" s="30"/>
      <c r="E1128" s="52" t="s">
        <v>2278</v>
      </c>
      <c r="F1128" s="52" t="s">
        <v>2255</v>
      </c>
      <c r="G1128" s="40" t="s">
        <v>475</v>
      </c>
      <c r="H1128" s="47">
        <v>7000000</v>
      </c>
      <c r="I1128" s="47"/>
      <c r="J1128" s="140"/>
      <c r="K1128" s="13"/>
      <c r="L1128" s="13"/>
      <c r="M1128" s="47"/>
    </row>
    <row r="1129" spans="1:13" s="9" customFormat="1" ht="43.5" customHeight="1" x14ac:dyDescent="0.3">
      <c r="A1129" s="18"/>
      <c r="B1129" s="18" t="s">
        <v>2401</v>
      </c>
      <c r="C1129" s="19" t="s">
        <v>6195</v>
      </c>
      <c r="D1129" s="30"/>
      <c r="E1129" s="52" t="s">
        <v>2279</v>
      </c>
      <c r="F1129" s="52" t="s">
        <v>2255</v>
      </c>
      <c r="G1129" s="40" t="s">
        <v>475</v>
      </c>
      <c r="H1129" s="47">
        <v>7000000</v>
      </c>
      <c r="I1129" s="47"/>
      <c r="J1129" s="140"/>
      <c r="K1129" s="13"/>
      <c r="L1129" s="13"/>
      <c r="M1129" s="47"/>
    </row>
    <row r="1130" spans="1:13" s="9" customFormat="1" ht="43.5" customHeight="1" x14ac:dyDescent="0.3">
      <c r="A1130" s="18"/>
      <c r="B1130" s="18" t="s">
        <v>2401</v>
      </c>
      <c r="C1130" s="19" t="s">
        <v>6196</v>
      </c>
      <c r="D1130" s="30"/>
      <c r="E1130" s="52" t="s">
        <v>2280</v>
      </c>
      <c r="F1130" s="52" t="s">
        <v>2255</v>
      </c>
      <c r="G1130" s="40" t="s">
        <v>475</v>
      </c>
      <c r="H1130" s="47">
        <v>7000000</v>
      </c>
      <c r="I1130" s="47"/>
      <c r="J1130" s="140"/>
      <c r="K1130" s="13"/>
      <c r="L1130" s="13"/>
      <c r="M1130" s="47"/>
    </row>
    <row r="1131" spans="1:13" s="9" customFormat="1" ht="43.5" customHeight="1" x14ac:dyDescent="0.3">
      <c r="A1131" s="18"/>
      <c r="B1131" s="18" t="s">
        <v>2401</v>
      </c>
      <c r="C1131" s="19" t="s">
        <v>6197</v>
      </c>
      <c r="D1131" s="30"/>
      <c r="E1131" s="52" t="s">
        <v>2281</v>
      </c>
      <c r="F1131" s="52" t="s">
        <v>2255</v>
      </c>
      <c r="G1131" s="40" t="s">
        <v>475</v>
      </c>
      <c r="H1131" s="47">
        <v>7000000</v>
      </c>
      <c r="I1131" s="47"/>
      <c r="J1131" s="140"/>
      <c r="K1131" s="13"/>
      <c r="L1131" s="13"/>
      <c r="M1131" s="47"/>
    </row>
    <row r="1132" spans="1:13" s="9" customFormat="1" ht="43.5" customHeight="1" x14ac:dyDescent="0.3">
      <c r="A1132" s="18"/>
      <c r="B1132" s="18" t="s">
        <v>2401</v>
      </c>
      <c r="C1132" s="19" t="s">
        <v>6198</v>
      </c>
      <c r="D1132" s="30"/>
      <c r="E1132" s="52" t="s">
        <v>2282</v>
      </c>
      <c r="F1132" s="52" t="s">
        <v>2255</v>
      </c>
      <c r="G1132" s="40" t="s">
        <v>475</v>
      </c>
      <c r="H1132" s="47">
        <v>7000000</v>
      </c>
      <c r="I1132" s="47"/>
      <c r="J1132" s="140"/>
      <c r="K1132" s="13"/>
      <c r="L1132" s="13"/>
      <c r="M1132" s="47"/>
    </row>
    <row r="1133" spans="1:13" s="9" customFormat="1" ht="43.5" customHeight="1" x14ac:dyDescent="0.3">
      <c r="A1133" s="18"/>
      <c r="B1133" s="18" t="s">
        <v>2401</v>
      </c>
      <c r="C1133" s="19" t="s">
        <v>6199</v>
      </c>
      <c r="D1133" s="30"/>
      <c r="E1133" s="52" t="s">
        <v>2283</v>
      </c>
      <c r="F1133" s="52" t="s">
        <v>2255</v>
      </c>
      <c r="G1133" s="40" t="s">
        <v>475</v>
      </c>
      <c r="H1133" s="47">
        <v>7000000</v>
      </c>
      <c r="I1133" s="47"/>
      <c r="J1133" s="140"/>
      <c r="K1133" s="13"/>
      <c r="L1133" s="13"/>
      <c r="M1133" s="47"/>
    </row>
    <row r="1134" spans="1:13" s="9" customFormat="1" ht="43.5" customHeight="1" x14ac:dyDescent="0.3">
      <c r="A1134" s="18"/>
      <c r="B1134" s="18" t="s">
        <v>2401</v>
      </c>
      <c r="C1134" s="19" t="s">
        <v>6200</v>
      </c>
      <c r="D1134" s="30"/>
      <c r="E1134" s="52" t="s">
        <v>2284</v>
      </c>
      <c r="F1134" s="52" t="s">
        <v>2255</v>
      </c>
      <c r="G1134" s="40" t="s">
        <v>475</v>
      </c>
      <c r="H1134" s="47">
        <v>7000000</v>
      </c>
      <c r="I1134" s="47"/>
      <c r="J1134" s="140"/>
      <c r="K1134" s="13"/>
      <c r="L1134" s="13"/>
      <c r="M1134" s="47"/>
    </row>
    <row r="1135" spans="1:13" s="9" customFormat="1" ht="43.5" customHeight="1" x14ac:dyDescent="0.3">
      <c r="A1135" s="18"/>
      <c r="B1135" s="18" t="s">
        <v>2401</v>
      </c>
      <c r="C1135" s="19" t="s">
        <v>6201</v>
      </c>
      <c r="D1135" s="30"/>
      <c r="E1135" s="52" t="s">
        <v>2285</v>
      </c>
      <c r="F1135" s="52" t="s">
        <v>2255</v>
      </c>
      <c r="G1135" s="40" t="s">
        <v>475</v>
      </c>
      <c r="H1135" s="47">
        <v>7000000</v>
      </c>
      <c r="I1135" s="47"/>
      <c r="J1135" s="140"/>
      <c r="K1135" s="13"/>
      <c r="L1135" s="13"/>
      <c r="M1135" s="47"/>
    </row>
    <row r="1136" spans="1:13" s="9" customFormat="1" ht="43.5" customHeight="1" x14ac:dyDescent="0.3">
      <c r="A1136" s="18"/>
      <c r="B1136" s="18" t="s">
        <v>2401</v>
      </c>
      <c r="C1136" s="19" t="s">
        <v>6202</v>
      </c>
      <c r="D1136" s="30"/>
      <c r="E1136" s="52" t="s">
        <v>2286</v>
      </c>
      <c r="F1136" s="52" t="s">
        <v>2255</v>
      </c>
      <c r="G1136" s="40" t="s">
        <v>475</v>
      </c>
      <c r="H1136" s="47">
        <v>7000000</v>
      </c>
      <c r="I1136" s="47"/>
      <c r="J1136" s="140"/>
      <c r="K1136" s="13"/>
      <c r="L1136" s="13"/>
      <c r="M1136" s="47"/>
    </row>
    <row r="1137" spans="1:13" s="9" customFormat="1" ht="43.5" customHeight="1" x14ac:dyDescent="0.3">
      <c r="A1137" s="18"/>
      <c r="B1137" s="18" t="s">
        <v>2401</v>
      </c>
      <c r="C1137" s="19" t="s">
        <v>6203</v>
      </c>
      <c r="D1137" s="30"/>
      <c r="E1137" s="52" t="s">
        <v>2287</v>
      </c>
      <c r="F1137" s="52" t="s">
        <v>2255</v>
      </c>
      <c r="G1137" s="40" t="s">
        <v>475</v>
      </c>
      <c r="H1137" s="47">
        <v>7000000</v>
      </c>
      <c r="I1137" s="47"/>
      <c r="J1137" s="140"/>
      <c r="K1137" s="13"/>
      <c r="L1137" s="13"/>
      <c r="M1137" s="47"/>
    </row>
    <row r="1138" spans="1:13" s="9" customFormat="1" ht="43.5" customHeight="1" x14ac:dyDescent="0.3">
      <c r="A1138" s="18"/>
      <c r="B1138" s="18" t="s">
        <v>2401</v>
      </c>
      <c r="C1138" s="19" t="s">
        <v>6204</v>
      </c>
      <c r="D1138" s="30"/>
      <c r="E1138" s="52" t="s">
        <v>2288</v>
      </c>
      <c r="F1138" s="52" t="s">
        <v>2255</v>
      </c>
      <c r="G1138" s="40" t="s">
        <v>475</v>
      </c>
      <c r="H1138" s="47">
        <v>7000000</v>
      </c>
      <c r="I1138" s="47"/>
      <c r="J1138" s="140"/>
      <c r="K1138" s="13"/>
      <c r="L1138" s="13"/>
      <c r="M1138" s="47"/>
    </row>
    <row r="1139" spans="1:13" s="9" customFormat="1" ht="43.5" customHeight="1" x14ac:dyDescent="0.3">
      <c r="A1139" s="18">
        <v>317</v>
      </c>
      <c r="B1139" s="18" t="s">
        <v>2402</v>
      </c>
      <c r="C1139" s="19" t="s">
        <v>2402</v>
      </c>
      <c r="D1139" s="30" t="s">
        <v>146</v>
      </c>
      <c r="E1139" s="21" t="s">
        <v>987</v>
      </c>
      <c r="F1139" s="52" t="s">
        <v>2293</v>
      </c>
      <c r="G1139" s="40" t="s">
        <v>475</v>
      </c>
      <c r="H1139" s="47">
        <v>1500000</v>
      </c>
      <c r="I1139" s="47"/>
      <c r="J1139" s="140"/>
      <c r="K1139" s="13">
        <f>SUMIF($B$11:$B$7192,B1139,$J$11:$J$7192)</f>
        <v>0</v>
      </c>
      <c r="L1139" s="13">
        <f t="shared" si="53"/>
        <v>0</v>
      </c>
      <c r="M1139" s="47"/>
    </row>
    <row r="1140" spans="1:13" s="9" customFormat="1" ht="43.5" customHeight="1" x14ac:dyDescent="0.3">
      <c r="A1140" s="18">
        <v>318</v>
      </c>
      <c r="B1140" s="18" t="s">
        <v>2403</v>
      </c>
      <c r="C1140" s="19" t="s">
        <v>2403</v>
      </c>
      <c r="D1140" s="30" t="s">
        <v>146</v>
      </c>
      <c r="E1140" s="21" t="s">
        <v>392</v>
      </c>
      <c r="F1140" s="52" t="s">
        <v>2294</v>
      </c>
      <c r="G1140" s="40" t="s">
        <v>475</v>
      </c>
      <c r="H1140" s="47">
        <v>5000000</v>
      </c>
      <c r="I1140" s="47"/>
      <c r="J1140" s="65" t="s">
        <v>1060</v>
      </c>
      <c r="K1140" s="13">
        <f>SUMIF($B$11:$B$7192,B1140,$J$11:$J$7192)</f>
        <v>0</v>
      </c>
      <c r="L1140" s="13">
        <f t="shared" si="53"/>
        <v>0</v>
      </c>
      <c r="M1140" s="47"/>
    </row>
    <row r="1141" spans="1:13" s="9" customFormat="1" ht="43.5" customHeight="1" x14ac:dyDescent="0.3">
      <c r="A1141" s="18"/>
      <c r="B1141" s="18" t="s">
        <v>2403</v>
      </c>
      <c r="C1141" s="19" t="s">
        <v>6205</v>
      </c>
      <c r="D1141" s="30"/>
      <c r="E1141" s="52" t="s">
        <v>2295</v>
      </c>
      <c r="F1141" s="52" t="s">
        <v>2294</v>
      </c>
      <c r="G1141" s="40" t="s">
        <v>475</v>
      </c>
      <c r="H1141" s="47">
        <v>5000000</v>
      </c>
      <c r="I1141" s="47"/>
      <c r="J1141" s="140"/>
      <c r="K1141" s="13"/>
      <c r="L1141" s="13"/>
      <c r="M1141" s="47"/>
    </row>
    <row r="1142" spans="1:13" s="9" customFormat="1" ht="43.5" customHeight="1" x14ac:dyDescent="0.3">
      <c r="A1142" s="18"/>
      <c r="B1142" s="18" t="s">
        <v>2403</v>
      </c>
      <c r="C1142" s="19" t="s">
        <v>6206</v>
      </c>
      <c r="D1142" s="30"/>
      <c r="E1142" s="52" t="s">
        <v>2296</v>
      </c>
      <c r="F1142" s="52" t="s">
        <v>2294</v>
      </c>
      <c r="G1142" s="40" t="s">
        <v>475</v>
      </c>
      <c r="H1142" s="47">
        <v>5000000</v>
      </c>
      <c r="I1142" s="47"/>
      <c r="J1142" s="140"/>
      <c r="K1142" s="13"/>
      <c r="L1142" s="13"/>
      <c r="M1142" s="47"/>
    </row>
    <row r="1143" spans="1:13" s="9" customFormat="1" ht="43.5" customHeight="1" x14ac:dyDescent="0.3">
      <c r="A1143" s="18"/>
      <c r="B1143" s="18" t="s">
        <v>2403</v>
      </c>
      <c r="C1143" s="19" t="s">
        <v>6207</v>
      </c>
      <c r="D1143" s="30"/>
      <c r="E1143" s="52" t="s">
        <v>2297</v>
      </c>
      <c r="F1143" s="52" t="s">
        <v>2294</v>
      </c>
      <c r="G1143" s="40" t="s">
        <v>475</v>
      </c>
      <c r="H1143" s="47">
        <v>5000000</v>
      </c>
      <c r="I1143" s="47"/>
      <c r="J1143" s="140"/>
      <c r="K1143" s="13"/>
      <c r="L1143" s="13"/>
      <c r="M1143" s="47"/>
    </row>
    <row r="1144" spans="1:13" s="9" customFormat="1" ht="43.5" customHeight="1" x14ac:dyDescent="0.3">
      <c r="A1144" s="18"/>
      <c r="B1144" s="18" t="s">
        <v>2403</v>
      </c>
      <c r="C1144" s="19" t="s">
        <v>6208</v>
      </c>
      <c r="D1144" s="30"/>
      <c r="E1144" s="52" t="s">
        <v>2298</v>
      </c>
      <c r="F1144" s="52" t="s">
        <v>2294</v>
      </c>
      <c r="G1144" s="40" t="s">
        <v>475</v>
      </c>
      <c r="H1144" s="47">
        <v>5000000</v>
      </c>
      <c r="I1144" s="47"/>
      <c r="J1144" s="140"/>
      <c r="K1144" s="13"/>
      <c r="L1144" s="13"/>
      <c r="M1144" s="47"/>
    </row>
    <row r="1145" spans="1:13" s="9" customFormat="1" ht="43.5" customHeight="1" x14ac:dyDescent="0.3">
      <c r="A1145" s="18"/>
      <c r="B1145" s="18" t="s">
        <v>2403</v>
      </c>
      <c r="C1145" s="19" t="s">
        <v>6209</v>
      </c>
      <c r="D1145" s="30"/>
      <c r="E1145" s="52" t="s">
        <v>2299</v>
      </c>
      <c r="F1145" s="52" t="s">
        <v>2294</v>
      </c>
      <c r="G1145" s="40" t="s">
        <v>475</v>
      </c>
      <c r="H1145" s="47">
        <v>5000000</v>
      </c>
      <c r="I1145" s="47"/>
      <c r="J1145" s="140"/>
      <c r="K1145" s="13"/>
      <c r="L1145" s="13"/>
      <c r="M1145" s="47"/>
    </row>
    <row r="1146" spans="1:13" s="9" customFormat="1" ht="43.5" customHeight="1" x14ac:dyDescent="0.3">
      <c r="A1146" s="18"/>
      <c r="B1146" s="18" t="s">
        <v>2403</v>
      </c>
      <c r="C1146" s="19" t="s">
        <v>6210</v>
      </c>
      <c r="D1146" s="30"/>
      <c r="E1146" s="52" t="s">
        <v>2300</v>
      </c>
      <c r="F1146" s="52" t="s">
        <v>2294</v>
      </c>
      <c r="G1146" s="40" t="s">
        <v>475</v>
      </c>
      <c r="H1146" s="47">
        <v>5000000</v>
      </c>
      <c r="I1146" s="47"/>
      <c r="J1146" s="140"/>
      <c r="K1146" s="13"/>
      <c r="L1146" s="13"/>
      <c r="M1146" s="47"/>
    </row>
    <row r="1147" spans="1:13" s="9" customFormat="1" ht="43.5" customHeight="1" x14ac:dyDescent="0.3">
      <c r="A1147" s="18"/>
      <c r="B1147" s="18" t="s">
        <v>2403</v>
      </c>
      <c r="C1147" s="19" t="s">
        <v>6211</v>
      </c>
      <c r="D1147" s="30"/>
      <c r="E1147" s="52" t="s">
        <v>2301</v>
      </c>
      <c r="F1147" s="52" t="s">
        <v>2294</v>
      </c>
      <c r="G1147" s="40" t="s">
        <v>475</v>
      </c>
      <c r="H1147" s="47">
        <v>5000000</v>
      </c>
      <c r="I1147" s="47"/>
      <c r="J1147" s="140"/>
      <c r="K1147" s="13"/>
      <c r="L1147" s="13"/>
      <c r="M1147" s="47"/>
    </row>
    <row r="1148" spans="1:13" s="9" customFormat="1" ht="43.5" customHeight="1" x14ac:dyDescent="0.3">
      <c r="A1148" s="18"/>
      <c r="B1148" s="18" t="s">
        <v>2403</v>
      </c>
      <c r="C1148" s="19" t="s">
        <v>6212</v>
      </c>
      <c r="D1148" s="30"/>
      <c r="E1148" s="52" t="s">
        <v>2302</v>
      </c>
      <c r="F1148" s="52" t="s">
        <v>2294</v>
      </c>
      <c r="G1148" s="40" t="s">
        <v>475</v>
      </c>
      <c r="H1148" s="47">
        <v>5000000</v>
      </c>
      <c r="I1148" s="47"/>
      <c r="J1148" s="140"/>
      <c r="K1148" s="13"/>
      <c r="L1148" s="13"/>
      <c r="M1148" s="47"/>
    </row>
    <row r="1149" spans="1:13" s="9" customFormat="1" ht="43.5" customHeight="1" x14ac:dyDescent="0.3">
      <c r="A1149" s="18"/>
      <c r="B1149" s="18" t="s">
        <v>2403</v>
      </c>
      <c r="C1149" s="19" t="s">
        <v>6213</v>
      </c>
      <c r="D1149" s="30"/>
      <c r="E1149" s="52" t="s">
        <v>2303</v>
      </c>
      <c r="F1149" s="52" t="s">
        <v>2294</v>
      </c>
      <c r="G1149" s="40" t="s">
        <v>475</v>
      </c>
      <c r="H1149" s="47">
        <v>5000000</v>
      </c>
      <c r="I1149" s="47"/>
      <c r="J1149" s="140"/>
      <c r="K1149" s="13"/>
      <c r="L1149" s="13"/>
      <c r="M1149" s="47"/>
    </row>
    <row r="1150" spans="1:13" s="9" customFormat="1" ht="43.5" customHeight="1" x14ac:dyDescent="0.3">
      <c r="A1150" s="18"/>
      <c r="B1150" s="18" t="s">
        <v>2403</v>
      </c>
      <c r="C1150" s="19" t="s">
        <v>6214</v>
      </c>
      <c r="D1150" s="30"/>
      <c r="E1150" s="52" t="s">
        <v>2304</v>
      </c>
      <c r="F1150" s="52" t="s">
        <v>2294</v>
      </c>
      <c r="G1150" s="40" t="s">
        <v>475</v>
      </c>
      <c r="H1150" s="47">
        <v>5000000</v>
      </c>
      <c r="I1150" s="47"/>
      <c r="J1150" s="140"/>
      <c r="K1150" s="13"/>
      <c r="L1150" s="13"/>
      <c r="M1150" s="47"/>
    </row>
    <row r="1151" spans="1:13" s="9" customFormat="1" ht="43.5" customHeight="1" x14ac:dyDescent="0.3">
      <c r="A1151" s="18"/>
      <c r="B1151" s="18" t="s">
        <v>2403</v>
      </c>
      <c r="C1151" s="19" t="s">
        <v>6215</v>
      </c>
      <c r="D1151" s="30"/>
      <c r="E1151" s="52" t="s">
        <v>2305</v>
      </c>
      <c r="F1151" s="52" t="s">
        <v>2294</v>
      </c>
      <c r="G1151" s="40" t="s">
        <v>475</v>
      </c>
      <c r="H1151" s="47">
        <v>5000000</v>
      </c>
      <c r="I1151" s="47"/>
      <c r="J1151" s="140"/>
      <c r="K1151" s="13"/>
      <c r="L1151" s="13"/>
      <c r="M1151" s="47"/>
    </row>
    <row r="1152" spans="1:13" s="9" customFormat="1" ht="43.5" customHeight="1" x14ac:dyDescent="0.3">
      <c r="A1152" s="18"/>
      <c r="B1152" s="18" t="s">
        <v>2403</v>
      </c>
      <c r="C1152" s="19" t="s">
        <v>6216</v>
      </c>
      <c r="D1152" s="30"/>
      <c r="E1152" s="52" t="s">
        <v>2306</v>
      </c>
      <c r="F1152" s="52" t="s">
        <v>2294</v>
      </c>
      <c r="G1152" s="40" t="s">
        <v>475</v>
      </c>
      <c r="H1152" s="47">
        <v>5000000</v>
      </c>
      <c r="I1152" s="47"/>
      <c r="J1152" s="140"/>
      <c r="K1152" s="13"/>
      <c r="L1152" s="13"/>
      <c r="M1152" s="47"/>
    </row>
    <row r="1153" spans="1:13" s="9" customFormat="1" ht="43.5" customHeight="1" x14ac:dyDescent="0.3">
      <c r="A1153" s="18"/>
      <c r="B1153" s="18" t="s">
        <v>2403</v>
      </c>
      <c r="C1153" s="19" t="s">
        <v>6217</v>
      </c>
      <c r="D1153" s="30"/>
      <c r="E1153" s="52" t="s">
        <v>2307</v>
      </c>
      <c r="F1153" s="52" t="s">
        <v>2294</v>
      </c>
      <c r="G1153" s="40" t="s">
        <v>475</v>
      </c>
      <c r="H1153" s="47">
        <v>5000000</v>
      </c>
      <c r="I1153" s="47"/>
      <c r="J1153" s="140"/>
      <c r="K1153" s="13"/>
      <c r="L1153" s="13"/>
      <c r="M1153" s="47"/>
    </row>
    <row r="1154" spans="1:13" s="9" customFormat="1" ht="43.5" customHeight="1" x14ac:dyDescent="0.3">
      <c r="A1154" s="18"/>
      <c r="B1154" s="18" t="s">
        <v>2403</v>
      </c>
      <c r="C1154" s="19" t="s">
        <v>6218</v>
      </c>
      <c r="D1154" s="30"/>
      <c r="E1154" s="52" t="s">
        <v>2308</v>
      </c>
      <c r="F1154" s="52" t="s">
        <v>2294</v>
      </c>
      <c r="G1154" s="40" t="s">
        <v>475</v>
      </c>
      <c r="H1154" s="47">
        <v>5000000</v>
      </c>
      <c r="I1154" s="47"/>
      <c r="J1154" s="140"/>
      <c r="K1154" s="13"/>
      <c r="L1154" s="13"/>
      <c r="M1154" s="47"/>
    </row>
    <row r="1155" spans="1:13" s="9" customFormat="1" ht="43.5" customHeight="1" x14ac:dyDescent="0.3">
      <c r="A1155" s="18"/>
      <c r="B1155" s="18" t="s">
        <v>2403</v>
      </c>
      <c r="C1155" s="19" t="s">
        <v>6219</v>
      </c>
      <c r="D1155" s="30"/>
      <c r="E1155" s="52" t="s">
        <v>2309</v>
      </c>
      <c r="F1155" s="52" t="s">
        <v>2294</v>
      </c>
      <c r="G1155" s="40" t="s">
        <v>475</v>
      </c>
      <c r="H1155" s="47">
        <v>5000000</v>
      </c>
      <c r="I1155" s="47"/>
      <c r="J1155" s="140"/>
      <c r="K1155" s="13"/>
      <c r="L1155" s="13"/>
      <c r="M1155" s="47"/>
    </row>
    <row r="1156" spans="1:13" s="9" customFormat="1" ht="43.5" customHeight="1" x14ac:dyDescent="0.3">
      <c r="A1156" s="18"/>
      <c r="B1156" s="18" t="s">
        <v>2403</v>
      </c>
      <c r="C1156" s="19" t="s">
        <v>6220</v>
      </c>
      <c r="D1156" s="30"/>
      <c r="E1156" s="52" t="s">
        <v>2310</v>
      </c>
      <c r="F1156" s="52" t="s">
        <v>2294</v>
      </c>
      <c r="G1156" s="40" t="s">
        <v>475</v>
      </c>
      <c r="H1156" s="47">
        <v>5000000</v>
      </c>
      <c r="I1156" s="47"/>
      <c r="J1156" s="140"/>
      <c r="K1156" s="13"/>
      <c r="L1156" s="13"/>
      <c r="M1156" s="47"/>
    </row>
    <row r="1157" spans="1:13" s="9" customFormat="1" ht="43.5" customHeight="1" x14ac:dyDescent="0.3">
      <c r="A1157" s="18"/>
      <c r="B1157" s="18" t="s">
        <v>2403</v>
      </c>
      <c r="C1157" s="19" t="s">
        <v>6221</v>
      </c>
      <c r="D1157" s="30"/>
      <c r="E1157" s="52" t="s">
        <v>2311</v>
      </c>
      <c r="F1157" s="52" t="s">
        <v>2294</v>
      </c>
      <c r="G1157" s="40" t="s">
        <v>475</v>
      </c>
      <c r="H1157" s="47">
        <v>5000000</v>
      </c>
      <c r="I1157" s="47"/>
      <c r="J1157" s="140"/>
      <c r="K1157" s="13"/>
      <c r="L1157" s="13"/>
      <c r="M1157" s="47"/>
    </row>
    <row r="1158" spans="1:13" s="9" customFormat="1" ht="43.5" customHeight="1" x14ac:dyDescent="0.3">
      <c r="A1158" s="18"/>
      <c r="B1158" s="18" t="s">
        <v>2403</v>
      </c>
      <c r="C1158" s="19" t="s">
        <v>6222</v>
      </c>
      <c r="D1158" s="30"/>
      <c r="E1158" s="52" t="s">
        <v>2312</v>
      </c>
      <c r="F1158" s="52" t="s">
        <v>2294</v>
      </c>
      <c r="G1158" s="40" t="s">
        <v>475</v>
      </c>
      <c r="H1158" s="47">
        <v>5000000</v>
      </c>
      <c r="I1158" s="47"/>
      <c r="J1158" s="140"/>
      <c r="K1158" s="13"/>
      <c r="L1158" s="13"/>
      <c r="M1158" s="47"/>
    </row>
    <row r="1159" spans="1:13" s="9" customFormat="1" ht="43.5" customHeight="1" x14ac:dyDescent="0.3">
      <c r="A1159" s="18"/>
      <c r="B1159" s="18" t="s">
        <v>2403</v>
      </c>
      <c r="C1159" s="19" t="s">
        <v>6223</v>
      </c>
      <c r="D1159" s="30"/>
      <c r="E1159" s="52" t="s">
        <v>2313</v>
      </c>
      <c r="F1159" s="52" t="s">
        <v>2294</v>
      </c>
      <c r="G1159" s="40" t="s">
        <v>475</v>
      </c>
      <c r="H1159" s="47">
        <v>5000000</v>
      </c>
      <c r="I1159" s="47"/>
      <c r="J1159" s="140"/>
      <c r="K1159" s="13"/>
      <c r="L1159" s="13"/>
      <c r="M1159" s="47"/>
    </row>
    <row r="1160" spans="1:13" s="9" customFormat="1" ht="43.5" customHeight="1" x14ac:dyDescent="0.3">
      <c r="A1160" s="18"/>
      <c r="B1160" s="18" t="s">
        <v>2403</v>
      </c>
      <c r="C1160" s="19" t="s">
        <v>6224</v>
      </c>
      <c r="D1160" s="30"/>
      <c r="E1160" s="52" t="s">
        <v>2314</v>
      </c>
      <c r="F1160" s="52" t="s">
        <v>2294</v>
      </c>
      <c r="G1160" s="40" t="s">
        <v>475</v>
      </c>
      <c r="H1160" s="47">
        <v>5000000</v>
      </c>
      <c r="I1160" s="47"/>
      <c r="J1160" s="140"/>
      <c r="K1160" s="13"/>
      <c r="L1160" s="13"/>
      <c r="M1160" s="47"/>
    </row>
    <row r="1161" spans="1:13" s="9" customFormat="1" ht="43.5" customHeight="1" x14ac:dyDescent="0.3">
      <c r="A1161" s="18"/>
      <c r="B1161" s="18" t="s">
        <v>2403</v>
      </c>
      <c r="C1161" s="19" t="s">
        <v>6225</v>
      </c>
      <c r="D1161" s="30"/>
      <c r="E1161" s="52" t="s">
        <v>2315</v>
      </c>
      <c r="F1161" s="52" t="s">
        <v>2294</v>
      </c>
      <c r="G1161" s="40" t="s">
        <v>475</v>
      </c>
      <c r="H1161" s="47">
        <v>5000000</v>
      </c>
      <c r="I1161" s="47"/>
      <c r="J1161" s="140"/>
      <c r="K1161" s="13"/>
      <c r="L1161" s="13"/>
      <c r="M1161" s="47"/>
    </row>
    <row r="1162" spans="1:13" s="9" customFormat="1" ht="43.5" customHeight="1" x14ac:dyDescent="0.3">
      <c r="A1162" s="18">
        <v>319</v>
      </c>
      <c r="B1162" s="18" t="s">
        <v>2404</v>
      </c>
      <c r="C1162" s="19" t="s">
        <v>2404</v>
      </c>
      <c r="D1162" s="30" t="s">
        <v>146</v>
      </c>
      <c r="E1162" s="21" t="s">
        <v>391</v>
      </c>
      <c r="F1162" s="52" t="s">
        <v>1006</v>
      </c>
      <c r="G1162" s="40" t="s">
        <v>475</v>
      </c>
      <c r="H1162" s="47">
        <v>5000000</v>
      </c>
      <c r="I1162" s="47"/>
      <c r="J1162" s="140"/>
      <c r="K1162" s="13">
        <f>SUMIF($B$11:$B$7192,B1162,$J$11:$J$7192)</f>
        <v>0</v>
      </c>
      <c r="L1162" s="13">
        <f t="shared" si="53"/>
        <v>0</v>
      </c>
      <c r="M1162" s="47"/>
    </row>
    <row r="1163" spans="1:13" s="9" customFormat="1" ht="43.5" customHeight="1" x14ac:dyDescent="0.3">
      <c r="A1163" s="18"/>
      <c r="B1163" s="18" t="s">
        <v>2405</v>
      </c>
      <c r="C1163" s="19" t="s">
        <v>2405</v>
      </c>
      <c r="D1163" s="39"/>
      <c r="E1163" s="57" t="s">
        <v>2322</v>
      </c>
      <c r="F1163" s="51"/>
      <c r="G1163" s="25" t="s">
        <v>480</v>
      </c>
      <c r="H1163" s="47"/>
      <c r="I1163" s="47"/>
      <c r="J1163" s="65" t="s">
        <v>1060</v>
      </c>
      <c r="K1163" s="47"/>
      <c r="L1163" s="47"/>
      <c r="M1163" s="47"/>
    </row>
    <row r="1164" spans="1:13" s="9" customFormat="1" ht="43.5" customHeight="1" x14ac:dyDescent="0.3">
      <c r="A1164" s="18">
        <v>320</v>
      </c>
      <c r="B1164" s="18" t="s">
        <v>2406</v>
      </c>
      <c r="C1164" s="19" t="s">
        <v>2406</v>
      </c>
      <c r="D1164" s="30" t="s">
        <v>146</v>
      </c>
      <c r="E1164" s="58" t="s">
        <v>1026</v>
      </c>
      <c r="F1164" s="59" t="s">
        <v>1027</v>
      </c>
      <c r="G1164" s="40" t="s">
        <v>475</v>
      </c>
      <c r="H1164" s="47">
        <v>7500000</v>
      </c>
      <c r="I1164" s="47"/>
      <c r="J1164" s="65" t="s">
        <v>1060</v>
      </c>
      <c r="K1164" s="13">
        <f>SUMIF($B$11:$B$7192,B1164,$J$11:$J$7192)</f>
        <v>0</v>
      </c>
      <c r="L1164" s="13">
        <f t="shared" ref="L1164:L1176" si="54">K1164*H1164</f>
        <v>0</v>
      </c>
      <c r="M1164" s="47"/>
    </row>
    <row r="1165" spans="1:13" s="9" customFormat="1" ht="43.5" customHeight="1" x14ac:dyDescent="0.3">
      <c r="A1165" s="18"/>
      <c r="B1165" s="18" t="s">
        <v>2406</v>
      </c>
      <c r="C1165" s="19" t="s">
        <v>6226</v>
      </c>
      <c r="D1165" s="30"/>
      <c r="E1165" s="59" t="s">
        <v>2323</v>
      </c>
      <c r="F1165" s="59" t="s">
        <v>1027</v>
      </c>
      <c r="G1165" s="40" t="s">
        <v>475</v>
      </c>
      <c r="H1165" s="47">
        <v>7500000</v>
      </c>
      <c r="I1165" s="47"/>
      <c r="J1165" s="140"/>
      <c r="K1165" s="13"/>
      <c r="L1165" s="13"/>
      <c r="M1165" s="47"/>
    </row>
    <row r="1166" spans="1:13" s="9" customFormat="1" ht="43.5" customHeight="1" x14ac:dyDescent="0.3">
      <c r="A1166" s="18"/>
      <c r="B1166" s="18" t="s">
        <v>2406</v>
      </c>
      <c r="C1166" s="19" t="s">
        <v>6227</v>
      </c>
      <c r="D1166" s="30"/>
      <c r="E1166" s="59" t="s">
        <v>2324</v>
      </c>
      <c r="F1166" s="59" t="s">
        <v>1027</v>
      </c>
      <c r="G1166" s="40" t="s">
        <v>475</v>
      </c>
      <c r="H1166" s="47">
        <v>7500000</v>
      </c>
      <c r="I1166" s="47"/>
      <c r="J1166" s="140"/>
      <c r="K1166" s="13"/>
      <c r="L1166" s="13"/>
      <c r="M1166" s="47"/>
    </row>
    <row r="1167" spans="1:13" s="9" customFormat="1" ht="43.5" customHeight="1" x14ac:dyDescent="0.3">
      <c r="A1167" s="18"/>
      <c r="B1167" s="18" t="s">
        <v>2406</v>
      </c>
      <c r="C1167" s="19" t="s">
        <v>6228</v>
      </c>
      <c r="D1167" s="30"/>
      <c r="E1167" s="59" t="s">
        <v>2325</v>
      </c>
      <c r="F1167" s="59" t="s">
        <v>1027</v>
      </c>
      <c r="G1167" s="40" t="s">
        <v>475</v>
      </c>
      <c r="H1167" s="47">
        <v>7500000</v>
      </c>
      <c r="I1167" s="47"/>
      <c r="J1167" s="140"/>
      <c r="K1167" s="13"/>
      <c r="L1167" s="13"/>
      <c r="M1167" s="47"/>
    </row>
    <row r="1168" spans="1:13" s="9" customFormat="1" ht="43.5" customHeight="1" x14ac:dyDescent="0.3">
      <c r="A1168" s="18"/>
      <c r="B1168" s="18" t="s">
        <v>2406</v>
      </c>
      <c r="C1168" s="19" t="s">
        <v>6229</v>
      </c>
      <c r="D1168" s="30"/>
      <c r="E1168" s="59" t="s">
        <v>2326</v>
      </c>
      <c r="F1168" s="59" t="s">
        <v>1027</v>
      </c>
      <c r="G1168" s="40" t="s">
        <v>475</v>
      </c>
      <c r="H1168" s="47">
        <v>7500000</v>
      </c>
      <c r="I1168" s="47"/>
      <c r="J1168" s="140"/>
      <c r="K1168" s="13"/>
      <c r="L1168" s="13"/>
      <c r="M1168" s="47"/>
    </row>
    <row r="1169" spans="1:13" s="9" customFormat="1" ht="43.5" customHeight="1" x14ac:dyDescent="0.3">
      <c r="A1169" s="18"/>
      <c r="B1169" s="18" t="s">
        <v>2406</v>
      </c>
      <c r="C1169" s="19" t="s">
        <v>6230</v>
      </c>
      <c r="D1169" s="30"/>
      <c r="E1169" s="59" t="s">
        <v>2327</v>
      </c>
      <c r="F1169" s="59" t="s">
        <v>1027</v>
      </c>
      <c r="G1169" s="40" t="s">
        <v>475</v>
      </c>
      <c r="H1169" s="47">
        <v>7500000</v>
      </c>
      <c r="I1169" s="47"/>
      <c r="J1169" s="140"/>
      <c r="K1169" s="13"/>
      <c r="L1169" s="13"/>
      <c r="M1169" s="47"/>
    </row>
    <row r="1170" spans="1:13" s="9" customFormat="1" ht="43.5" customHeight="1" x14ac:dyDescent="0.3">
      <c r="A1170" s="18"/>
      <c r="B1170" s="18" t="s">
        <v>2406</v>
      </c>
      <c r="C1170" s="19" t="s">
        <v>6231</v>
      </c>
      <c r="D1170" s="30"/>
      <c r="E1170" s="59" t="s">
        <v>2328</v>
      </c>
      <c r="F1170" s="59" t="s">
        <v>1027</v>
      </c>
      <c r="G1170" s="40" t="s">
        <v>475</v>
      </c>
      <c r="H1170" s="47">
        <v>7500000</v>
      </c>
      <c r="I1170" s="47"/>
      <c r="J1170" s="140"/>
      <c r="K1170" s="13"/>
      <c r="L1170" s="13"/>
      <c r="M1170" s="47"/>
    </row>
    <row r="1171" spans="1:13" s="9" customFormat="1" ht="43.5" customHeight="1" x14ac:dyDescent="0.3">
      <c r="A1171" s="18"/>
      <c r="B1171" s="18" t="s">
        <v>2406</v>
      </c>
      <c r="C1171" s="19" t="s">
        <v>6232</v>
      </c>
      <c r="D1171" s="30"/>
      <c r="E1171" s="59" t="s">
        <v>2329</v>
      </c>
      <c r="F1171" s="59" t="s">
        <v>1027</v>
      </c>
      <c r="G1171" s="40" t="s">
        <v>475</v>
      </c>
      <c r="H1171" s="47">
        <v>7500000</v>
      </c>
      <c r="I1171" s="47"/>
      <c r="J1171" s="140"/>
      <c r="K1171" s="13"/>
      <c r="L1171" s="13"/>
      <c r="M1171" s="47"/>
    </row>
    <row r="1172" spans="1:13" s="9" customFormat="1" ht="43.5" customHeight="1" x14ac:dyDescent="0.3">
      <c r="A1172" s="18"/>
      <c r="B1172" s="18" t="s">
        <v>2406</v>
      </c>
      <c r="C1172" s="19" t="s">
        <v>6233</v>
      </c>
      <c r="D1172" s="30"/>
      <c r="E1172" s="59" t="s">
        <v>2330</v>
      </c>
      <c r="F1172" s="59" t="s">
        <v>1027</v>
      </c>
      <c r="G1172" s="40" t="s">
        <v>475</v>
      </c>
      <c r="H1172" s="47">
        <v>7500000</v>
      </c>
      <c r="I1172" s="47"/>
      <c r="J1172" s="140"/>
      <c r="K1172" s="13"/>
      <c r="L1172" s="13"/>
      <c r="M1172" s="47"/>
    </row>
    <row r="1173" spans="1:13" s="9" customFormat="1" ht="43.5" customHeight="1" x14ac:dyDescent="0.3">
      <c r="A1173" s="18"/>
      <c r="B1173" s="18" t="s">
        <v>2406</v>
      </c>
      <c r="C1173" s="19" t="s">
        <v>6234</v>
      </c>
      <c r="D1173" s="30"/>
      <c r="E1173" s="59" t="s">
        <v>2331</v>
      </c>
      <c r="F1173" s="59" t="s">
        <v>1027</v>
      </c>
      <c r="G1173" s="40" t="s">
        <v>475</v>
      </c>
      <c r="H1173" s="47">
        <v>7500000</v>
      </c>
      <c r="I1173" s="47"/>
      <c r="J1173" s="140"/>
      <c r="K1173" s="13"/>
      <c r="L1173" s="13"/>
      <c r="M1173" s="47"/>
    </row>
    <row r="1174" spans="1:13" s="9" customFormat="1" ht="43.5" customHeight="1" x14ac:dyDescent="0.3">
      <c r="A1174" s="18"/>
      <c r="B1174" s="18" t="s">
        <v>2406</v>
      </c>
      <c r="C1174" s="19" t="s">
        <v>6235</v>
      </c>
      <c r="D1174" s="30"/>
      <c r="E1174" s="59" t="s">
        <v>2332</v>
      </c>
      <c r="F1174" s="59" t="s">
        <v>1027</v>
      </c>
      <c r="G1174" s="40" t="s">
        <v>475</v>
      </c>
      <c r="H1174" s="47">
        <v>7500000</v>
      </c>
      <c r="I1174" s="47"/>
      <c r="J1174" s="140"/>
      <c r="K1174" s="13"/>
      <c r="L1174" s="13"/>
      <c r="M1174" s="47"/>
    </row>
    <row r="1175" spans="1:13" s="9" customFormat="1" ht="43.5" customHeight="1" x14ac:dyDescent="0.3">
      <c r="A1175" s="18"/>
      <c r="B1175" s="18" t="s">
        <v>2406</v>
      </c>
      <c r="C1175" s="19" t="s">
        <v>6236</v>
      </c>
      <c r="D1175" s="30"/>
      <c r="E1175" s="59" t="s">
        <v>2333</v>
      </c>
      <c r="F1175" s="59" t="s">
        <v>1027</v>
      </c>
      <c r="G1175" s="40" t="s">
        <v>475</v>
      </c>
      <c r="H1175" s="47">
        <v>7500000</v>
      </c>
      <c r="I1175" s="47"/>
      <c r="J1175" s="140"/>
      <c r="K1175" s="13"/>
      <c r="L1175" s="13"/>
      <c r="M1175" s="47"/>
    </row>
    <row r="1176" spans="1:13" s="9" customFormat="1" ht="43.5" customHeight="1" x14ac:dyDescent="0.3">
      <c r="A1176" s="18">
        <v>321</v>
      </c>
      <c r="B1176" s="18" t="s">
        <v>2407</v>
      </c>
      <c r="C1176" s="19" t="s">
        <v>2407</v>
      </c>
      <c r="D1176" s="30" t="s">
        <v>146</v>
      </c>
      <c r="E1176" s="43" t="s">
        <v>1028</v>
      </c>
      <c r="F1176" s="43" t="s">
        <v>1029</v>
      </c>
      <c r="G1176" s="40" t="s">
        <v>475</v>
      </c>
      <c r="H1176" s="47">
        <v>400000</v>
      </c>
      <c r="I1176" s="47"/>
      <c r="J1176" s="65" t="s">
        <v>1060</v>
      </c>
      <c r="K1176" s="13">
        <f>SUMIF($B$11:$B$7192,B1176,$J$11:$J$7192)</f>
        <v>0</v>
      </c>
      <c r="L1176" s="13">
        <f t="shared" si="54"/>
        <v>0</v>
      </c>
      <c r="M1176" s="47"/>
    </row>
    <row r="1177" spans="1:13" s="9" customFormat="1" ht="43.5" customHeight="1" x14ac:dyDescent="0.3">
      <c r="A1177" s="18"/>
      <c r="B1177" s="18" t="s">
        <v>2407</v>
      </c>
      <c r="C1177" s="19" t="s">
        <v>6237</v>
      </c>
      <c r="D1177" s="30"/>
      <c r="E1177" s="43" t="s">
        <v>2336</v>
      </c>
      <c r="F1177" s="43" t="s">
        <v>1029</v>
      </c>
      <c r="G1177" s="40" t="s">
        <v>475</v>
      </c>
      <c r="H1177" s="47">
        <v>400000</v>
      </c>
      <c r="I1177" s="47"/>
      <c r="J1177" s="140"/>
      <c r="K1177" s="13"/>
      <c r="L1177" s="13"/>
      <c r="M1177" s="47"/>
    </row>
    <row r="1178" spans="1:13" s="9" customFormat="1" ht="43.5" customHeight="1" x14ac:dyDescent="0.3">
      <c r="A1178" s="18"/>
      <c r="B1178" s="18" t="s">
        <v>2407</v>
      </c>
      <c r="C1178" s="19" t="s">
        <v>6238</v>
      </c>
      <c r="D1178" s="30"/>
      <c r="E1178" s="43" t="s">
        <v>2337</v>
      </c>
      <c r="F1178" s="43" t="s">
        <v>1029</v>
      </c>
      <c r="G1178" s="40" t="s">
        <v>475</v>
      </c>
      <c r="H1178" s="47">
        <v>400000</v>
      </c>
      <c r="I1178" s="47"/>
      <c r="J1178" s="140"/>
      <c r="K1178" s="13"/>
      <c r="L1178" s="13"/>
      <c r="M1178" s="47"/>
    </row>
    <row r="1179" spans="1:13" s="9" customFormat="1" ht="43.5" customHeight="1" x14ac:dyDescent="0.3">
      <c r="A1179" s="18"/>
      <c r="B1179" s="18" t="s">
        <v>2407</v>
      </c>
      <c r="C1179" s="19" t="s">
        <v>6239</v>
      </c>
      <c r="D1179" s="30"/>
      <c r="E1179" s="43" t="s">
        <v>2338</v>
      </c>
      <c r="F1179" s="43" t="s">
        <v>1029</v>
      </c>
      <c r="G1179" s="40" t="s">
        <v>475</v>
      </c>
      <c r="H1179" s="47">
        <v>400000</v>
      </c>
      <c r="I1179" s="47"/>
      <c r="J1179" s="140"/>
      <c r="K1179" s="13"/>
      <c r="L1179" s="13"/>
      <c r="M1179" s="47"/>
    </row>
    <row r="1180" spans="1:13" s="9" customFormat="1" ht="43.5" customHeight="1" x14ac:dyDescent="0.3">
      <c r="A1180" s="18"/>
      <c r="B1180" s="18" t="s">
        <v>2407</v>
      </c>
      <c r="C1180" s="19" t="s">
        <v>6240</v>
      </c>
      <c r="D1180" s="30"/>
      <c r="E1180" s="43" t="s">
        <v>2339</v>
      </c>
      <c r="F1180" s="43" t="s">
        <v>1029</v>
      </c>
      <c r="G1180" s="40" t="s">
        <v>475</v>
      </c>
      <c r="H1180" s="47">
        <v>400000</v>
      </c>
      <c r="I1180" s="47"/>
      <c r="J1180" s="140"/>
      <c r="K1180" s="13"/>
      <c r="L1180" s="13"/>
      <c r="M1180" s="47"/>
    </row>
    <row r="1181" spans="1:13" s="9" customFormat="1" ht="43.5" customHeight="1" x14ac:dyDescent="0.3">
      <c r="A1181" s="18"/>
      <c r="B1181" s="18" t="s">
        <v>2407</v>
      </c>
      <c r="C1181" s="19" t="s">
        <v>6241</v>
      </c>
      <c r="D1181" s="30"/>
      <c r="E1181" s="43" t="s">
        <v>2340</v>
      </c>
      <c r="F1181" s="43" t="s">
        <v>1029</v>
      </c>
      <c r="G1181" s="40" t="s">
        <v>475</v>
      </c>
      <c r="H1181" s="47">
        <v>400000</v>
      </c>
      <c r="I1181" s="47"/>
      <c r="J1181" s="140"/>
      <c r="K1181" s="13"/>
      <c r="L1181" s="13"/>
      <c r="M1181" s="47"/>
    </row>
    <row r="1182" spans="1:13" s="9" customFormat="1" ht="43.5" customHeight="1" x14ac:dyDescent="0.3">
      <c r="A1182" s="18"/>
      <c r="B1182" s="18" t="s">
        <v>2407</v>
      </c>
      <c r="C1182" s="19" t="s">
        <v>6242</v>
      </c>
      <c r="D1182" s="30"/>
      <c r="E1182" s="43" t="s">
        <v>2341</v>
      </c>
      <c r="F1182" s="43" t="s">
        <v>1029</v>
      </c>
      <c r="G1182" s="40" t="s">
        <v>475</v>
      </c>
      <c r="H1182" s="47">
        <v>400000</v>
      </c>
      <c r="I1182" s="47"/>
      <c r="J1182" s="140"/>
      <c r="K1182" s="13"/>
      <c r="L1182" s="13"/>
      <c r="M1182" s="47"/>
    </row>
    <row r="1183" spans="1:13" s="9" customFormat="1" ht="43.5" customHeight="1" x14ac:dyDescent="0.3">
      <c r="A1183" s="18"/>
      <c r="B1183" s="18" t="s">
        <v>2407</v>
      </c>
      <c r="C1183" s="19" t="s">
        <v>6243</v>
      </c>
      <c r="D1183" s="30"/>
      <c r="E1183" s="43" t="s">
        <v>2342</v>
      </c>
      <c r="F1183" s="43" t="s">
        <v>1029</v>
      </c>
      <c r="G1183" s="40" t="s">
        <v>475</v>
      </c>
      <c r="H1183" s="47">
        <v>400000</v>
      </c>
      <c r="I1183" s="47"/>
      <c r="J1183" s="140"/>
      <c r="K1183" s="13"/>
      <c r="L1183" s="13"/>
      <c r="M1183" s="47"/>
    </row>
    <row r="1184" spans="1:13" s="9" customFormat="1" ht="43.5" customHeight="1" x14ac:dyDescent="0.3">
      <c r="A1184" s="18"/>
      <c r="B1184" s="18" t="s">
        <v>2407</v>
      </c>
      <c r="C1184" s="19" t="s">
        <v>6244</v>
      </c>
      <c r="D1184" s="30"/>
      <c r="E1184" s="43" t="s">
        <v>2343</v>
      </c>
      <c r="F1184" s="43" t="s">
        <v>1029</v>
      </c>
      <c r="G1184" s="40" t="s">
        <v>475</v>
      </c>
      <c r="H1184" s="47">
        <v>400000</v>
      </c>
      <c r="I1184" s="47"/>
      <c r="J1184" s="140"/>
      <c r="K1184" s="13"/>
      <c r="L1184" s="13"/>
      <c r="M1184" s="47"/>
    </row>
    <row r="1185" spans="1:13" s="9" customFormat="1" ht="43.5" customHeight="1" x14ac:dyDescent="0.3">
      <c r="A1185" s="18"/>
      <c r="B1185" s="18" t="s">
        <v>2407</v>
      </c>
      <c r="C1185" s="19" t="s">
        <v>6245</v>
      </c>
      <c r="D1185" s="30"/>
      <c r="E1185" s="43" t="s">
        <v>2344</v>
      </c>
      <c r="F1185" s="43" t="s">
        <v>1029</v>
      </c>
      <c r="G1185" s="40" t="s">
        <v>475</v>
      </c>
      <c r="H1185" s="47">
        <v>400000</v>
      </c>
      <c r="I1185" s="47"/>
      <c r="J1185" s="140"/>
      <c r="K1185" s="13"/>
      <c r="L1185" s="13"/>
      <c r="M1185" s="47"/>
    </row>
    <row r="1186" spans="1:13" s="9" customFormat="1" ht="43.5" customHeight="1" x14ac:dyDescent="0.3">
      <c r="A1186" s="18"/>
      <c r="B1186" s="18" t="s">
        <v>2407</v>
      </c>
      <c r="C1186" s="19" t="s">
        <v>6246</v>
      </c>
      <c r="D1186" s="30"/>
      <c r="E1186" s="43" t="s">
        <v>2345</v>
      </c>
      <c r="F1186" s="43" t="s">
        <v>1029</v>
      </c>
      <c r="G1186" s="40" t="s">
        <v>475</v>
      </c>
      <c r="H1186" s="47">
        <v>400000</v>
      </c>
      <c r="I1186" s="47"/>
      <c r="J1186" s="140"/>
      <c r="K1186" s="13"/>
      <c r="L1186" s="13"/>
      <c r="M1186" s="47"/>
    </row>
    <row r="1187" spans="1:13" s="9" customFormat="1" ht="43.5" customHeight="1" x14ac:dyDescent="0.3">
      <c r="A1187" s="18"/>
      <c r="B1187" s="18" t="s">
        <v>2407</v>
      </c>
      <c r="C1187" s="19" t="s">
        <v>6247</v>
      </c>
      <c r="D1187" s="30"/>
      <c r="E1187" s="43" t="s">
        <v>2346</v>
      </c>
      <c r="F1187" s="43" t="s">
        <v>1029</v>
      </c>
      <c r="G1187" s="40" t="s">
        <v>475</v>
      </c>
      <c r="H1187" s="47">
        <v>400000</v>
      </c>
      <c r="I1187" s="47"/>
      <c r="J1187" s="140"/>
      <c r="K1187" s="13"/>
      <c r="L1187" s="13"/>
      <c r="M1187" s="47"/>
    </row>
    <row r="1188" spans="1:13" s="9" customFormat="1" ht="43.5" customHeight="1" x14ac:dyDescent="0.3">
      <c r="A1188" s="18"/>
      <c r="B1188" s="18" t="s">
        <v>2407</v>
      </c>
      <c r="C1188" s="19" t="s">
        <v>6248</v>
      </c>
      <c r="D1188" s="30"/>
      <c r="E1188" s="43" t="s">
        <v>2347</v>
      </c>
      <c r="F1188" s="43" t="s">
        <v>1029</v>
      </c>
      <c r="G1188" s="40" t="s">
        <v>475</v>
      </c>
      <c r="H1188" s="47">
        <v>400000</v>
      </c>
      <c r="I1188" s="47"/>
      <c r="J1188" s="140"/>
      <c r="K1188" s="13"/>
      <c r="L1188" s="13"/>
      <c r="M1188" s="47"/>
    </row>
    <row r="1189" spans="1:13" s="9" customFormat="1" ht="43.5" customHeight="1" x14ac:dyDescent="0.3">
      <c r="A1189" s="18"/>
      <c r="B1189" s="18" t="s">
        <v>2407</v>
      </c>
      <c r="C1189" s="19" t="s">
        <v>6249</v>
      </c>
      <c r="D1189" s="30"/>
      <c r="E1189" s="43" t="s">
        <v>2348</v>
      </c>
      <c r="F1189" s="43" t="s">
        <v>1029</v>
      </c>
      <c r="G1189" s="40" t="s">
        <v>475</v>
      </c>
      <c r="H1189" s="47">
        <v>400000</v>
      </c>
      <c r="I1189" s="47"/>
      <c r="J1189" s="140"/>
      <c r="K1189" s="13"/>
      <c r="L1189" s="13"/>
      <c r="M1189" s="47"/>
    </row>
    <row r="1190" spans="1:13" s="9" customFormat="1" ht="43.5" customHeight="1" x14ac:dyDescent="0.3">
      <c r="A1190" s="18"/>
      <c r="B1190" s="18" t="s">
        <v>2407</v>
      </c>
      <c r="C1190" s="19" t="s">
        <v>6250</v>
      </c>
      <c r="D1190" s="30"/>
      <c r="E1190" s="43" t="s">
        <v>2349</v>
      </c>
      <c r="F1190" s="43" t="s">
        <v>1029</v>
      </c>
      <c r="G1190" s="40" t="s">
        <v>475</v>
      </c>
      <c r="H1190" s="47">
        <v>400000</v>
      </c>
      <c r="I1190" s="47"/>
      <c r="J1190" s="140"/>
      <c r="K1190" s="13"/>
      <c r="L1190" s="13"/>
      <c r="M1190" s="47"/>
    </row>
    <row r="1191" spans="1:13" s="9" customFormat="1" ht="43.5" customHeight="1" x14ac:dyDescent="0.3">
      <c r="A1191" s="18"/>
      <c r="B1191" s="18" t="s">
        <v>2407</v>
      </c>
      <c r="C1191" s="19" t="s">
        <v>6251</v>
      </c>
      <c r="D1191" s="30"/>
      <c r="E1191" s="43" t="s">
        <v>2350</v>
      </c>
      <c r="F1191" s="43" t="s">
        <v>1029</v>
      </c>
      <c r="G1191" s="40" t="s">
        <v>475</v>
      </c>
      <c r="H1191" s="47">
        <v>400000</v>
      </c>
      <c r="I1191" s="47"/>
      <c r="J1191" s="140"/>
      <c r="K1191" s="13"/>
      <c r="L1191" s="13"/>
      <c r="M1191" s="47"/>
    </row>
    <row r="1192" spans="1:13" s="9" customFormat="1" ht="43.5" customHeight="1" x14ac:dyDescent="0.3">
      <c r="A1192" s="18"/>
      <c r="B1192" s="18" t="s">
        <v>2407</v>
      </c>
      <c r="C1192" s="19" t="s">
        <v>6252</v>
      </c>
      <c r="D1192" s="30"/>
      <c r="E1192" s="43" t="s">
        <v>2351</v>
      </c>
      <c r="F1192" s="43" t="s">
        <v>1029</v>
      </c>
      <c r="G1192" s="40" t="s">
        <v>475</v>
      </c>
      <c r="H1192" s="47">
        <v>400000</v>
      </c>
      <c r="I1192" s="47"/>
      <c r="J1192" s="140"/>
      <c r="K1192" s="13"/>
      <c r="L1192" s="13"/>
      <c r="M1192" s="47"/>
    </row>
    <row r="1193" spans="1:13" s="9" customFormat="1" ht="43.5" customHeight="1" x14ac:dyDescent="0.3">
      <c r="A1193" s="18"/>
      <c r="B1193" s="18" t="s">
        <v>2407</v>
      </c>
      <c r="C1193" s="19" t="s">
        <v>6253</v>
      </c>
      <c r="D1193" s="30"/>
      <c r="E1193" s="43" t="s">
        <v>2352</v>
      </c>
      <c r="F1193" s="43" t="s">
        <v>1029</v>
      </c>
      <c r="G1193" s="40" t="s">
        <v>475</v>
      </c>
      <c r="H1193" s="47">
        <v>400000</v>
      </c>
      <c r="I1193" s="47"/>
      <c r="J1193" s="140"/>
      <c r="K1193" s="13"/>
      <c r="L1193" s="13"/>
      <c r="M1193" s="47"/>
    </row>
    <row r="1194" spans="1:13" s="9" customFormat="1" ht="43.5" customHeight="1" x14ac:dyDescent="0.3">
      <c r="A1194" s="18"/>
      <c r="B1194" s="18" t="s">
        <v>2407</v>
      </c>
      <c r="C1194" s="19" t="s">
        <v>6254</v>
      </c>
      <c r="D1194" s="30"/>
      <c r="E1194" s="43" t="s">
        <v>2353</v>
      </c>
      <c r="F1194" s="43" t="s">
        <v>1029</v>
      </c>
      <c r="G1194" s="40" t="s">
        <v>475</v>
      </c>
      <c r="H1194" s="47">
        <v>400000</v>
      </c>
      <c r="I1194" s="47"/>
      <c r="J1194" s="140"/>
      <c r="K1194" s="13"/>
      <c r="L1194" s="13"/>
      <c r="M1194" s="47"/>
    </row>
    <row r="1195" spans="1:13" s="9" customFormat="1" ht="43.5" customHeight="1" x14ac:dyDescent="0.3">
      <c r="A1195" s="18"/>
      <c r="B1195" s="18" t="s">
        <v>2407</v>
      </c>
      <c r="C1195" s="19" t="s">
        <v>6255</v>
      </c>
      <c r="D1195" s="30"/>
      <c r="E1195" s="43" t="s">
        <v>2354</v>
      </c>
      <c r="F1195" s="43" t="s">
        <v>1029</v>
      </c>
      <c r="G1195" s="40" t="s">
        <v>475</v>
      </c>
      <c r="H1195" s="47">
        <v>400000</v>
      </c>
      <c r="I1195" s="47"/>
      <c r="J1195" s="140"/>
      <c r="K1195" s="13"/>
      <c r="L1195" s="13"/>
      <c r="M1195" s="47"/>
    </row>
    <row r="1196" spans="1:13" s="9" customFormat="1" ht="43.5" customHeight="1" x14ac:dyDescent="0.3">
      <c r="A1196" s="18"/>
      <c r="B1196" s="18" t="s">
        <v>2407</v>
      </c>
      <c r="C1196" s="19" t="s">
        <v>6256</v>
      </c>
      <c r="D1196" s="30"/>
      <c r="E1196" s="43" t="s">
        <v>2355</v>
      </c>
      <c r="F1196" s="43" t="s">
        <v>1029</v>
      </c>
      <c r="G1196" s="40" t="s">
        <v>475</v>
      </c>
      <c r="H1196" s="47">
        <v>400000</v>
      </c>
      <c r="I1196" s="47"/>
      <c r="J1196" s="140"/>
      <c r="K1196" s="13"/>
      <c r="L1196" s="13"/>
      <c r="M1196" s="47"/>
    </row>
    <row r="1197" spans="1:13" s="9" customFormat="1" ht="43.5" customHeight="1" x14ac:dyDescent="0.3">
      <c r="A1197" s="18"/>
      <c r="B1197" s="18" t="s">
        <v>2407</v>
      </c>
      <c r="C1197" s="19" t="s">
        <v>6257</v>
      </c>
      <c r="D1197" s="30"/>
      <c r="E1197" s="43" t="s">
        <v>2356</v>
      </c>
      <c r="F1197" s="43" t="s">
        <v>1029</v>
      </c>
      <c r="G1197" s="40" t="s">
        <v>475</v>
      </c>
      <c r="H1197" s="47">
        <v>400000</v>
      </c>
      <c r="I1197" s="47"/>
      <c r="J1197" s="140"/>
      <c r="K1197" s="13"/>
      <c r="L1197" s="13"/>
      <c r="M1197" s="47"/>
    </row>
    <row r="1198" spans="1:13" s="9" customFormat="1" ht="43.5" customHeight="1" x14ac:dyDescent="0.3">
      <c r="A1198" s="18"/>
      <c r="B1198" s="18" t="s">
        <v>2407</v>
      </c>
      <c r="C1198" s="19" t="s">
        <v>6258</v>
      </c>
      <c r="D1198" s="30"/>
      <c r="E1198" s="43" t="s">
        <v>2357</v>
      </c>
      <c r="F1198" s="43" t="s">
        <v>1029</v>
      </c>
      <c r="G1198" s="40" t="s">
        <v>475</v>
      </c>
      <c r="H1198" s="47">
        <v>400000</v>
      </c>
      <c r="I1198" s="47"/>
      <c r="J1198" s="140"/>
      <c r="K1198" s="13"/>
      <c r="L1198" s="13"/>
      <c r="M1198" s="47"/>
    </row>
    <row r="1199" spans="1:13" s="9" customFormat="1" ht="43.5" customHeight="1" x14ac:dyDescent="0.3">
      <c r="A1199" s="18"/>
      <c r="B1199" s="18" t="s">
        <v>2407</v>
      </c>
      <c r="C1199" s="19" t="s">
        <v>6259</v>
      </c>
      <c r="D1199" s="30"/>
      <c r="E1199" s="43" t="s">
        <v>2358</v>
      </c>
      <c r="F1199" s="43" t="s">
        <v>1029</v>
      </c>
      <c r="G1199" s="40" t="s">
        <v>475</v>
      </c>
      <c r="H1199" s="47">
        <v>400000</v>
      </c>
      <c r="I1199" s="47"/>
      <c r="J1199" s="140"/>
      <c r="K1199" s="13"/>
      <c r="L1199" s="13"/>
      <c r="M1199" s="47"/>
    </row>
    <row r="1200" spans="1:13" s="9" customFormat="1" ht="43.5" customHeight="1" x14ac:dyDescent="0.3">
      <c r="A1200" s="18"/>
      <c r="B1200" s="18" t="s">
        <v>2407</v>
      </c>
      <c r="C1200" s="19" t="s">
        <v>6260</v>
      </c>
      <c r="D1200" s="30"/>
      <c r="E1200" s="43" t="s">
        <v>2359</v>
      </c>
      <c r="F1200" s="43" t="s">
        <v>1029</v>
      </c>
      <c r="G1200" s="40" t="s">
        <v>475</v>
      </c>
      <c r="H1200" s="47">
        <v>400000</v>
      </c>
      <c r="I1200" s="47"/>
      <c r="J1200" s="140"/>
      <c r="K1200" s="13"/>
      <c r="L1200" s="13"/>
      <c r="M1200" s="47"/>
    </row>
    <row r="1201" spans="1:13" s="9" customFormat="1" ht="43.5" customHeight="1" x14ac:dyDescent="0.3">
      <c r="A1201" s="18"/>
      <c r="B1201" s="18" t="s">
        <v>2407</v>
      </c>
      <c r="C1201" s="19" t="s">
        <v>6261</v>
      </c>
      <c r="D1201" s="30"/>
      <c r="E1201" s="43" t="s">
        <v>2360</v>
      </c>
      <c r="F1201" s="43" t="s">
        <v>1029</v>
      </c>
      <c r="G1201" s="40" t="s">
        <v>475</v>
      </c>
      <c r="H1201" s="47">
        <v>400000</v>
      </c>
      <c r="I1201" s="47"/>
      <c r="J1201" s="140"/>
      <c r="K1201" s="13"/>
      <c r="L1201" s="13"/>
      <c r="M1201" s="47"/>
    </row>
    <row r="1202" spans="1:13" s="9" customFormat="1" ht="43.5" customHeight="1" x14ac:dyDescent="0.3">
      <c r="A1202" s="18"/>
      <c r="B1202" s="18" t="s">
        <v>2407</v>
      </c>
      <c r="C1202" s="19" t="s">
        <v>6262</v>
      </c>
      <c r="D1202" s="30"/>
      <c r="E1202" s="43" t="s">
        <v>2361</v>
      </c>
      <c r="F1202" s="43" t="s">
        <v>1029</v>
      </c>
      <c r="G1202" s="40" t="s">
        <v>475</v>
      </c>
      <c r="H1202" s="47">
        <v>400000</v>
      </c>
      <c r="I1202" s="47"/>
      <c r="J1202" s="140"/>
      <c r="K1202" s="13"/>
      <c r="L1202" s="13"/>
      <c r="M1202" s="47"/>
    </row>
    <row r="1203" spans="1:13" s="9" customFormat="1" ht="43.5" customHeight="1" x14ac:dyDescent="0.3">
      <c r="A1203" s="18"/>
      <c r="B1203" s="18" t="s">
        <v>2408</v>
      </c>
      <c r="C1203" s="19" t="s">
        <v>2408</v>
      </c>
      <c r="D1203" s="16"/>
      <c r="E1203" s="57" t="s">
        <v>2362</v>
      </c>
      <c r="F1203" s="43"/>
      <c r="G1203" s="25" t="s">
        <v>480</v>
      </c>
      <c r="H1203" s="13"/>
      <c r="I1203" s="13"/>
      <c r="J1203" s="65" t="s">
        <v>1060</v>
      </c>
      <c r="K1203" s="13"/>
      <c r="L1203" s="13"/>
      <c r="M1203" s="13"/>
    </row>
    <row r="1204" spans="1:13" s="9" customFormat="1" ht="43.5" customHeight="1" x14ac:dyDescent="0.3">
      <c r="A1204" s="18">
        <v>322</v>
      </c>
      <c r="B1204" s="18" t="s">
        <v>2409</v>
      </c>
      <c r="C1204" s="19" t="s">
        <v>2409</v>
      </c>
      <c r="D1204" s="30" t="s">
        <v>113</v>
      </c>
      <c r="E1204" s="20" t="s">
        <v>385</v>
      </c>
      <c r="F1204" s="17" t="s">
        <v>830</v>
      </c>
      <c r="G1204" s="12" t="s">
        <v>475</v>
      </c>
      <c r="H1204" s="13">
        <v>5500000</v>
      </c>
      <c r="I1204" s="13"/>
      <c r="J1204" s="65" t="s">
        <v>1060</v>
      </c>
      <c r="K1204" s="13">
        <f>SUMIF($B$11:$B$7192,B1204,$J$11:$J$7192)</f>
        <v>0</v>
      </c>
      <c r="L1204" s="13">
        <f t="shared" ref="L1204:L1235" si="55">K1204*H1204</f>
        <v>0</v>
      </c>
      <c r="M1204" s="13"/>
    </row>
    <row r="1205" spans="1:13" s="9" customFormat="1" ht="43.5" customHeight="1" x14ac:dyDescent="0.3">
      <c r="A1205" s="18"/>
      <c r="B1205" s="18" t="s">
        <v>2409</v>
      </c>
      <c r="C1205" s="19" t="s">
        <v>6263</v>
      </c>
      <c r="D1205" s="30"/>
      <c r="E1205" s="20" t="s">
        <v>2367</v>
      </c>
      <c r="F1205" s="17" t="s">
        <v>830</v>
      </c>
      <c r="G1205" s="12" t="s">
        <v>475</v>
      </c>
      <c r="H1205" s="13">
        <v>5500000</v>
      </c>
      <c r="I1205" s="13"/>
      <c r="J1205" s="139"/>
      <c r="K1205" s="13"/>
      <c r="L1205" s="13"/>
      <c r="M1205" s="13"/>
    </row>
    <row r="1206" spans="1:13" s="9" customFormat="1" ht="43.5" customHeight="1" x14ac:dyDescent="0.3">
      <c r="A1206" s="18"/>
      <c r="B1206" s="18" t="s">
        <v>2409</v>
      </c>
      <c r="C1206" s="19" t="s">
        <v>6264</v>
      </c>
      <c r="D1206" s="30"/>
      <c r="E1206" s="20" t="s">
        <v>2368</v>
      </c>
      <c r="F1206" s="17" t="s">
        <v>830</v>
      </c>
      <c r="G1206" s="12" t="s">
        <v>475</v>
      </c>
      <c r="H1206" s="13">
        <v>5500000</v>
      </c>
      <c r="I1206" s="13"/>
      <c r="J1206" s="139"/>
      <c r="K1206" s="13"/>
      <c r="L1206" s="13"/>
      <c r="M1206" s="13"/>
    </row>
    <row r="1207" spans="1:13" s="9" customFormat="1" ht="43.5" customHeight="1" x14ac:dyDescent="0.3">
      <c r="A1207" s="18"/>
      <c r="B1207" s="18" t="s">
        <v>2409</v>
      </c>
      <c r="C1207" s="19" t="s">
        <v>6265</v>
      </c>
      <c r="D1207" s="30"/>
      <c r="E1207" s="20" t="s">
        <v>2369</v>
      </c>
      <c r="F1207" s="17" t="s">
        <v>830</v>
      </c>
      <c r="G1207" s="12" t="s">
        <v>475</v>
      </c>
      <c r="H1207" s="13">
        <v>5500000</v>
      </c>
      <c r="I1207" s="13"/>
      <c r="J1207" s="139"/>
      <c r="K1207" s="13"/>
      <c r="L1207" s="13"/>
      <c r="M1207" s="13"/>
    </row>
    <row r="1208" spans="1:13" s="9" customFormat="1" ht="43.5" customHeight="1" x14ac:dyDescent="0.3">
      <c r="A1208" s="18"/>
      <c r="B1208" s="18" t="s">
        <v>2409</v>
      </c>
      <c r="C1208" s="19" t="s">
        <v>6266</v>
      </c>
      <c r="D1208" s="30"/>
      <c r="E1208" s="20" t="s">
        <v>2370</v>
      </c>
      <c r="F1208" s="17" t="s">
        <v>830</v>
      </c>
      <c r="G1208" s="12" t="s">
        <v>475</v>
      </c>
      <c r="H1208" s="13">
        <v>5500000</v>
      </c>
      <c r="I1208" s="13"/>
      <c r="J1208" s="139"/>
      <c r="K1208" s="13"/>
      <c r="L1208" s="13"/>
      <c r="M1208" s="13"/>
    </row>
    <row r="1209" spans="1:13" s="26" customFormat="1" ht="43.5" customHeight="1" x14ac:dyDescent="0.3">
      <c r="A1209" s="18">
        <v>323</v>
      </c>
      <c r="B1209" s="18" t="s">
        <v>2410</v>
      </c>
      <c r="C1209" s="19" t="s">
        <v>2410</v>
      </c>
      <c r="D1209" s="30" t="s">
        <v>113</v>
      </c>
      <c r="E1209" s="20" t="s">
        <v>443</v>
      </c>
      <c r="F1209" s="17" t="s">
        <v>831</v>
      </c>
      <c r="G1209" s="12" t="s">
        <v>475</v>
      </c>
      <c r="H1209" s="13">
        <v>9000000</v>
      </c>
      <c r="I1209" s="13"/>
      <c r="J1209" s="65" t="s">
        <v>1060</v>
      </c>
      <c r="K1209" s="13">
        <f>SUMIF($B$11:$B$7192,B1209,$J$11:$J$7192)</f>
        <v>0</v>
      </c>
      <c r="L1209" s="13">
        <f t="shared" si="55"/>
        <v>0</v>
      </c>
      <c r="M1209" s="13"/>
    </row>
    <row r="1210" spans="1:13" s="26" customFormat="1" ht="43.5" customHeight="1" x14ac:dyDescent="0.3">
      <c r="A1210" s="18"/>
      <c r="B1210" s="18" t="s">
        <v>2410</v>
      </c>
      <c r="C1210" s="19" t="s">
        <v>6267</v>
      </c>
      <c r="D1210" s="30"/>
      <c r="E1210" s="20" t="s">
        <v>2371</v>
      </c>
      <c r="F1210" s="17" t="s">
        <v>831</v>
      </c>
      <c r="G1210" s="12" t="s">
        <v>475</v>
      </c>
      <c r="H1210" s="13">
        <v>9000000</v>
      </c>
      <c r="I1210" s="13"/>
      <c r="J1210" s="139"/>
      <c r="K1210" s="13"/>
      <c r="L1210" s="13"/>
      <c r="M1210" s="13"/>
    </row>
    <row r="1211" spans="1:13" s="26" customFormat="1" ht="43.5" customHeight="1" x14ac:dyDescent="0.3">
      <c r="A1211" s="18"/>
      <c r="B1211" s="18" t="s">
        <v>2410</v>
      </c>
      <c r="C1211" s="19" t="s">
        <v>6268</v>
      </c>
      <c r="D1211" s="30"/>
      <c r="E1211" s="20" t="s">
        <v>2372</v>
      </c>
      <c r="F1211" s="17" t="s">
        <v>831</v>
      </c>
      <c r="G1211" s="12" t="s">
        <v>475</v>
      </c>
      <c r="H1211" s="13">
        <v>9000000</v>
      </c>
      <c r="I1211" s="13"/>
      <c r="J1211" s="139"/>
      <c r="K1211" s="13"/>
      <c r="L1211" s="13"/>
      <c r="M1211" s="13"/>
    </row>
    <row r="1212" spans="1:13" s="26" customFormat="1" ht="43.5" customHeight="1" x14ac:dyDescent="0.3">
      <c r="A1212" s="18"/>
      <c r="B1212" s="18" t="s">
        <v>2410</v>
      </c>
      <c r="C1212" s="19" t="s">
        <v>6269</v>
      </c>
      <c r="D1212" s="30"/>
      <c r="E1212" s="20" t="s">
        <v>2373</v>
      </c>
      <c r="F1212" s="17" t="s">
        <v>831</v>
      </c>
      <c r="G1212" s="12" t="s">
        <v>475</v>
      </c>
      <c r="H1212" s="13">
        <v>9000000</v>
      </c>
      <c r="I1212" s="13"/>
      <c r="J1212" s="139"/>
      <c r="K1212" s="13"/>
      <c r="L1212" s="13"/>
      <c r="M1212" s="13"/>
    </row>
    <row r="1213" spans="1:13" s="26" customFormat="1" ht="43.5" customHeight="1" x14ac:dyDescent="0.3">
      <c r="A1213" s="18"/>
      <c r="B1213" s="18" t="s">
        <v>2410</v>
      </c>
      <c r="C1213" s="19" t="s">
        <v>6270</v>
      </c>
      <c r="D1213" s="30"/>
      <c r="E1213" s="20" t="s">
        <v>2374</v>
      </c>
      <c r="F1213" s="17" t="s">
        <v>831</v>
      </c>
      <c r="G1213" s="12" t="s">
        <v>475</v>
      </c>
      <c r="H1213" s="13">
        <v>9000000</v>
      </c>
      <c r="I1213" s="13"/>
      <c r="J1213" s="139"/>
      <c r="K1213" s="13"/>
      <c r="L1213" s="13"/>
      <c r="M1213" s="13"/>
    </row>
    <row r="1214" spans="1:13" s="26" customFormat="1" ht="43.5" customHeight="1" x14ac:dyDescent="0.3">
      <c r="A1214" s="18"/>
      <c r="B1214" s="18" t="s">
        <v>2410</v>
      </c>
      <c r="C1214" s="19" t="s">
        <v>6271</v>
      </c>
      <c r="D1214" s="30"/>
      <c r="E1214" s="20" t="s">
        <v>2375</v>
      </c>
      <c r="F1214" s="17" t="s">
        <v>831</v>
      </c>
      <c r="G1214" s="12" t="s">
        <v>475</v>
      </c>
      <c r="H1214" s="13">
        <v>9000000</v>
      </c>
      <c r="I1214" s="13"/>
      <c r="J1214" s="139"/>
      <c r="K1214" s="13"/>
      <c r="L1214" s="13"/>
      <c r="M1214" s="13"/>
    </row>
    <row r="1215" spans="1:13" s="26" customFormat="1" ht="43.5" customHeight="1" x14ac:dyDescent="0.3">
      <c r="A1215" s="18"/>
      <c r="B1215" s="18" t="s">
        <v>2410</v>
      </c>
      <c r="C1215" s="19" t="s">
        <v>6272</v>
      </c>
      <c r="D1215" s="30"/>
      <c r="E1215" s="20" t="s">
        <v>2376</v>
      </c>
      <c r="F1215" s="17" t="s">
        <v>831</v>
      </c>
      <c r="G1215" s="12" t="s">
        <v>475</v>
      </c>
      <c r="H1215" s="13">
        <v>9000000</v>
      </c>
      <c r="I1215" s="13"/>
      <c r="J1215" s="139"/>
      <c r="K1215" s="13"/>
      <c r="L1215" s="13"/>
      <c r="M1215" s="13"/>
    </row>
    <row r="1216" spans="1:13" s="26" customFormat="1" ht="43.5" customHeight="1" x14ac:dyDescent="0.3">
      <c r="A1216" s="18"/>
      <c r="B1216" s="18" t="s">
        <v>2410</v>
      </c>
      <c r="C1216" s="19" t="s">
        <v>6273</v>
      </c>
      <c r="D1216" s="30"/>
      <c r="E1216" s="20" t="s">
        <v>2377</v>
      </c>
      <c r="F1216" s="17" t="s">
        <v>831</v>
      </c>
      <c r="G1216" s="12" t="s">
        <v>475</v>
      </c>
      <c r="H1216" s="13">
        <v>9000000</v>
      </c>
      <c r="I1216" s="13"/>
      <c r="J1216" s="139"/>
      <c r="K1216" s="13"/>
      <c r="L1216" s="13"/>
      <c r="M1216" s="13"/>
    </row>
    <row r="1217" spans="1:13" s="26" customFormat="1" ht="43.5" customHeight="1" x14ac:dyDescent="0.3">
      <c r="A1217" s="18"/>
      <c r="B1217" s="18" t="s">
        <v>2410</v>
      </c>
      <c r="C1217" s="19" t="s">
        <v>6274</v>
      </c>
      <c r="D1217" s="30"/>
      <c r="E1217" s="20" t="s">
        <v>2378</v>
      </c>
      <c r="F1217" s="17" t="s">
        <v>831</v>
      </c>
      <c r="G1217" s="12" t="s">
        <v>475</v>
      </c>
      <c r="H1217" s="13">
        <v>9000000</v>
      </c>
      <c r="I1217" s="13"/>
      <c r="J1217" s="139"/>
      <c r="K1217" s="13"/>
      <c r="L1217" s="13"/>
      <c r="M1217" s="13"/>
    </row>
    <row r="1218" spans="1:13" s="26" customFormat="1" ht="43.5" customHeight="1" x14ac:dyDescent="0.3">
      <c r="A1218" s="18"/>
      <c r="B1218" s="18" t="s">
        <v>2410</v>
      </c>
      <c r="C1218" s="19" t="s">
        <v>6275</v>
      </c>
      <c r="D1218" s="30"/>
      <c r="E1218" s="20" t="s">
        <v>2379</v>
      </c>
      <c r="F1218" s="17" t="s">
        <v>831</v>
      </c>
      <c r="G1218" s="12" t="s">
        <v>475</v>
      </c>
      <c r="H1218" s="13">
        <v>9000000</v>
      </c>
      <c r="I1218" s="13"/>
      <c r="J1218" s="139"/>
      <c r="K1218" s="13"/>
      <c r="L1218" s="13"/>
      <c r="M1218" s="13"/>
    </row>
    <row r="1219" spans="1:13" s="26" customFormat="1" ht="43.5" customHeight="1" x14ac:dyDescent="0.3">
      <c r="A1219" s="18"/>
      <c r="B1219" s="18" t="s">
        <v>2410</v>
      </c>
      <c r="C1219" s="19" t="s">
        <v>6276</v>
      </c>
      <c r="D1219" s="30"/>
      <c r="E1219" s="20" t="s">
        <v>2380</v>
      </c>
      <c r="F1219" s="17" t="s">
        <v>831</v>
      </c>
      <c r="G1219" s="12" t="s">
        <v>475</v>
      </c>
      <c r="H1219" s="13">
        <v>9000000</v>
      </c>
      <c r="I1219" s="13"/>
      <c r="J1219" s="139"/>
      <c r="K1219" s="13"/>
      <c r="L1219" s="13"/>
      <c r="M1219" s="13"/>
    </row>
    <row r="1220" spans="1:13" s="26" customFormat="1" ht="43.5" customHeight="1" x14ac:dyDescent="0.3">
      <c r="A1220" s="18"/>
      <c r="B1220" s="18" t="s">
        <v>2410</v>
      </c>
      <c r="C1220" s="19" t="s">
        <v>6277</v>
      </c>
      <c r="D1220" s="30"/>
      <c r="E1220" s="20" t="s">
        <v>2381</v>
      </c>
      <c r="F1220" s="17" t="s">
        <v>831</v>
      </c>
      <c r="G1220" s="12" t="s">
        <v>475</v>
      </c>
      <c r="H1220" s="13">
        <v>9000000</v>
      </c>
      <c r="I1220" s="13"/>
      <c r="J1220" s="139"/>
      <c r="K1220" s="13"/>
      <c r="L1220" s="13"/>
      <c r="M1220" s="13"/>
    </row>
    <row r="1221" spans="1:13" s="26" customFormat="1" ht="43.5" customHeight="1" x14ac:dyDescent="0.3">
      <c r="A1221" s="18"/>
      <c r="B1221" s="18" t="s">
        <v>2410</v>
      </c>
      <c r="C1221" s="19" t="s">
        <v>6278</v>
      </c>
      <c r="D1221" s="30"/>
      <c r="E1221" s="20" t="s">
        <v>2382</v>
      </c>
      <c r="F1221" s="17" t="s">
        <v>831</v>
      </c>
      <c r="G1221" s="12" t="s">
        <v>475</v>
      </c>
      <c r="H1221" s="13">
        <v>9000000</v>
      </c>
      <c r="I1221" s="13"/>
      <c r="J1221" s="139"/>
      <c r="K1221" s="13"/>
      <c r="L1221" s="13"/>
      <c r="M1221" s="13"/>
    </row>
    <row r="1222" spans="1:13" s="9" customFormat="1" ht="43.5" customHeight="1" x14ac:dyDescent="0.3">
      <c r="A1222" s="18">
        <v>324</v>
      </c>
      <c r="B1222" s="18" t="s">
        <v>2411</v>
      </c>
      <c r="C1222" s="19" t="s">
        <v>2411</v>
      </c>
      <c r="D1222" s="30" t="s">
        <v>113</v>
      </c>
      <c r="E1222" s="20" t="s">
        <v>444</v>
      </c>
      <c r="F1222" s="17" t="s">
        <v>576</v>
      </c>
      <c r="G1222" s="12" t="s">
        <v>475</v>
      </c>
      <c r="H1222" s="13">
        <v>12500000</v>
      </c>
      <c r="I1222" s="13"/>
      <c r="J1222" s="139"/>
      <c r="K1222" s="13">
        <f>SUMIF($B$11:$B$7192,B1222,$J$11:$J$7192)</f>
        <v>0</v>
      </c>
      <c r="L1222" s="13">
        <f t="shared" si="55"/>
        <v>0</v>
      </c>
      <c r="M1222" s="13"/>
    </row>
    <row r="1223" spans="1:13" s="9" customFormat="1" ht="43.5" customHeight="1" x14ac:dyDescent="0.3">
      <c r="A1223" s="18">
        <v>325</v>
      </c>
      <c r="B1223" s="18" t="s">
        <v>2412</v>
      </c>
      <c r="C1223" s="19" t="s">
        <v>2412</v>
      </c>
      <c r="D1223" s="30" t="s">
        <v>113</v>
      </c>
      <c r="E1223" s="20" t="s">
        <v>445</v>
      </c>
      <c r="F1223" s="17" t="s">
        <v>577</v>
      </c>
      <c r="G1223" s="12" t="s">
        <v>475</v>
      </c>
      <c r="H1223" s="13">
        <v>11000000</v>
      </c>
      <c r="I1223" s="13"/>
      <c r="J1223" s="65" t="s">
        <v>1060</v>
      </c>
      <c r="K1223" s="13">
        <f>SUMIF($B$11:$B$7192,B1223,$J$11:$J$7192)</f>
        <v>0</v>
      </c>
      <c r="L1223" s="13">
        <f t="shared" si="55"/>
        <v>0</v>
      </c>
      <c r="M1223" s="13"/>
    </row>
    <row r="1224" spans="1:13" s="9" customFormat="1" ht="43.5" customHeight="1" x14ac:dyDescent="0.3">
      <c r="A1224" s="18"/>
      <c r="B1224" s="18" t="s">
        <v>2412</v>
      </c>
      <c r="C1224" s="19" t="s">
        <v>6279</v>
      </c>
      <c r="D1224" s="30"/>
      <c r="E1224" s="12" t="s">
        <v>2383</v>
      </c>
      <c r="F1224" s="17" t="s">
        <v>577</v>
      </c>
      <c r="G1224" s="12" t="s">
        <v>475</v>
      </c>
      <c r="H1224" s="13">
        <v>11000000</v>
      </c>
      <c r="I1224" s="13"/>
      <c r="J1224" s="139"/>
      <c r="K1224" s="13"/>
      <c r="L1224" s="13"/>
      <c r="M1224" s="13"/>
    </row>
    <row r="1225" spans="1:13" s="9" customFormat="1" ht="43.5" customHeight="1" x14ac:dyDescent="0.3">
      <c r="A1225" s="18"/>
      <c r="B1225" s="18" t="s">
        <v>2412</v>
      </c>
      <c r="C1225" s="19" t="s">
        <v>6280</v>
      </c>
      <c r="D1225" s="30"/>
      <c r="E1225" s="12" t="s">
        <v>2384</v>
      </c>
      <c r="F1225" s="17" t="s">
        <v>577</v>
      </c>
      <c r="G1225" s="12" t="s">
        <v>475</v>
      </c>
      <c r="H1225" s="13">
        <v>11000000</v>
      </c>
      <c r="I1225" s="13"/>
      <c r="J1225" s="139"/>
      <c r="K1225" s="13"/>
      <c r="L1225" s="13"/>
      <c r="M1225" s="13"/>
    </row>
    <row r="1226" spans="1:13" s="9" customFormat="1" ht="43.5" customHeight="1" x14ac:dyDescent="0.3">
      <c r="A1226" s="18"/>
      <c r="B1226" s="18" t="s">
        <v>2412</v>
      </c>
      <c r="C1226" s="19" t="s">
        <v>6281</v>
      </c>
      <c r="D1226" s="30"/>
      <c r="E1226" s="12" t="s">
        <v>2385</v>
      </c>
      <c r="F1226" s="17" t="s">
        <v>577</v>
      </c>
      <c r="G1226" s="12" t="s">
        <v>475</v>
      </c>
      <c r="H1226" s="13">
        <v>11000000</v>
      </c>
      <c r="I1226" s="13"/>
      <c r="J1226" s="139"/>
      <c r="K1226" s="13"/>
      <c r="L1226" s="13"/>
      <c r="M1226" s="13"/>
    </row>
    <row r="1227" spans="1:13" s="9" customFormat="1" ht="43.5" customHeight="1" x14ac:dyDescent="0.3">
      <c r="A1227" s="18"/>
      <c r="B1227" s="18" t="s">
        <v>2412</v>
      </c>
      <c r="C1227" s="19" t="s">
        <v>6282</v>
      </c>
      <c r="D1227" s="30"/>
      <c r="E1227" s="12" t="s">
        <v>2386</v>
      </c>
      <c r="F1227" s="17" t="s">
        <v>577</v>
      </c>
      <c r="G1227" s="12" t="s">
        <v>475</v>
      </c>
      <c r="H1227" s="13">
        <v>11000000</v>
      </c>
      <c r="I1227" s="13"/>
      <c r="J1227" s="139"/>
      <c r="K1227" s="13"/>
      <c r="L1227" s="13"/>
      <c r="M1227" s="13"/>
    </row>
    <row r="1228" spans="1:13" s="9" customFormat="1" ht="43.5" customHeight="1" x14ac:dyDescent="0.3">
      <c r="A1228" s="18"/>
      <c r="B1228" s="18" t="s">
        <v>2412</v>
      </c>
      <c r="C1228" s="19" t="s">
        <v>6283</v>
      </c>
      <c r="D1228" s="30"/>
      <c r="E1228" s="12" t="s">
        <v>2387</v>
      </c>
      <c r="F1228" s="17" t="s">
        <v>577</v>
      </c>
      <c r="G1228" s="12" t="s">
        <v>475</v>
      </c>
      <c r="H1228" s="13">
        <v>11000000</v>
      </c>
      <c r="I1228" s="13"/>
      <c r="J1228" s="139"/>
      <c r="K1228" s="13"/>
      <c r="L1228" s="13"/>
      <c r="M1228" s="13"/>
    </row>
    <row r="1229" spans="1:13" s="9" customFormat="1" ht="43.5" customHeight="1" x14ac:dyDescent="0.3">
      <c r="A1229" s="18"/>
      <c r="B1229" s="18" t="s">
        <v>2412</v>
      </c>
      <c r="C1229" s="19" t="s">
        <v>6284</v>
      </c>
      <c r="D1229" s="30"/>
      <c r="E1229" s="12" t="s">
        <v>2388</v>
      </c>
      <c r="F1229" s="17" t="s">
        <v>577</v>
      </c>
      <c r="G1229" s="12" t="s">
        <v>475</v>
      </c>
      <c r="H1229" s="13">
        <v>11000000</v>
      </c>
      <c r="I1229" s="13"/>
      <c r="J1229" s="139"/>
      <c r="K1229" s="13"/>
      <c r="L1229" s="13"/>
      <c r="M1229" s="13"/>
    </row>
    <row r="1230" spans="1:13" s="9" customFormat="1" ht="43.5" customHeight="1" x14ac:dyDescent="0.3">
      <c r="A1230" s="18"/>
      <c r="B1230" s="18" t="s">
        <v>2412</v>
      </c>
      <c r="C1230" s="19" t="s">
        <v>6285</v>
      </c>
      <c r="D1230" s="30"/>
      <c r="E1230" s="12" t="s">
        <v>2389</v>
      </c>
      <c r="F1230" s="17" t="s">
        <v>577</v>
      </c>
      <c r="G1230" s="12" t="s">
        <v>475</v>
      </c>
      <c r="H1230" s="13">
        <v>11000000</v>
      </c>
      <c r="I1230" s="13"/>
      <c r="J1230" s="139"/>
      <c r="K1230" s="13"/>
      <c r="L1230" s="13"/>
      <c r="M1230" s="13"/>
    </row>
    <row r="1231" spans="1:13" s="9" customFormat="1" ht="43.5" customHeight="1" x14ac:dyDescent="0.3">
      <c r="A1231" s="18"/>
      <c r="B1231" s="18" t="s">
        <v>2412</v>
      </c>
      <c r="C1231" s="19" t="s">
        <v>6286</v>
      </c>
      <c r="D1231" s="30"/>
      <c r="E1231" s="12" t="s">
        <v>2390</v>
      </c>
      <c r="F1231" s="17" t="s">
        <v>577</v>
      </c>
      <c r="G1231" s="12" t="s">
        <v>475</v>
      </c>
      <c r="H1231" s="13">
        <v>11000000</v>
      </c>
      <c r="I1231" s="13"/>
      <c r="J1231" s="139"/>
      <c r="K1231" s="13"/>
      <c r="L1231" s="13"/>
      <c r="M1231" s="13"/>
    </row>
    <row r="1232" spans="1:13" s="9" customFormat="1" ht="43.5" customHeight="1" x14ac:dyDescent="0.3">
      <c r="A1232" s="18"/>
      <c r="B1232" s="18" t="s">
        <v>2412</v>
      </c>
      <c r="C1232" s="19" t="s">
        <v>6287</v>
      </c>
      <c r="D1232" s="30"/>
      <c r="E1232" s="12" t="s">
        <v>2391</v>
      </c>
      <c r="F1232" s="17" t="s">
        <v>577</v>
      </c>
      <c r="G1232" s="12" t="s">
        <v>475</v>
      </c>
      <c r="H1232" s="13">
        <v>11000000</v>
      </c>
      <c r="I1232" s="13"/>
      <c r="J1232" s="139"/>
      <c r="K1232" s="13"/>
      <c r="L1232" s="13"/>
      <c r="M1232" s="13"/>
    </row>
    <row r="1233" spans="1:13" s="9" customFormat="1" ht="43.5" customHeight="1" x14ac:dyDescent="0.3">
      <c r="A1233" s="18"/>
      <c r="B1233" s="18" t="s">
        <v>2412</v>
      </c>
      <c r="C1233" s="19" t="s">
        <v>6288</v>
      </c>
      <c r="D1233" s="30"/>
      <c r="E1233" s="12" t="s">
        <v>2392</v>
      </c>
      <c r="F1233" s="17" t="s">
        <v>577</v>
      </c>
      <c r="G1233" s="12" t="s">
        <v>475</v>
      </c>
      <c r="H1233" s="13">
        <v>11000000</v>
      </c>
      <c r="I1233" s="13"/>
      <c r="J1233" s="139"/>
      <c r="K1233" s="13"/>
      <c r="L1233" s="13"/>
      <c r="M1233" s="13"/>
    </row>
    <row r="1234" spans="1:13" s="9" customFormat="1" ht="43.5" customHeight="1" x14ac:dyDescent="0.3">
      <c r="A1234" s="18">
        <v>326</v>
      </c>
      <c r="B1234" s="18" t="s">
        <v>2413</v>
      </c>
      <c r="C1234" s="19" t="s">
        <v>2413</v>
      </c>
      <c r="D1234" s="30" t="s">
        <v>113</v>
      </c>
      <c r="E1234" s="20" t="s">
        <v>446</v>
      </c>
      <c r="F1234" s="17" t="s">
        <v>578</v>
      </c>
      <c r="G1234" s="12" t="s">
        <v>475</v>
      </c>
      <c r="H1234" s="13">
        <v>2200000</v>
      </c>
      <c r="I1234" s="13"/>
      <c r="J1234" s="139"/>
      <c r="K1234" s="13">
        <f>SUMIF($B$11:$B$7192,B1234,$J$11:$J$7192)</f>
        <v>0</v>
      </c>
      <c r="L1234" s="13">
        <f t="shared" si="55"/>
        <v>0</v>
      </c>
      <c r="M1234" s="13"/>
    </row>
    <row r="1235" spans="1:13" s="9" customFormat="1" ht="43.5" customHeight="1" x14ac:dyDescent="0.3">
      <c r="A1235" s="18">
        <v>327</v>
      </c>
      <c r="B1235" s="18" t="s">
        <v>2414</v>
      </c>
      <c r="C1235" s="19" t="s">
        <v>2414</v>
      </c>
      <c r="D1235" s="30" t="s">
        <v>113</v>
      </c>
      <c r="E1235" s="20" t="s">
        <v>447</v>
      </c>
      <c r="F1235" s="17" t="s">
        <v>832</v>
      </c>
      <c r="G1235" s="12" t="s">
        <v>475</v>
      </c>
      <c r="H1235" s="13">
        <v>1700000</v>
      </c>
      <c r="I1235" s="13"/>
      <c r="J1235" s="139"/>
      <c r="K1235" s="13">
        <f>SUMIF($B$11:$B$7192,B1235,$J$11:$J$7192)</f>
        <v>0</v>
      </c>
      <c r="L1235" s="13">
        <f t="shared" si="55"/>
        <v>0</v>
      </c>
      <c r="M1235" s="13"/>
    </row>
    <row r="1236" spans="1:13" s="9" customFormat="1" ht="43.5" customHeight="1" x14ac:dyDescent="0.3">
      <c r="A1236" s="18"/>
      <c r="B1236" s="18" t="s">
        <v>2415</v>
      </c>
      <c r="C1236" s="19" t="s">
        <v>2415</v>
      </c>
      <c r="D1236" s="16"/>
      <c r="E1236" s="11" t="s">
        <v>959</v>
      </c>
      <c r="F1236" s="7"/>
      <c r="G1236" s="25" t="s">
        <v>477</v>
      </c>
      <c r="H1236" s="13"/>
      <c r="I1236" s="13"/>
      <c r="J1236" s="65" t="s">
        <v>1060</v>
      </c>
      <c r="K1236" s="13"/>
      <c r="L1236" s="13"/>
      <c r="M1236" s="13"/>
    </row>
    <row r="1237" spans="1:13" s="9" customFormat="1" ht="43.5" customHeight="1" x14ac:dyDescent="0.3">
      <c r="A1237" s="18">
        <v>328</v>
      </c>
      <c r="B1237" s="18" t="s">
        <v>2416</v>
      </c>
      <c r="C1237" s="19" t="s">
        <v>2416</v>
      </c>
      <c r="D1237" s="15" t="s">
        <v>174</v>
      </c>
      <c r="E1237" s="20" t="s">
        <v>448</v>
      </c>
      <c r="F1237" s="17" t="s">
        <v>833</v>
      </c>
      <c r="G1237" s="12" t="s">
        <v>475</v>
      </c>
      <c r="H1237" s="13">
        <v>1700000</v>
      </c>
      <c r="I1237" s="13"/>
      <c r="J1237" s="139"/>
      <c r="K1237" s="13">
        <f>SUMIF($B$11:$B$7192,B1237,$J$11:$J$7192)</f>
        <v>0</v>
      </c>
      <c r="L1237" s="13">
        <f t="shared" ref="L1237:L1244" si="56">K1237*H1237</f>
        <v>0</v>
      </c>
      <c r="M1237" s="13"/>
    </row>
    <row r="1238" spans="1:13" s="26" customFormat="1" ht="43.5" customHeight="1" x14ac:dyDescent="0.3">
      <c r="A1238" s="18">
        <v>329</v>
      </c>
      <c r="B1238" s="18" t="s">
        <v>2417</v>
      </c>
      <c r="C1238" s="19" t="s">
        <v>2417</v>
      </c>
      <c r="D1238" s="15" t="s">
        <v>174</v>
      </c>
      <c r="E1238" s="20" t="s">
        <v>449</v>
      </c>
      <c r="F1238" s="17" t="s">
        <v>834</v>
      </c>
      <c r="G1238" s="12" t="s">
        <v>475</v>
      </c>
      <c r="H1238" s="13">
        <v>4000000</v>
      </c>
      <c r="I1238" s="13"/>
      <c r="J1238" s="139"/>
      <c r="K1238" s="13">
        <f>SUMIF($B$11:$B$7192,B1238,$J$11:$J$7192)</f>
        <v>0</v>
      </c>
      <c r="L1238" s="13">
        <f t="shared" si="56"/>
        <v>0</v>
      </c>
      <c r="M1238" s="13"/>
    </row>
    <row r="1239" spans="1:13" s="9" customFormat="1" ht="43.5" customHeight="1" x14ac:dyDescent="0.3">
      <c r="A1239" s="18">
        <v>330</v>
      </c>
      <c r="B1239" s="18" t="s">
        <v>2418</v>
      </c>
      <c r="C1239" s="19" t="s">
        <v>2418</v>
      </c>
      <c r="D1239" s="15" t="s">
        <v>174</v>
      </c>
      <c r="E1239" s="20" t="s">
        <v>450</v>
      </c>
      <c r="F1239" s="17" t="s">
        <v>835</v>
      </c>
      <c r="G1239" s="12" t="s">
        <v>475</v>
      </c>
      <c r="H1239" s="13">
        <v>10950000</v>
      </c>
      <c r="I1239" s="13"/>
      <c r="J1239" s="139"/>
      <c r="K1239" s="13">
        <f>SUMIF($B$11:$B$7192,B1239,$J$11:$J$7192)</f>
        <v>0</v>
      </c>
      <c r="L1239" s="13">
        <f t="shared" si="56"/>
        <v>0</v>
      </c>
      <c r="M1239" s="13"/>
    </row>
    <row r="1240" spans="1:13" s="9" customFormat="1" ht="43.5" customHeight="1" x14ac:dyDescent="0.3">
      <c r="A1240" s="18">
        <v>331</v>
      </c>
      <c r="B1240" s="18" t="s">
        <v>2419</v>
      </c>
      <c r="C1240" s="19" t="s">
        <v>2419</v>
      </c>
      <c r="D1240" s="15" t="s">
        <v>174</v>
      </c>
      <c r="E1240" s="20" t="s">
        <v>451</v>
      </c>
      <c r="F1240" s="17" t="s">
        <v>836</v>
      </c>
      <c r="G1240" s="12" t="s">
        <v>475</v>
      </c>
      <c r="H1240" s="13">
        <v>7950000</v>
      </c>
      <c r="I1240" s="13"/>
      <c r="J1240" s="139"/>
      <c r="K1240" s="13">
        <f>SUMIF($B$11:$B$7192,B1240,$J$11:$J$7192)</f>
        <v>0</v>
      </c>
      <c r="L1240" s="13">
        <f t="shared" si="56"/>
        <v>0</v>
      </c>
      <c r="M1240" s="13"/>
    </row>
    <row r="1241" spans="1:13" s="9" customFormat="1" ht="43.5" customHeight="1" x14ac:dyDescent="0.3">
      <c r="A1241" s="18">
        <v>332</v>
      </c>
      <c r="B1241" s="18" t="s">
        <v>2420</v>
      </c>
      <c r="C1241" s="19" t="s">
        <v>2420</v>
      </c>
      <c r="D1241" s="15" t="s">
        <v>174</v>
      </c>
      <c r="E1241" s="20" t="s">
        <v>452</v>
      </c>
      <c r="F1241" s="17" t="s">
        <v>837</v>
      </c>
      <c r="G1241" s="12" t="s">
        <v>475</v>
      </c>
      <c r="H1241" s="13">
        <v>7500000</v>
      </c>
      <c r="I1241" s="13"/>
      <c r="J1241" s="139"/>
      <c r="K1241" s="13">
        <f>SUMIF($B$11:$B$7192,B1241,$J$11:$J$7192)</f>
        <v>0</v>
      </c>
      <c r="L1241" s="13">
        <f t="shared" si="56"/>
        <v>0</v>
      </c>
      <c r="M1241" s="13"/>
    </row>
    <row r="1242" spans="1:13" s="9" customFormat="1" ht="43.5" customHeight="1" x14ac:dyDescent="0.3">
      <c r="A1242" s="18">
        <v>333</v>
      </c>
      <c r="B1242" s="18" t="s">
        <v>6289</v>
      </c>
      <c r="C1242" s="19" t="s">
        <v>6289</v>
      </c>
      <c r="D1242" s="15" t="s">
        <v>174</v>
      </c>
      <c r="E1242" s="20" t="s">
        <v>453</v>
      </c>
      <c r="F1242" s="17" t="s">
        <v>454</v>
      </c>
      <c r="G1242" s="12" t="s">
        <v>475</v>
      </c>
      <c r="H1242" s="13">
        <v>3950000</v>
      </c>
      <c r="I1242" s="13"/>
      <c r="J1242" s="139"/>
      <c r="K1242" s="13">
        <f>SUMIF($B$11:$B$7192,B1242,$J$11:$J$7192)</f>
        <v>0</v>
      </c>
      <c r="L1242" s="13">
        <f t="shared" si="56"/>
        <v>0</v>
      </c>
      <c r="M1242" s="13"/>
    </row>
    <row r="1243" spans="1:13" s="9" customFormat="1" ht="43.5" customHeight="1" x14ac:dyDescent="0.3">
      <c r="A1243" s="18">
        <v>334</v>
      </c>
      <c r="B1243" s="18" t="s">
        <v>6290</v>
      </c>
      <c r="C1243" s="19" t="s">
        <v>6290</v>
      </c>
      <c r="D1243" s="15" t="s">
        <v>174</v>
      </c>
      <c r="E1243" s="20" t="s">
        <v>455</v>
      </c>
      <c r="F1243" s="17" t="s">
        <v>838</v>
      </c>
      <c r="G1243" s="12" t="s">
        <v>475</v>
      </c>
      <c r="H1243" s="13">
        <v>1950000</v>
      </c>
      <c r="I1243" s="13"/>
      <c r="J1243" s="139"/>
      <c r="K1243" s="13">
        <f>SUMIF($B$11:$B$7192,B1243,$J$11:$J$7192)</f>
        <v>0</v>
      </c>
      <c r="L1243" s="13">
        <f t="shared" si="56"/>
        <v>0</v>
      </c>
      <c r="M1243" s="13"/>
    </row>
    <row r="1244" spans="1:13" s="9" customFormat="1" ht="43.5" customHeight="1" x14ac:dyDescent="0.3">
      <c r="A1244" s="18">
        <v>335</v>
      </c>
      <c r="B1244" s="18" t="s">
        <v>6291</v>
      </c>
      <c r="C1244" s="19" t="s">
        <v>6291</v>
      </c>
      <c r="D1244" s="15" t="s">
        <v>174</v>
      </c>
      <c r="E1244" s="20" t="s">
        <v>456</v>
      </c>
      <c r="F1244" s="17" t="s">
        <v>839</v>
      </c>
      <c r="G1244" s="12" t="s">
        <v>475</v>
      </c>
      <c r="H1244" s="13">
        <v>2450000</v>
      </c>
      <c r="I1244" s="13"/>
      <c r="J1244" s="139"/>
      <c r="K1244" s="13">
        <f>SUMIF($B$11:$B$7192,B1244,$J$11:$J$7192)</f>
        <v>0</v>
      </c>
      <c r="L1244" s="13">
        <f t="shared" si="56"/>
        <v>0</v>
      </c>
      <c r="M1244" s="13"/>
    </row>
    <row r="1245" spans="1:13" s="9" customFormat="1" ht="43.5" customHeight="1" x14ac:dyDescent="0.3">
      <c r="A1245" s="18"/>
      <c r="B1245" s="18" t="s">
        <v>2421</v>
      </c>
      <c r="C1245" s="19" t="s">
        <v>2421</v>
      </c>
      <c r="D1245" s="27"/>
      <c r="E1245" s="28" t="s">
        <v>719</v>
      </c>
      <c r="F1245" s="29"/>
      <c r="G1245" s="29" t="s">
        <v>477</v>
      </c>
      <c r="H1245" s="13"/>
      <c r="I1245" s="13"/>
      <c r="J1245" s="65" t="s">
        <v>1060</v>
      </c>
      <c r="K1245" s="13">
        <f>SUMIF($B$11:$B$7192,B1245,$J$11:$J$7192)</f>
        <v>0</v>
      </c>
      <c r="L1245" s="13"/>
      <c r="M1245" s="13"/>
    </row>
    <row r="1246" spans="1:13" s="9" customFormat="1" ht="43.5" customHeight="1" x14ac:dyDescent="0.3">
      <c r="A1246" s="18">
        <v>336</v>
      </c>
      <c r="B1246" s="18" t="s">
        <v>2422</v>
      </c>
      <c r="C1246" s="19" t="s">
        <v>2422</v>
      </c>
      <c r="D1246" s="30" t="s">
        <v>113</v>
      </c>
      <c r="E1246" s="31" t="s">
        <v>720</v>
      </c>
      <c r="F1246" s="32" t="s">
        <v>860</v>
      </c>
      <c r="G1246" s="32" t="s">
        <v>475</v>
      </c>
      <c r="H1246" s="13">
        <v>5300000</v>
      </c>
      <c r="I1246" s="13"/>
      <c r="J1246" s="139"/>
      <c r="K1246" s="13">
        <f>SUMIF($B$11:$B$7192,B1246,$J$11:$J$7192)</f>
        <v>0</v>
      </c>
      <c r="L1246" s="13">
        <f t="shared" ref="L1246:L1248" si="57">K1246*H1246</f>
        <v>0</v>
      </c>
      <c r="M1246" s="13"/>
    </row>
    <row r="1247" spans="1:13" s="9" customFormat="1" ht="43.5" customHeight="1" x14ac:dyDescent="0.3">
      <c r="A1247" s="18">
        <v>337</v>
      </c>
      <c r="B1247" s="18" t="s">
        <v>2423</v>
      </c>
      <c r="C1247" s="19" t="s">
        <v>2423</v>
      </c>
      <c r="D1247" s="30" t="s">
        <v>511</v>
      </c>
      <c r="E1247" s="31" t="s">
        <v>721</v>
      </c>
      <c r="F1247" s="32" t="s">
        <v>861</v>
      </c>
      <c r="G1247" s="32" t="s">
        <v>475</v>
      </c>
      <c r="H1247" s="13">
        <v>7000000</v>
      </c>
      <c r="I1247" s="13"/>
      <c r="J1247" s="139"/>
      <c r="K1247" s="13">
        <f>SUMIF($B$11:$B$7192,B1247,$J$11:$J$7192)</f>
        <v>0</v>
      </c>
      <c r="L1247" s="13">
        <f t="shared" si="57"/>
        <v>0</v>
      </c>
      <c r="M1247" s="13"/>
    </row>
    <row r="1248" spans="1:13" s="9" customFormat="1" ht="43.5" customHeight="1" x14ac:dyDescent="0.3">
      <c r="A1248" s="18">
        <v>338</v>
      </c>
      <c r="B1248" s="18" t="s">
        <v>2424</v>
      </c>
      <c r="C1248" s="19" t="s">
        <v>2424</v>
      </c>
      <c r="D1248" s="30" t="s">
        <v>170</v>
      </c>
      <c r="E1248" s="33" t="s">
        <v>386</v>
      </c>
      <c r="F1248" s="32" t="s">
        <v>862</v>
      </c>
      <c r="G1248" s="32" t="s">
        <v>475</v>
      </c>
      <c r="H1248" s="13">
        <v>2050000</v>
      </c>
      <c r="I1248" s="13"/>
      <c r="J1248" s="139"/>
      <c r="K1248" s="13">
        <f>SUMIF($B$11:$B$7192,B1248,$J$11:$J$7192)</f>
        <v>0</v>
      </c>
      <c r="L1248" s="13">
        <f t="shared" si="57"/>
        <v>0</v>
      </c>
      <c r="M1248" s="13"/>
    </row>
    <row r="1249" spans="1:13" s="9" customFormat="1" ht="43.5" customHeight="1" x14ac:dyDescent="0.3">
      <c r="A1249" s="18"/>
      <c r="B1249" s="18" t="s">
        <v>2425</v>
      </c>
      <c r="C1249" s="19" t="s">
        <v>2425</v>
      </c>
      <c r="D1249" s="30"/>
      <c r="E1249" s="34" t="s">
        <v>960</v>
      </c>
      <c r="F1249" s="32"/>
      <c r="G1249" s="35" t="s">
        <v>477</v>
      </c>
      <c r="H1249" s="13"/>
      <c r="I1249" s="13"/>
      <c r="J1249" s="65" t="s">
        <v>1060</v>
      </c>
      <c r="K1249" s="13">
        <f>SUMIF($B$11:$B$7192,B1249,$J$11:$J$7192)</f>
        <v>0</v>
      </c>
      <c r="L1249" s="13"/>
      <c r="M1249" s="13"/>
    </row>
    <row r="1250" spans="1:13" s="9" customFormat="1" ht="43.5" customHeight="1" x14ac:dyDescent="0.3">
      <c r="A1250" s="18">
        <v>339</v>
      </c>
      <c r="B1250" s="18" t="s">
        <v>2426</v>
      </c>
      <c r="C1250" s="19" t="s">
        <v>2426</v>
      </c>
      <c r="D1250" s="30" t="s">
        <v>113</v>
      </c>
      <c r="E1250" s="31" t="s">
        <v>720</v>
      </c>
      <c r="F1250" s="32" t="s">
        <v>860</v>
      </c>
      <c r="G1250" s="32" t="s">
        <v>475</v>
      </c>
      <c r="H1250" s="13">
        <v>5300000</v>
      </c>
      <c r="I1250" s="13"/>
      <c r="J1250" s="139"/>
      <c r="K1250" s="13">
        <f>SUMIF($B$11:$B$7192,B1250,$J$11:$J$7192)</f>
        <v>0</v>
      </c>
      <c r="L1250" s="13">
        <f t="shared" ref="L1250:L1256" si="58">K1250*H1250</f>
        <v>0</v>
      </c>
      <c r="M1250" s="13"/>
    </row>
    <row r="1251" spans="1:13" s="9" customFormat="1" ht="43.5" customHeight="1" x14ac:dyDescent="0.3">
      <c r="A1251" s="18">
        <v>340</v>
      </c>
      <c r="B1251" s="18" t="s">
        <v>2427</v>
      </c>
      <c r="C1251" s="19" t="s">
        <v>2427</v>
      </c>
      <c r="D1251" s="30" t="s">
        <v>511</v>
      </c>
      <c r="E1251" s="31" t="s">
        <v>721</v>
      </c>
      <c r="F1251" s="32" t="s">
        <v>861</v>
      </c>
      <c r="G1251" s="32" t="s">
        <v>475</v>
      </c>
      <c r="H1251" s="13">
        <v>7000000</v>
      </c>
      <c r="I1251" s="13"/>
      <c r="J1251" s="139"/>
      <c r="K1251" s="13">
        <f>SUMIF($B$11:$B$7192,B1251,$J$11:$J$7192)</f>
        <v>0</v>
      </c>
      <c r="L1251" s="13">
        <f t="shared" si="58"/>
        <v>0</v>
      </c>
      <c r="M1251" s="13"/>
    </row>
    <row r="1252" spans="1:13" s="9" customFormat="1" ht="43.5" customHeight="1" x14ac:dyDescent="0.3">
      <c r="A1252" s="18">
        <v>341</v>
      </c>
      <c r="B1252" s="18" t="s">
        <v>2428</v>
      </c>
      <c r="C1252" s="19" t="s">
        <v>2428</v>
      </c>
      <c r="D1252" s="30" t="s">
        <v>170</v>
      </c>
      <c r="E1252" s="33" t="s">
        <v>386</v>
      </c>
      <c r="F1252" s="32" t="s">
        <v>862</v>
      </c>
      <c r="G1252" s="32" t="s">
        <v>475</v>
      </c>
      <c r="H1252" s="13">
        <v>2050000</v>
      </c>
      <c r="I1252" s="13"/>
      <c r="J1252" s="139"/>
      <c r="K1252" s="13">
        <f>SUMIF($B$11:$B$7192,B1252,$J$11:$J$7192)</f>
        <v>0</v>
      </c>
      <c r="L1252" s="13">
        <f t="shared" si="58"/>
        <v>0</v>
      </c>
      <c r="M1252" s="13"/>
    </row>
    <row r="1253" spans="1:13" s="9" customFormat="1" ht="43.5" customHeight="1" x14ac:dyDescent="0.3">
      <c r="A1253" s="18">
        <v>342</v>
      </c>
      <c r="B1253" s="18" t="s">
        <v>2429</v>
      </c>
      <c r="C1253" s="19" t="s">
        <v>2429</v>
      </c>
      <c r="D1253" s="30" t="s">
        <v>146</v>
      </c>
      <c r="E1253" s="31" t="s">
        <v>722</v>
      </c>
      <c r="F1253" s="32" t="s">
        <v>863</v>
      </c>
      <c r="G1253" s="32" t="s">
        <v>475</v>
      </c>
      <c r="H1253" s="13">
        <v>13800000</v>
      </c>
      <c r="I1253" s="13"/>
      <c r="J1253" s="139"/>
      <c r="K1253" s="13">
        <f>SUMIF($B$11:$B$7192,B1253,$J$11:$J$7192)</f>
        <v>0</v>
      </c>
      <c r="L1253" s="13">
        <f t="shared" si="58"/>
        <v>0</v>
      </c>
      <c r="M1253" s="13"/>
    </row>
    <row r="1254" spans="1:13" s="9" customFormat="1" ht="43.5" customHeight="1" x14ac:dyDescent="0.3">
      <c r="A1254" s="18">
        <v>343</v>
      </c>
      <c r="B1254" s="18" t="s">
        <v>2430</v>
      </c>
      <c r="C1254" s="19" t="s">
        <v>2430</v>
      </c>
      <c r="D1254" s="36" t="s">
        <v>84</v>
      </c>
      <c r="E1254" s="31" t="s">
        <v>724</v>
      </c>
      <c r="F1254" s="32" t="s">
        <v>864</v>
      </c>
      <c r="G1254" s="32" t="s">
        <v>475</v>
      </c>
      <c r="H1254" s="13">
        <v>2050000</v>
      </c>
      <c r="I1254" s="13"/>
      <c r="J1254" s="139"/>
      <c r="K1254" s="13">
        <f>SUMIF($B$11:$B$7192,B1254,$J$11:$J$7192)</f>
        <v>0</v>
      </c>
      <c r="L1254" s="13">
        <f t="shared" si="58"/>
        <v>0</v>
      </c>
      <c r="M1254" s="13"/>
    </row>
    <row r="1255" spans="1:13" s="9" customFormat="1" ht="43.5" customHeight="1" x14ac:dyDescent="0.3">
      <c r="A1255" s="18">
        <v>344</v>
      </c>
      <c r="B1255" s="18" t="s">
        <v>2431</v>
      </c>
      <c r="C1255" s="19" t="s">
        <v>2431</v>
      </c>
      <c r="D1255" s="36" t="s">
        <v>172</v>
      </c>
      <c r="E1255" s="31" t="s">
        <v>865</v>
      </c>
      <c r="F1255" s="32" t="s">
        <v>840</v>
      </c>
      <c r="G1255" s="32" t="s">
        <v>475</v>
      </c>
      <c r="H1255" s="13">
        <v>4400000</v>
      </c>
      <c r="I1255" s="13"/>
      <c r="J1255" s="139"/>
      <c r="K1255" s="13">
        <f>SUMIF($B$11:$B$7192,B1255,$J$11:$J$7192)</f>
        <v>0</v>
      </c>
      <c r="L1255" s="13">
        <f t="shared" si="58"/>
        <v>0</v>
      </c>
      <c r="M1255" s="13"/>
    </row>
    <row r="1256" spans="1:13" s="9" customFormat="1" ht="43.5" customHeight="1" x14ac:dyDescent="0.3">
      <c r="A1256" s="18">
        <v>345</v>
      </c>
      <c r="B1256" s="18" t="s">
        <v>2432</v>
      </c>
      <c r="C1256" s="19" t="s">
        <v>2432</v>
      </c>
      <c r="D1256" s="36" t="s">
        <v>146</v>
      </c>
      <c r="E1256" s="31" t="s">
        <v>725</v>
      </c>
      <c r="F1256" s="32" t="s">
        <v>841</v>
      </c>
      <c r="G1256" s="32" t="s">
        <v>475</v>
      </c>
      <c r="H1256" s="13">
        <v>9900000</v>
      </c>
      <c r="I1256" s="13"/>
      <c r="J1256" s="139"/>
      <c r="K1256" s="13">
        <f>SUMIF($B$11:$B$7192,B1256,$J$11:$J$7192)</f>
        <v>0</v>
      </c>
      <c r="L1256" s="13">
        <f t="shared" si="58"/>
        <v>0</v>
      </c>
      <c r="M1256" s="13"/>
    </row>
    <row r="1257" spans="1:13" s="9" customFormat="1" ht="43.5" customHeight="1" x14ac:dyDescent="0.3">
      <c r="A1257" s="18"/>
      <c r="B1257" s="18" t="s">
        <v>2434</v>
      </c>
      <c r="C1257" s="19" t="s">
        <v>2434</v>
      </c>
      <c r="D1257" s="30"/>
      <c r="E1257" s="34" t="s">
        <v>960</v>
      </c>
      <c r="F1257" s="32"/>
      <c r="G1257" s="25" t="s">
        <v>480</v>
      </c>
      <c r="H1257" s="13"/>
      <c r="I1257" s="13"/>
      <c r="J1257" s="65" t="s">
        <v>1060</v>
      </c>
      <c r="K1257" s="13">
        <f>SUMIF($B$11:$B$7192,B1257,$J$11:$J$7192)</f>
        <v>0</v>
      </c>
      <c r="L1257" s="13"/>
      <c r="M1257" s="13"/>
    </row>
    <row r="1258" spans="1:13" s="9" customFormat="1" ht="43.5" customHeight="1" x14ac:dyDescent="0.3">
      <c r="A1258" s="18">
        <v>346</v>
      </c>
      <c r="B1258" s="18" t="s">
        <v>2435</v>
      </c>
      <c r="C1258" s="19" t="s">
        <v>2435</v>
      </c>
      <c r="D1258" s="30" t="s">
        <v>113</v>
      </c>
      <c r="E1258" s="31" t="s">
        <v>720</v>
      </c>
      <c r="F1258" s="32" t="s">
        <v>860</v>
      </c>
      <c r="G1258" s="32" t="s">
        <v>475</v>
      </c>
      <c r="H1258" s="13">
        <v>5300000</v>
      </c>
      <c r="I1258" s="13"/>
      <c r="J1258" s="139"/>
      <c r="K1258" s="13">
        <f>SUMIF($B$11:$B$7192,B1258,$J$11:$J$7192)</f>
        <v>0</v>
      </c>
      <c r="L1258" s="13">
        <f t="shared" ref="L1258:L1262" si="59">K1258*H1258</f>
        <v>0</v>
      </c>
      <c r="M1258" s="13"/>
    </row>
    <row r="1259" spans="1:13" s="9" customFormat="1" ht="43.5" customHeight="1" x14ac:dyDescent="0.3">
      <c r="A1259" s="18">
        <v>347</v>
      </c>
      <c r="B1259" s="18" t="s">
        <v>2436</v>
      </c>
      <c r="C1259" s="19" t="s">
        <v>2436</v>
      </c>
      <c r="D1259" s="30" t="s">
        <v>511</v>
      </c>
      <c r="E1259" s="31" t="s">
        <v>721</v>
      </c>
      <c r="F1259" s="32" t="s">
        <v>861</v>
      </c>
      <c r="G1259" s="32" t="s">
        <v>475</v>
      </c>
      <c r="H1259" s="13">
        <v>7000000</v>
      </c>
      <c r="I1259" s="13"/>
      <c r="J1259" s="139"/>
      <c r="K1259" s="13">
        <f>SUMIF($B$11:$B$7192,B1259,$J$11:$J$7192)</f>
        <v>0</v>
      </c>
      <c r="L1259" s="13">
        <f t="shared" si="59"/>
        <v>0</v>
      </c>
      <c r="M1259" s="13"/>
    </row>
    <row r="1260" spans="1:13" s="9" customFormat="1" ht="43.5" customHeight="1" x14ac:dyDescent="0.3">
      <c r="A1260" s="18">
        <v>348</v>
      </c>
      <c r="B1260" s="18" t="s">
        <v>2437</v>
      </c>
      <c r="C1260" s="19" t="s">
        <v>2437</v>
      </c>
      <c r="D1260" s="30" t="s">
        <v>170</v>
      </c>
      <c r="E1260" s="33" t="s">
        <v>386</v>
      </c>
      <c r="F1260" s="32" t="s">
        <v>862</v>
      </c>
      <c r="G1260" s="32" t="s">
        <v>475</v>
      </c>
      <c r="H1260" s="13">
        <v>2050000</v>
      </c>
      <c r="I1260" s="13"/>
      <c r="J1260" s="139"/>
      <c r="K1260" s="13">
        <f>SUMIF($B$11:$B$7192,B1260,$J$11:$J$7192)</f>
        <v>0</v>
      </c>
      <c r="L1260" s="13">
        <f t="shared" si="59"/>
        <v>0</v>
      </c>
      <c r="M1260" s="13"/>
    </row>
    <row r="1261" spans="1:13" s="9" customFormat="1" ht="43.5" customHeight="1" x14ac:dyDescent="0.3">
      <c r="A1261" s="18">
        <v>349</v>
      </c>
      <c r="B1261" s="18" t="s">
        <v>2438</v>
      </c>
      <c r="C1261" s="19" t="s">
        <v>2438</v>
      </c>
      <c r="D1261" s="30" t="s">
        <v>146</v>
      </c>
      <c r="E1261" s="37" t="s">
        <v>727</v>
      </c>
      <c r="F1261" s="32" t="s">
        <v>842</v>
      </c>
      <c r="G1261" s="32" t="s">
        <v>475</v>
      </c>
      <c r="H1261" s="13">
        <v>5300000</v>
      </c>
      <c r="I1261" s="13"/>
      <c r="J1261" s="139"/>
      <c r="K1261" s="13">
        <f>SUMIF($B$11:$B$7192,B1261,$J$11:$J$7192)</f>
        <v>0</v>
      </c>
      <c r="L1261" s="13">
        <f t="shared" si="59"/>
        <v>0</v>
      </c>
      <c r="M1261" s="13"/>
    </row>
    <row r="1262" spans="1:13" s="9" customFormat="1" ht="43.5" customHeight="1" x14ac:dyDescent="0.3">
      <c r="A1262" s="18">
        <v>350</v>
      </c>
      <c r="B1262" s="18" t="s">
        <v>2439</v>
      </c>
      <c r="C1262" s="19" t="s">
        <v>2439</v>
      </c>
      <c r="D1262" s="36" t="s">
        <v>146</v>
      </c>
      <c r="E1262" s="31" t="s">
        <v>725</v>
      </c>
      <c r="F1262" s="32" t="s">
        <v>726</v>
      </c>
      <c r="G1262" s="32" t="s">
        <v>475</v>
      </c>
      <c r="H1262" s="13">
        <v>9900000</v>
      </c>
      <c r="I1262" s="13"/>
      <c r="J1262" s="139"/>
      <c r="K1262" s="13">
        <f>SUMIF($B$11:$B$7192,B1262,$J$11:$J$7192)</f>
        <v>0</v>
      </c>
      <c r="L1262" s="13">
        <f t="shared" si="59"/>
        <v>0</v>
      </c>
      <c r="M1262" s="13"/>
    </row>
    <row r="1263" spans="1:13" s="9" customFormat="1" ht="43.5" customHeight="1" x14ac:dyDescent="0.3">
      <c r="A1263" s="18"/>
      <c r="B1263" s="18" t="s">
        <v>916</v>
      </c>
      <c r="C1263" s="19" t="s">
        <v>916</v>
      </c>
      <c r="D1263" s="30"/>
      <c r="E1263" s="34" t="s">
        <v>960</v>
      </c>
      <c r="F1263" s="32"/>
      <c r="G1263" s="25" t="s">
        <v>480</v>
      </c>
      <c r="H1263" s="13"/>
      <c r="I1263" s="13"/>
      <c r="J1263" s="65" t="s">
        <v>1060</v>
      </c>
      <c r="K1263" s="13">
        <f>SUMIF($B$11:$B$7192,B1263,$J$11:$J$7192)</f>
        <v>0</v>
      </c>
      <c r="L1263" s="13"/>
      <c r="M1263" s="13"/>
    </row>
    <row r="1264" spans="1:13" s="9" customFormat="1" ht="43.5" customHeight="1" x14ac:dyDescent="0.3">
      <c r="A1264" s="18">
        <v>351</v>
      </c>
      <c r="B1264" s="18" t="s">
        <v>917</v>
      </c>
      <c r="C1264" s="19" t="s">
        <v>917</v>
      </c>
      <c r="D1264" s="30" t="s">
        <v>113</v>
      </c>
      <c r="E1264" s="31" t="s">
        <v>720</v>
      </c>
      <c r="F1264" s="32" t="s">
        <v>860</v>
      </c>
      <c r="G1264" s="32" t="s">
        <v>475</v>
      </c>
      <c r="H1264" s="13">
        <v>5300000</v>
      </c>
      <c r="I1264" s="13"/>
      <c r="J1264" s="139"/>
      <c r="K1264" s="13">
        <f>SUMIF($B$11:$B$7192,B1264,$J$11:$J$7192)</f>
        <v>0</v>
      </c>
      <c r="L1264" s="13">
        <f t="shared" ref="L1264:L1269" si="60">K1264*H1264</f>
        <v>0</v>
      </c>
      <c r="M1264" s="13"/>
    </row>
    <row r="1265" spans="1:13" s="9" customFormat="1" ht="43.5" customHeight="1" x14ac:dyDescent="0.3">
      <c r="A1265" s="18">
        <v>352</v>
      </c>
      <c r="B1265" s="18" t="s">
        <v>918</v>
      </c>
      <c r="C1265" s="19" t="s">
        <v>918</v>
      </c>
      <c r="D1265" s="30" t="s">
        <v>511</v>
      </c>
      <c r="E1265" s="31" t="s">
        <v>721</v>
      </c>
      <c r="F1265" s="32" t="s">
        <v>861</v>
      </c>
      <c r="G1265" s="32" t="s">
        <v>475</v>
      </c>
      <c r="H1265" s="13">
        <v>7000000</v>
      </c>
      <c r="I1265" s="13"/>
      <c r="J1265" s="139"/>
      <c r="K1265" s="13">
        <f>SUMIF($B$11:$B$7192,B1265,$J$11:$J$7192)</f>
        <v>0</v>
      </c>
      <c r="L1265" s="13">
        <f t="shared" si="60"/>
        <v>0</v>
      </c>
      <c r="M1265" s="13"/>
    </row>
    <row r="1266" spans="1:13" s="9" customFormat="1" ht="43.5" customHeight="1" x14ac:dyDescent="0.3">
      <c r="A1266" s="18">
        <v>353</v>
      </c>
      <c r="B1266" s="18" t="s">
        <v>2440</v>
      </c>
      <c r="C1266" s="19" t="s">
        <v>2440</v>
      </c>
      <c r="D1266" s="30" t="s">
        <v>170</v>
      </c>
      <c r="E1266" s="33" t="s">
        <v>386</v>
      </c>
      <c r="F1266" s="32" t="s">
        <v>862</v>
      </c>
      <c r="G1266" s="32" t="s">
        <v>475</v>
      </c>
      <c r="H1266" s="13">
        <v>2050000</v>
      </c>
      <c r="I1266" s="13"/>
      <c r="J1266" s="139"/>
      <c r="K1266" s="13">
        <f>SUMIF($B$11:$B$7192,B1266,$J$11:$J$7192)</f>
        <v>0</v>
      </c>
      <c r="L1266" s="13">
        <f t="shared" si="60"/>
        <v>0</v>
      </c>
      <c r="M1266" s="13"/>
    </row>
    <row r="1267" spans="1:13" s="9" customFormat="1" ht="43.5" customHeight="1" x14ac:dyDescent="0.3">
      <c r="A1267" s="18">
        <v>354</v>
      </c>
      <c r="B1267" s="18" t="s">
        <v>2441</v>
      </c>
      <c r="C1267" s="19" t="s">
        <v>2441</v>
      </c>
      <c r="D1267" s="30" t="s">
        <v>146</v>
      </c>
      <c r="E1267" s="31" t="s">
        <v>722</v>
      </c>
      <c r="F1267" s="32" t="s">
        <v>723</v>
      </c>
      <c r="G1267" s="32" t="s">
        <v>475</v>
      </c>
      <c r="H1267" s="13">
        <v>13800000</v>
      </c>
      <c r="I1267" s="13"/>
      <c r="J1267" s="139"/>
      <c r="K1267" s="13">
        <f>SUMIF($B$11:$B$7192,B1267,$J$11:$J$7192)</f>
        <v>0</v>
      </c>
      <c r="L1267" s="13">
        <f t="shared" si="60"/>
        <v>0</v>
      </c>
      <c r="M1267" s="13"/>
    </row>
    <row r="1268" spans="1:13" s="9" customFormat="1" ht="43.5" customHeight="1" x14ac:dyDescent="0.3">
      <c r="A1268" s="18">
        <v>355</v>
      </c>
      <c r="B1268" s="18" t="s">
        <v>6292</v>
      </c>
      <c r="C1268" s="19" t="s">
        <v>6292</v>
      </c>
      <c r="D1268" s="36" t="s">
        <v>84</v>
      </c>
      <c r="E1268" s="31" t="s">
        <v>724</v>
      </c>
      <c r="F1268" s="32" t="s">
        <v>864</v>
      </c>
      <c r="G1268" s="32" t="s">
        <v>475</v>
      </c>
      <c r="H1268" s="13">
        <v>2050000</v>
      </c>
      <c r="I1268" s="13"/>
      <c r="J1268" s="139"/>
      <c r="K1268" s="13">
        <f>SUMIF($B$11:$B$7192,B1268,$J$11:$J$7192)</f>
        <v>0</v>
      </c>
      <c r="L1268" s="13">
        <f t="shared" si="60"/>
        <v>0</v>
      </c>
      <c r="M1268" s="13"/>
    </row>
    <row r="1269" spans="1:13" s="9" customFormat="1" ht="43.5" customHeight="1" x14ac:dyDescent="0.3">
      <c r="A1269" s="18">
        <v>356</v>
      </c>
      <c r="B1269" s="18" t="s">
        <v>6293</v>
      </c>
      <c r="C1269" s="19" t="s">
        <v>6293</v>
      </c>
      <c r="D1269" s="36" t="s">
        <v>172</v>
      </c>
      <c r="E1269" s="31" t="s">
        <v>865</v>
      </c>
      <c r="F1269" s="36" t="s">
        <v>843</v>
      </c>
      <c r="G1269" s="32" t="s">
        <v>475</v>
      </c>
      <c r="H1269" s="13">
        <v>4400000</v>
      </c>
      <c r="I1269" s="13"/>
      <c r="J1269" s="139"/>
      <c r="K1269" s="13">
        <f>SUMIF($B$11:$B$7192,B1269,$J$11:$J$7192)</f>
        <v>0</v>
      </c>
      <c r="L1269" s="13">
        <f t="shared" si="60"/>
        <v>0</v>
      </c>
      <c r="M1269" s="13"/>
    </row>
    <row r="1270" spans="1:13" s="9" customFormat="1" ht="43.5" customHeight="1" x14ac:dyDescent="0.3">
      <c r="A1270" s="18"/>
      <c r="B1270" s="18" t="s">
        <v>919</v>
      </c>
      <c r="C1270" s="19" t="s">
        <v>919</v>
      </c>
      <c r="D1270" s="36"/>
      <c r="E1270" s="28" t="s">
        <v>729</v>
      </c>
      <c r="F1270" s="32"/>
      <c r="G1270" s="25" t="s">
        <v>480</v>
      </c>
      <c r="H1270" s="13"/>
      <c r="I1270" s="13"/>
      <c r="J1270" s="65" t="s">
        <v>1060</v>
      </c>
      <c r="K1270" s="13">
        <f>SUMIF($B$11:$B$7192,B1270,$J$11:$J$7192)</f>
        <v>0</v>
      </c>
      <c r="L1270" s="13"/>
      <c r="M1270" s="13"/>
    </row>
    <row r="1271" spans="1:13" s="9" customFormat="1" ht="43.5" customHeight="1" x14ac:dyDescent="0.3">
      <c r="A1271" s="18">
        <v>357</v>
      </c>
      <c r="B1271" s="18" t="s">
        <v>920</v>
      </c>
      <c r="C1271" s="19" t="s">
        <v>920</v>
      </c>
      <c r="D1271" s="30" t="s">
        <v>113</v>
      </c>
      <c r="E1271" s="31" t="s">
        <v>720</v>
      </c>
      <c r="F1271" s="32" t="s">
        <v>860</v>
      </c>
      <c r="G1271" s="32" t="s">
        <v>475</v>
      </c>
      <c r="H1271" s="13">
        <v>5300000</v>
      </c>
      <c r="I1271" s="13"/>
      <c r="J1271" s="139"/>
      <c r="K1271" s="13">
        <f>SUMIF($B$11:$B$7192,B1271,$J$11:$J$7192)</f>
        <v>0</v>
      </c>
      <c r="L1271" s="13">
        <f t="shared" ref="L1271:L1275" si="61">K1271*H1271</f>
        <v>0</v>
      </c>
      <c r="M1271" s="13"/>
    </row>
    <row r="1272" spans="1:13" s="9" customFormat="1" ht="43.5" customHeight="1" x14ac:dyDescent="0.3">
      <c r="A1272" s="18">
        <v>358</v>
      </c>
      <c r="B1272" s="18" t="s">
        <v>921</v>
      </c>
      <c r="C1272" s="19" t="s">
        <v>921</v>
      </c>
      <c r="D1272" s="30" t="s">
        <v>511</v>
      </c>
      <c r="E1272" s="31" t="s">
        <v>721</v>
      </c>
      <c r="F1272" s="32" t="s">
        <v>861</v>
      </c>
      <c r="G1272" s="32" t="s">
        <v>475</v>
      </c>
      <c r="H1272" s="13">
        <v>7000000</v>
      </c>
      <c r="I1272" s="13"/>
      <c r="J1272" s="139"/>
      <c r="K1272" s="13">
        <f>SUMIF($B$11:$B$7192,B1272,$J$11:$J$7192)</f>
        <v>0</v>
      </c>
      <c r="L1272" s="13">
        <f t="shared" si="61"/>
        <v>0</v>
      </c>
      <c r="M1272" s="13"/>
    </row>
    <row r="1273" spans="1:13" s="9" customFormat="1" ht="43.5" customHeight="1" x14ac:dyDescent="0.3">
      <c r="A1273" s="18">
        <v>359</v>
      </c>
      <c r="B1273" s="18" t="s">
        <v>922</v>
      </c>
      <c r="C1273" s="19" t="s">
        <v>922</v>
      </c>
      <c r="D1273" s="30" t="s">
        <v>170</v>
      </c>
      <c r="E1273" s="33" t="s">
        <v>386</v>
      </c>
      <c r="F1273" s="32" t="s">
        <v>862</v>
      </c>
      <c r="G1273" s="32" t="s">
        <v>475</v>
      </c>
      <c r="H1273" s="13">
        <v>2050000</v>
      </c>
      <c r="I1273" s="13"/>
      <c r="J1273" s="139"/>
      <c r="K1273" s="13">
        <f>SUMIF($B$11:$B$7192,B1273,$J$11:$J$7192)</f>
        <v>0</v>
      </c>
      <c r="L1273" s="13">
        <f t="shared" si="61"/>
        <v>0</v>
      </c>
      <c r="M1273" s="13"/>
    </row>
    <row r="1274" spans="1:13" s="9" customFormat="1" ht="43.5" customHeight="1" x14ac:dyDescent="0.3">
      <c r="A1274" s="18">
        <v>360</v>
      </c>
      <c r="B1274" s="18" t="s">
        <v>923</v>
      </c>
      <c r="C1274" s="19" t="s">
        <v>923</v>
      </c>
      <c r="D1274" s="30" t="s">
        <v>113</v>
      </c>
      <c r="E1274" s="31" t="s">
        <v>730</v>
      </c>
      <c r="F1274" s="32" t="s">
        <v>868</v>
      </c>
      <c r="G1274" s="32" t="s">
        <v>475</v>
      </c>
      <c r="H1274" s="13">
        <v>5000000</v>
      </c>
      <c r="I1274" s="13"/>
      <c r="J1274" s="139"/>
      <c r="K1274" s="13">
        <f>SUMIF($B$11:$B$7192,B1274,$J$11:$J$7192)</f>
        <v>0</v>
      </c>
      <c r="L1274" s="13">
        <f t="shared" si="61"/>
        <v>0</v>
      </c>
      <c r="M1274" s="13"/>
    </row>
    <row r="1275" spans="1:13" s="9" customFormat="1" ht="43.5" customHeight="1" x14ac:dyDescent="0.3">
      <c r="A1275" s="18">
        <v>361</v>
      </c>
      <c r="B1275" s="18" t="s">
        <v>924</v>
      </c>
      <c r="C1275" s="19" t="s">
        <v>924</v>
      </c>
      <c r="D1275" s="36" t="s">
        <v>173</v>
      </c>
      <c r="E1275" s="31" t="s">
        <v>731</v>
      </c>
      <c r="F1275" s="32" t="s">
        <v>844</v>
      </c>
      <c r="G1275" s="32" t="s">
        <v>475</v>
      </c>
      <c r="H1275" s="13">
        <v>1200000</v>
      </c>
      <c r="I1275" s="13"/>
      <c r="J1275" s="139"/>
      <c r="K1275" s="13">
        <f>SUMIF($B$11:$B$7192,B1275,$J$11:$J$7192)</f>
        <v>0</v>
      </c>
      <c r="L1275" s="13">
        <f t="shared" si="61"/>
        <v>0</v>
      </c>
      <c r="M1275" s="13"/>
    </row>
    <row r="1276" spans="1:13" s="9" customFormat="1" ht="43.5" customHeight="1" x14ac:dyDescent="0.3">
      <c r="A1276" s="18"/>
      <c r="B1276" s="18" t="s">
        <v>2488</v>
      </c>
      <c r="C1276" s="19" t="s">
        <v>2488</v>
      </c>
      <c r="D1276" s="36"/>
      <c r="E1276" s="28" t="s">
        <v>732</v>
      </c>
      <c r="F1276" s="32"/>
      <c r="G1276" s="25" t="s">
        <v>480</v>
      </c>
      <c r="H1276" s="13"/>
      <c r="I1276" s="13"/>
      <c r="J1276" s="65" t="s">
        <v>1060</v>
      </c>
      <c r="K1276" s="13">
        <f>SUMIF($B$11:$B$7192,B1276,$J$11:$J$7192)</f>
        <v>0</v>
      </c>
      <c r="L1276" s="13"/>
      <c r="M1276" s="13"/>
    </row>
    <row r="1277" spans="1:13" s="9" customFormat="1" ht="43.5" customHeight="1" x14ac:dyDescent="0.3">
      <c r="A1277" s="18">
        <v>362</v>
      </c>
      <c r="B1277" s="18" t="s">
        <v>2489</v>
      </c>
      <c r="C1277" s="19" t="s">
        <v>2489</v>
      </c>
      <c r="D1277" s="30" t="s">
        <v>113</v>
      </c>
      <c r="E1277" s="31" t="s">
        <v>720</v>
      </c>
      <c r="F1277" s="32" t="s">
        <v>860</v>
      </c>
      <c r="G1277" s="32" t="s">
        <v>475</v>
      </c>
      <c r="H1277" s="13">
        <v>5300000</v>
      </c>
      <c r="I1277" s="13"/>
      <c r="J1277" s="139"/>
      <c r="K1277" s="13">
        <f>SUMIF($B$11:$B$7192,B1277,$J$11:$J$7192)</f>
        <v>0</v>
      </c>
      <c r="L1277" s="13">
        <f t="shared" ref="L1277:L1283" si="62">K1277*H1277</f>
        <v>0</v>
      </c>
      <c r="M1277" s="13"/>
    </row>
    <row r="1278" spans="1:13" s="9" customFormat="1" ht="43.5" customHeight="1" x14ac:dyDescent="0.3">
      <c r="A1278" s="18">
        <v>363</v>
      </c>
      <c r="B1278" s="18" t="s">
        <v>2490</v>
      </c>
      <c r="C1278" s="19" t="s">
        <v>2490</v>
      </c>
      <c r="D1278" s="30" t="s">
        <v>511</v>
      </c>
      <c r="E1278" s="31" t="s">
        <v>721</v>
      </c>
      <c r="F1278" s="32" t="s">
        <v>861</v>
      </c>
      <c r="G1278" s="32" t="s">
        <v>475</v>
      </c>
      <c r="H1278" s="13">
        <v>7000000</v>
      </c>
      <c r="I1278" s="13"/>
      <c r="J1278" s="139"/>
      <c r="K1278" s="13">
        <f>SUMIF($B$11:$B$7192,B1278,$J$11:$J$7192)</f>
        <v>0</v>
      </c>
      <c r="L1278" s="13">
        <f t="shared" si="62"/>
        <v>0</v>
      </c>
      <c r="M1278" s="13"/>
    </row>
    <row r="1279" spans="1:13" s="9" customFormat="1" ht="43.5" customHeight="1" x14ac:dyDescent="0.3">
      <c r="A1279" s="18">
        <v>364</v>
      </c>
      <c r="B1279" s="18" t="s">
        <v>2491</v>
      </c>
      <c r="C1279" s="19" t="s">
        <v>2491</v>
      </c>
      <c r="D1279" s="30" t="s">
        <v>170</v>
      </c>
      <c r="E1279" s="33" t="s">
        <v>386</v>
      </c>
      <c r="F1279" s="32" t="s">
        <v>862</v>
      </c>
      <c r="G1279" s="32" t="s">
        <v>475</v>
      </c>
      <c r="H1279" s="13">
        <v>2050000</v>
      </c>
      <c r="I1279" s="13"/>
      <c r="J1279" s="139"/>
      <c r="K1279" s="13">
        <f>SUMIF($B$11:$B$7192,B1279,$J$11:$J$7192)</f>
        <v>0</v>
      </c>
      <c r="L1279" s="13">
        <f t="shared" si="62"/>
        <v>0</v>
      </c>
      <c r="M1279" s="13"/>
    </row>
    <row r="1280" spans="1:13" s="9" customFormat="1" ht="43.5" customHeight="1" x14ac:dyDescent="0.3">
      <c r="A1280" s="18">
        <v>365</v>
      </c>
      <c r="B1280" s="18" t="s">
        <v>6294</v>
      </c>
      <c r="C1280" s="19" t="s">
        <v>6294</v>
      </c>
      <c r="D1280" s="30" t="s">
        <v>113</v>
      </c>
      <c r="E1280" s="31" t="s">
        <v>730</v>
      </c>
      <c r="F1280" s="32" t="s">
        <v>868</v>
      </c>
      <c r="G1280" s="32" t="s">
        <v>475</v>
      </c>
      <c r="H1280" s="13">
        <v>5000000</v>
      </c>
      <c r="I1280" s="13"/>
      <c r="J1280" s="139"/>
      <c r="K1280" s="13">
        <f>SUMIF($B$11:$B$7192,B1280,$J$11:$J$7192)</f>
        <v>0</v>
      </c>
      <c r="L1280" s="13">
        <f t="shared" si="62"/>
        <v>0</v>
      </c>
      <c r="M1280" s="13"/>
    </row>
    <row r="1281" spans="1:13" s="9" customFormat="1" ht="43.5" customHeight="1" x14ac:dyDescent="0.3">
      <c r="A1281" s="18">
        <v>366</v>
      </c>
      <c r="B1281" s="18" t="s">
        <v>6295</v>
      </c>
      <c r="C1281" s="19" t="s">
        <v>6295</v>
      </c>
      <c r="D1281" s="36" t="s">
        <v>173</v>
      </c>
      <c r="E1281" s="31" t="s">
        <v>731</v>
      </c>
      <c r="F1281" s="32" t="s">
        <v>844</v>
      </c>
      <c r="G1281" s="32" t="s">
        <v>475</v>
      </c>
      <c r="H1281" s="13">
        <v>1200000</v>
      </c>
      <c r="I1281" s="13"/>
      <c r="J1281" s="139"/>
      <c r="K1281" s="13">
        <f>SUMIF($B$11:$B$7192,B1281,$J$11:$J$7192)</f>
        <v>0</v>
      </c>
      <c r="L1281" s="13">
        <f t="shared" si="62"/>
        <v>0</v>
      </c>
      <c r="M1281" s="13"/>
    </row>
    <row r="1282" spans="1:13" s="9" customFormat="1" ht="43.5" customHeight="1" x14ac:dyDescent="0.3">
      <c r="A1282" s="18">
        <v>367</v>
      </c>
      <c r="B1282" s="18" t="s">
        <v>6296</v>
      </c>
      <c r="C1282" s="19" t="s">
        <v>6296</v>
      </c>
      <c r="D1282" s="36" t="s">
        <v>146</v>
      </c>
      <c r="E1282" s="31" t="s">
        <v>866</v>
      </c>
      <c r="F1282" s="32" t="s">
        <v>867</v>
      </c>
      <c r="G1282" s="32" t="s">
        <v>475</v>
      </c>
      <c r="H1282" s="13">
        <v>13480000</v>
      </c>
      <c r="I1282" s="13"/>
      <c r="J1282" s="139"/>
      <c r="K1282" s="13">
        <f>SUMIF($B$11:$B$7192,B1282,$J$11:$J$7192)</f>
        <v>0</v>
      </c>
      <c r="L1282" s="13">
        <f t="shared" si="62"/>
        <v>0</v>
      </c>
      <c r="M1282" s="13"/>
    </row>
    <row r="1283" spans="1:13" s="9" customFormat="1" ht="43.5" customHeight="1" x14ac:dyDescent="0.3">
      <c r="A1283" s="18">
        <v>368</v>
      </c>
      <c r="B1283" s="18" t="s">
        <v>6297</v>
      </c>
      <c r="C1283" s="19" t="s">
        <v>6297</v>
      </c>
      <c r="D1283" s="36" t="s">
        <v>84</v>
      </c>
      <c r="E1283" s="31" t="s">
        <v>724</v>
      </c>
      <c r="F1283" s="32" t="s">
        <v>864</v>
      </c>
      <c r="G1283" s="32" t="s">
        <v>475</v>
      </c>
      <c r="H1283" s="13">
        <v>2050000</v>
      </c>
      <c r="I1283" s="13"/>
      <c r="J1283" s="139"/>
      <c r="K1283" s="13">
        <f>SUMIF($B$11:$B$7192,B1283,$J$11:$J$7192)</f>
        <v>0</v>
      </c>
      <c r="L1283" s="13">
        <f t="shared" si="62"/>
        <v>0</v>
      </c>
      <c r="M1283" s="13"/>
    </row>
    <row r="1284" spans="1:13" s="9" customFormat="1" ht="43.5" customHeight="1" x14ac:dyDescent="0.3">
      <c r="A1284" s="18"/>
      <c r="B1284" s="18" t="s">
        <v>6298</v>
      </c>
      <c r="C1284" s="19" t="s">
        <v>6298</v>
      </c>
      <c r="D1284" s="36"/>
      <c r="E1284" s="28" t="s">
        <v>733</v>
      </c>
      <c r="F1284" s="32"/>
      <c r="G1284" s="25" t="s">
        <v>480</v>
      </c>
      <c r="H1284" s="13"/>
      <c r="I1284" s="13"/>
      <c r="J1284" s="65" t="s">
        <v>1060</v>
      </c>
      <c r="K1284" s="13">
        <f>SUMIF($B$11:$B$7192,B1284,$J$11:$J$7192)</f>
        <v>0</v>
      </c>
      <c r="L1284" s="13"/>
      <c r="M1284" s="13"/>
    </row>
    <row r="1285" spans="1:13" s="9" customFormat="1" ht="43.5" customHeight="1" x14ac:dyDescent="0.3">
      <c r="A1285" s="18">
        <v>369</v>
      </c>
      <c r="B1285" s="18" t="s">
        <v>6299</v>
      </c>
      <c r="C1285" s="19" t="s">
        <v>6299</v>
      </c>
      <c r="D1285" s="30" t="s">
        <v>113</v>
      </c>
      <c r="E1285" s="31" t="s">
        <v>720</v>
      </c>
      <c r="F1285" s="32" t="s">
        <v>860</v>
      </c>
      <c r="G1285" s="32" t="s">
        <v>475</v>
      </c>
      <c r="H1285" s="13">
        <v>5300000</v>
      </c>
      <c r="I1285" s="13"/>
      <c r="J1285" s="139"/>
      <c r="K1285" s="13">
        <f>SUMIF($B$11:$B$7192,B1285,$J$11:$J$7192)</f>
        <v>0</v>
      </c>
      <c r="L1285" s="13">
        <f t="shared" ref="L1285:L1292" si="63">K1285*H1285</f>
        <v>0</v>
      </c>
      <c r="M1285" s="13"/>
    </row>
    <row r="1286" spans="1:13" s="9" customFormat="1" ht="43.5" customHeight="1" x14ac:dyDescent="0.3">
      <c r="A1286" s="18">
        <v>370</v>
      </c>
      <c r="B1286" s="18" t="s">
        <v>6300</v>
      </c>
      <c r="C1286" s="19" t="s">
        <v>6300</v>
      </c>
      <c r="D1286" s="30" t="s">
        <v>511</v>
      </c>
      <c r="E1286" s="31" t="s">
        <v>721</v>
      </c>
      <c r="F1286" s="32" t="s">
        <v>861</v>
      </c>
      <c r="G1286" s="32" t="s">
        <v>475</v>
      </c>
      <c r="H1286" s="13">
        <v>7000000</v>
      </c>
      <c r="I1286" s="13"/>
      <c r="J1286" s="139"/>
      <c r="K1286" s="13">
        <f>SUMIF($B$11:$B$7192,B1286,$J$11:$J$7192)</f>
        <v>0</v>
      </c>
      <c r="L1286" s="13">
        <f t="shared" si="63"/>
        <v>0</v>
      </c>
      <c r="M1286" s="13"/>
    </row>
    <row r="1287" spans="1:13" s="9" customFormat="1" ht="43.5" customHeight="1" x14ac:dyDescent="0.3">
      <c r="A1287" s="18">
        <v>371</v>
      </c>
      <c r="B1287" s="18" t="s">
        <v>6301</v>
      </c>
      <c r="C1287" s="19" t="s">
        <v>6301</v>
      </c>
      <c r="D1287" s="30" t="s">
        <v>170</v>
      </c>
      <c r="E1287" s="33" t="s">
        <v>386</v>
      </c>
      <c r="F1287" s="32" t="s">
        <v>862</v>
      </c>
      <c r="G1287" s="32" t="s">
        <v>475</v>
      </c>
      <c r="H1287" s="13">
        <v>2050000</v>
      </c>
      <c r="I1287" s="13"/>
      <c r="J1287" s="139"/>
      <c r="K1287" s="13">
        <f>SUMIF($B$11:$B$7192,B1287,$J$11:$J$7192)</f>
        <v>0</v>
      </c>
      <c r="L1287" s="13">
        <f t="shared" si="63"/>
        <v>0</v>
      </c>
      <c r="M1287" s="13"/>
    </row>
    <row r="1288" spans="1:13" s="9" customFormat="1" ht="43.5" customHeight="1" x14ac:dyDescent="0.3">
      <c r="A1288" s="18">
        <v>372</v>
      </c>
      <c r="B1288" s="18" t="s">
        <v>6302</v>
      </c>
      <c r="C1288" s="19" t="s">
        <v>6302</v>
      </c>
      <c r="D1288" s="30" t="s">
        <v>113</v>
      </c>
      <c r="E1288" s="31" t="s">
        <v>730</v>
      </c>
      <c r="F1288" s="32" t="s">
        <v>868</v>
      </c>
      <c r="G1288" s="32" t="s">
        <v>475</v>
      </c>
      <c r="H1288" s="13">
        <v>5000000</v>
      </c>
      <c r="I1288" s="13"/>
      <c r="J1288" s="139"/>
      <c r="K1288" s="13">
        <f>SUMIF($B$11:$B$7192,B1288,$J$11:$J$7192)</f>
        <v>0</v>
      </c>
      <c r="L1288" s="13">
        <f t="shared" si="63"/>
        <v>0</v>
      </c>
      <c r="M1288" s="13"/>
    </row>
    <row r="1289" spans="1:13" s="9" customFormat="1" ht="43.5" customHeight="1" x14ac:dyDescent="0.3">
      <c r="A1289" s="18">
        <v>373</v>
      </c>
      <c r="B1289" s="18" t="s">
        <v>6303</v>
      </c>
      <c r="C1289" s="19" t="s">
        <v>6303</v>
      </c>
      <c r="D1289" s="36" t="s">
        <v>173</v>
      </c>
      <c r="E1289" s="31" t="s">
        <v>731</v>
      </c>
      <c r="F1289" s="32" t="s">
        <v>844</v>
      </c>
      <c r="G1289" s="32" t="s">
        <v>475</v>
      </c>
      <c r="H1289" s="13">
        <v>1200000</v>
      </c>
      <c r="I1289" s="13"/>
      <c r="J1289" s="139"/>
      <c r="K1289" s="13">
        <f>SUMIF($B$11:$B$7192,B1289,$J$11:$J$7192)</f>
        <v>0</v>
      </c>
      <c r="L1289" s="13">
        <f t="shared" si="63"/>
        <v>0</v>
      </c>
      <c r="M1289" s="13"/>
    </row>
    <row r="1290" spans="1:13" s="9" customFormat="1" ht="43.5" customHeight="1" x14ac:dyDescent="0.3">
      <c r="A1290" s="18">
        <v>374</v>
      </c>
      <c r="B1290" s="18" t="s">
        <v>6304</v>
      </c>
      <c r="C1290" s="19" t="s">
        <v>6304</v>
      </c>
      <c r="D1290" s="36" t="s">
        <v>84</v>
      </c>
      <c r="E1290" s="31" t="s">
        <v>724</v>
      </c>
      <c r="F1290" s="32" t="s">
        <v>864</v>
      </c>
      <c r="G1290" s="32" t="s">
        <v>475</v>
      </c>
      <c r="H1290" s="13">
        <v>2050000</v>
      </c>
      <c r="I1290" s="13"/>
      <c r="J1290" s="139"/>
      <c r="K1290" s="13">
        <f>SUMIF($B$11:$B$7192,B1290,$J$11:$J$7192)</f>
        <v>0</v>
      </c>
      <c r="L1290" s="13">
        <f t="shared" si="63"/>
        <v>0</v>
      </c>
      <c r="M1290" s="13"/>
    </row>
    <row r="1291" spans="1:13" s="9" customFormat="1" ht="43.5" customHeight="1" x14ac:dyDescent="0.3">
      <c r="A1291" s="18">
        <v>375</v>
      </c>
      <c r="B1291" s="18" t="s">
        <v>6305</v>
      </c>
      <c r="C1291" s="19" t="s">
        <v>6305</v>
      </c>
      <c r="D1291" s="30" t="s">
        <v>146</v>
      </c>
      <c r="E1291" s="31" t="s">
        <v>734</v>
      </c>
      <c r="F1291" s="32" t="s">
        <v>735</v>
      </c>
      <c r="G1291" s="32" t="s">
        <v>475</v>
      </c>
      <c r="H1291" s="13">
        <v>15000000</v>
      </c>
      <c r="I1291" s="13"/>
      <c r="J1291" s="139"/>
      <c r="K1291" s="13">
        <f>SUMIF($B$11:$B$7192,B1291,$J$11:$J$7192)</f>
        <v>0</v>
      </c>
      <c r="L1291" s="13">
        <f t="shared" si="63"/>
        <v>0</v>
      </c>
      <c r="M1291" s="13"/>
    </row>
    <row r="1292" spans="1:13" s="9" customFormat="1" ht="43.5" customHeight="1" x14ac:dyDescent="0.3">
      <c r="A1292" s="18">
        <v>376</v>
      </c>
      <c r="B1292" s="18" t="s">
        <v>6306</v>
      </c>
      <c r="C1292" s="19" t="s">
        <v>6306</v>
      </c>
      <c r="D1292" s="30" t="s">
        <v>146</v>
      </c>
      <c r="E1292" s="37" t="s">
        <v>736</v>
      </c>
      <c r="F1292" s="32" t="s">
        <v>728</v>
      </c>
      <c r="G1292" s="32" t="s">
        <v>475</v>
      </c>
      <c r="H1292" s="13">
        <v>5300000</v>
      </c>
      <c r="I1292" s="13"/>
      <c r="J1292" s="139"/>
      <c r="K1292" s="13">
        <f>SUMIF($B$11:$B$7192,B1292,$J$11:$J$7192)</f>
        <v>0</v>
      </c>
      <c r="L1292" s="13">
        <f t="shared" si="63"/>
        <v>0</v>
      </c>
      <c r="M1292" s="13"/>
    </row>
    <row r="1293" spans="1:13" s="9" customFormat="1" ht="43.5" customHeight="1" x14ac:dyDescent="0.3">
      <c r="A1293" s="18"/>
      <c r="B1293" s="18" t="s">
        <v>6307</v>
      </c>
      <c r="C1293" s="19" t="s">
        <v>6307</v>
      </c>
      <c r="D1293" s="39"/>
      <c r="E1293" s="53" t="s">
        <v>1007</v>
      </c>
      <c r="F1293" s="53"/>
      <c r="G1293" s="25" t="s">
        <v>480</v>
      </c>
      <c r="H1293" s="47"/>
      <c r="I1293" s="47"/>
      <c r="J1293" s="65" t="s">
        <v>1060</v>
      </c>
      <c r="K1293" s="47">
        <f>SUMIF($B$11:$B$7192,B1293,$J$11:$J$7192)</f>
        <v>0</v>
      </c>
      <c r="L1293" s="47"/>
      <c r="M1293" s="47"/>
    </row>
    <row r="1294" spans="1:13" s="9" customFormat="1" ht="43.5" customHeight="1" x14ac:dyDescent="0.3">
      <c r="A1294" s="18">
        <v>377</v>
      </c>
      <c r="B1294" s="18" t="s">
        <v>6308</v>
      </c>
      <c r="C1294" s="19" t="s">
        <v>6308</v>
      </c>
      <c r="D1294" s="30" t="s">
        <v>113</v>
      </c>
      <c r="E1294" s="12" t="s">
        <v>977</v>
      </c>
      <c r="F1294" s="52" t="s">
        <v>2433</v>
      </c>
      <c r="G1294" s="40" t="s">
        <v>475</v>
      </c>
      <c r="H1294" s="47">
        <v>9900000</v>
      </c>
      <c r="I1294" s="47"/>
      <c r="J1294" s="140"/>
      <c r="K1294" s="13">
        <f>SUMIF($B$11:$B$7192,B1294,$J$11:$J$7192)</f>
        <v>0</v>
      </c>
      <c r="L1294" s="13">
        <f t="shared" ref="L1294:L1311" si="64">K1294*H1294</f>
        <v>0</v>
      </c>
      <c r="M1294" s="47"/>
    </row>
    <row r="1295" spans="1:13" s="9" customFormat="1" ht="43.5" customHeight="1" x14ac:dyDescent="0.3">
      <c r="A1295" s="18">
        <v>378</v>
      </c>
      <c r="B1295" s="18" t="s">
        <v>6309</v>
      </c>
      <c r="C1295" s="19" t="s">
        <v>6309</v>
      </c>
      <c r="D1295" s="30" t="s">
        <v>113</v>
      </c>
      <c r="E1295" s="12" t="s">
        <v>978</v>
      </c>
      <c r="F1295" s="54" t="s">
        <v>2446</v>
      </c>
      <c r="G1295" s="40" t="s">
        <v>475</v>
      </c>
      <c r="H1295" s="47">
        <v>6000000</v>
      </c>
      <c r="I1295" s="47"/>
      <c r="J1295" s="65" t="s">
        <v>1060</v>
      </c>
      <c r="K1295" s="13">
        <f>SUMIF($B$11:$B$7192,B1295,$J$11:$J$7192)</f>
        <v>0</v>
      </c>
      <c r="L1295" s="13">
        <f t="shared" si="64"/>
        <v>0</v>
      </c>
      <c r="M1295" s="47"/>
    </row>
    <row r="1296" spans="1:13" s="9" customFormat="1" ht="43.5" customHeight="1" x14ac:dyDescent="0.3">
      <c r="A1296" s="18"/>
      <c r="B1296" s="18" t="s">
        <v>6309</v>
      </c>
      <c r="C1296" s="19" t="s">
        <v>6310</v>
      </c>
      <c r="D1296" s="30"/>
      <c r="E1296" s="12" t="s">
        <v>2447</v>
      </c>
      <c r="F1296" s="54" t="s">
        <v>2446</v>
      </c>
      <c r="G1296" s="40" t="s">
        <v>475</v>
      </c>
      <c r="H1296" s="47">
        <v>6000000</v>
      </c>
      <c r="I1296" s="47"/>
      <c r="J1296" s="140"/>
      <c r="K1296" s="13"/>
      <c r="L1296" s="13"/>
      <c r="M1296" s="47"/>
    </row>
    <row r="1297" spans="1:13" s="9" customFormat="1" ht="43.5" customHeight="1" x14ac:dyDescent="0.3">
      <c r="A1297" s="18"/>
      <c r="B1297" s="18" t="s">
        <v>6309</v>
      </c>
      <c r="C1297" s="19" t="s">
        <v>6311</v>
      </c>
      <c r="D1297" s="30"/>
      <c r="E1297" s="12" t="s">
        <v>2448</v>
      </c>
      <c r="F1297" s="54" t="s">
        <v>2446</v>
      </c>
      <c r="G1297" s="40" t="s">
        <v>475</v>
      </c>
      <c r="H1297" s="47">
        <v>6000000</v>
      </c>
      <c r="I1297" s="47"/>
      <c r="J1297" s="140"/>
      <c r="K1297" s="13"/>
      <c r="L1297" s="13"/>
      <c r="M1297" s="47"/>
    </row>
    <row r="1298" spans="1:13" s="9" customFormat="1" ht="43.5" customHeight="1" x14ac:dyDescent="0.3">
      <c r="A1298" s="18"/>
      <c r="B1298" s="18" t="s">
        <v>6309</v>
      </c>
      <c r="C1298" s="19" t="s">
        <v>6312</v>
      </c>
      <c r="D1298" s="30"/>
      <c r="E1298" s="12" t="s">
        <v>2449</v>
      </c>
      <c r="F1298" s="54" t="s">
        <v>2446</v>
      </c>
      <c r="G1298" s="40" t="s">
        <v>475</v>
      </c>
      <c r="H1298" s="47">
        <v>6000000</v>
      </c>
      <c r="I1298" s="47"/>
      <c r="J1298" s="140"/>
      <c r="K1298" s="13"/>
      <c r="L1298" s="13"/>
      <c r="M1298" s="47"/>
    </row>
    <row r="1299" spans="1:13" s="9" customFormat="1" ht="43.5" customHeight="1" x14ac:dyDescent="0.3">
      <c r="A1299" s="18"/>
      <c r="B1299" s="18" t="s">
        <v>6309</v>
      </c>
      <c r="C1299" s="19" t="s">
        <v>6313</v>
      </c>
      <c r="D1299" s="30"/>
      <c r="E1299" s="12" t="s">
        <v>2450</v>
      </c>
      <c r="F1299" s="54" t="s">
        <v>2446</v>
      </c>
      <c r="G1299" s="40" t="s">
        <v>475</v>
      </c>
      <c r="H1299" s="47">
        <v>6000000</v>
      </c>
      <c r="I1299" s="47"/>
      <c r="J1299" s="140"/>
      <c r="K1299" s="13"/>
      <c r="L1299" s="13"/>
      <c r="M1299" s="47"/>
    </row>
    <row r="1300" spans="1:13" s="9" customFormat="1" ht="43.5" customHeight="1" x14ac:dyDescent="0.3">
      <c r="A1300" s="18">
        <v>379</v>
      </c>
      <c r="B1300" s="18" t="s">
        <v>6314</v>
      </c>
      <c r="C1300" s="19" t="s">
        <v>6314</v>
      </c>
      <c r="D1300" s="30" t="s">
        <v>170</v>
      </c>
      <c r="E1300" s="12" t="s">
        <v>979</v>
      </c>
      <c r="F1300" s="43" t="s">
        <v>1010</v>
      </c>
      <c r="G1300" s="40" t="s">
        <v>475</v>
      </c>
      <c r="H1300" s="47">
        <v>2700000</v>
      </c>
      <c r="I1300" s="47"/>
      <c r="J1300" s="140"/>
      <c r="K1300" s="13">
        <f>SUMIF($B$11:$B$7192,B1300,$J$11:$J$7192)</f>
        <v>0</v>
      </c>
      <c r="L1300" s="13">
        <f t="shared" si="64"/>
        <v>0</v>
      </c>
      <c r="M1300" s="47"/>
    </row>
    <row r="1301" spans="1:13" s="9" customFormat="1" ht="43.5" customHeight="1" x14ac:dyDescent="0.3">
      <c r="A1301" s="18">
        <v>380</v>
      </c>
      <c r="B1301" s="18" t="s">
        <v>6315</v>
      </c>
      <c r="C1301" s="19" t="s">
        <v>6315</v>
      </c>
      <c r="D1301" s="30" t="s">
        <v>113</v>
      </c>
      <c r="E1301" s="55" t="s">
        <v>1011</v>
      </c>
      <c r="F1301" s="43" t="s">
        <v>1012</v>
      </c>
      <c r="G1301" s="40" t="s">
        <v>475</v>
      </c>
      <c r="H1301" s="47">
        <v>6000000</v>
      </c>
      <c r="I1301" s="47"/>
      <c r="J1301" s="65" t="s">
        <v>1060</v>
      </c>
      <c r="K1301" s="13">
        <f>SUMIF($B$11:$B$7192,B1301,$J$11:$J$7192)</f>
        <v>0</v>
      </c>
      <c r="L1301" s="13">
        <f t="shared" si="64"/>
        <v>0</v>
      </c>
      <c r="M1301" s="47"/>
    </row>
    <row r="1302" spans="1:13" s="9" customFormat="1" ht="43.5" customHeight="1" x14ac:dyDescent="0.3">
      <c r="A1302" s="18"/>
      <c r="B1302" s="18" t="s">
        <v>6315</v>
      </c>
      <c r="C1302" s="19" t="s">
        <v>6316</v>
      </c>
      <c r="D1302" s="30"/>
      <c r="E1302" s="55" t="s">
        <v>2451</v>
      </c>
      <c r="F1302" s="43" t="s">
        <v>1012</v>
      </c>
      <c r="G1302" s="40" t="s">
        <v>475</v>
      </c>
      <c r="H1302" s="47">
        <v>6000000</v>
      </c>
      <c r="I1302" s="47"/>
      <c r="J1302" s="140"/>
      <c r="K1302" s="13"/>
      <c r="L1302" s="13"/>
      <c r="M1302" s="47"/>
    </row>
    <row r="1303" spans="1:13" s="9" customFormat="1" ht="43.5" customHeight="1" x14ac:dyDescent="0.3">
      <c r="A1303" s="18"/>
      <c r="B1303" s="18" t="s">
        <v>6315</v>
      </c>
      <c r="C1303" s="19" t="s">
        <v>6317</v>
      </c>
      <c r="D1303" s="30"/>
      <c r="E1303" s="55" t="s">
        <v>2452</v>
      </c>
      <c r="F1303" s="43" t="s">
        <v>1012</v>
      </c>
      <c r="G1303" s="40" t="s">
        <v>475</v>
      </c>
      <c r="H1303" s="47">
        <v>6000000</v>
      </c>
      <c r="I1303" s="47"/>
      <c r="J1303" s="140"/>
      <c r="K1303" s="13"/>
      <c r="L1303" s="13"/>
      <c r="M1303" s="47"/>
    </row>
    <row r="1304" spans="1:13" s="9" customFormat="1" ht="43.5" customHeight="1" x14ac:dyDescent="0.3">
      <c r="A1304" s="18"/>
      <c r="B1304" s="18" t="s">
        <v>6315</v>
      </c>
      <c r="C1304" s="19" t="s">
        <v>6318</v>
      </c>
      <c r="D1304" s="30"/>
      <c r="E1304" s="55" t="s">
        <v>2453</v>
      </c>
      <c r="F1304" s="43" t="s">
        <v>1012</v>
      </c>
      <c r="G1304" s="40" t="s">
        <v>475</v>
      </c>
      <c r="H1304" s="47">
        <v>6000000</v>
      </c>
      <c r="I1304" s="47"/>
      <c r="J1304" s="140"/>
      <c r="K1304" s="13"/>
      <c r="L1304" s="13"/>
      <c r="M1304" s="47"/>
    </row>
    <row r="1305" spans="1:13" s="9" customFormat="1" ht="43.5" customHeight="1" x14ac:dyDescent="0.3">
      <c r="A1305" s="18"/>
      <c r="B1305" s="18" t="s">
        <v>6315</v>
      </c>
      <c r="C1305" s="19" t="s">
        <v>6319</v>
      </c>
      <c r="D1305" s="30"/>
      <c r="E1305" s="55" t="s">
        <v>2454</v>
      </c>
      <c r="F1305" s="43" t="s">
        <v>1012</v>
      </c>
      <c r="G1305" s="40" t="s">
        <v>475</v>
      </c>
      <c r="H1305" s="47">
        <v>6000000</v>
      </c>
      <c r="I1305" s="47"/>
      <c r="J1305" s="140"/>
      <c r="K1305" s="13"/>
      <c r="L1305" s="13"/>
      <c r="M1305" s="47"/>
    </row>
    <row r="1306" spans="1:13" s="9" customFormat="1" ht="43.5" customHeight="1" x14ac:dyDescent="0.3">
      <c r="A1306" s="18"/>
      <c r="B1306" s="18" t="s">
        <v>6315</v>
      </c>
      <c r="C1306" s="19" t="s">
        <v>6320</v>
      </c>
      <c r="D1306" s="30"/>
      <c r="E1306" s="55" t="s">
        <v>2455</v>
      </c>
      <c r="F1306" s="43" t="s">
        <v>1012</v>
      </c>
      <c r="G1306" s="40" t="s">
        <v>475</v>
      </c>
      <c r="H1306" s="47">
        <v>6000000</v>
      </c>
      <c r="I1306" s="47"/>
      <c r="J1306" s="140"/>
      <c r="K1306" s="13"/>
      <c r="L1306" s="13"/>
      <c r="M1306" s="47"/>
    </row>
    <row r="1307" spans="1:13" s="9" customFormat="1" ht="43.5" customHeight="1" x14ac:dyDescent="0.3">
      <c r="A1307" s="18"/>
      <c r="B1307" s="18" t="s">
        <v>6315</v>
      </c>
      <c r="C1307" s="19" t="s">
        <v>6321</v>
      </c>
      <c r="D1307" s="30"/>
      <c r="E1307" s="55" t="s">
        <v>2456</v>
      </c>
      <c r="F1307" s="43" t="s">
        <v>1012</v>
      </c>
      <c r="G1307" s="40" t="s">
        <v>475</v>
      </c>
      <c r="H1307" s="47">
        <v>6000000</v>
      </c>
      <c r="I1307" s="47"/>
      <c r="J1307" s="140"/>
      <c r="K1307" s="13"/>
      <c r="L1307" s="13"/>
      <c r="M1307" s="47"/>
    </row>
    <row r="1308" spans="1:13" s="9" customFormat="1" ht="43.5" customHeight="1" x14ac:dyDescent="0.3">
      <c r="A1308" s="18">
        <v>381</v>
      </c>
      <c r="B1308" s="18" t="s">
        <v>6322</v>
      </c>
      <c r="C1308" s="19" t="s">
        <v>6322</v>
      </c>
      <c r="D1308" s="30" t="s">
        <v>146</v>
      </c>
      <c r="E1308" s="44" t="s">
        <v>1013</v>
      </c>
      <c r="F1308" s="52" t="s">
        <v>1014</v>
      </c>
      <c r="G1308" s="40" t="s">
        <v>475</v>
      </c>
      <c r="H1308" s="47">
        <v>12000000</v>
      </c>
      <c r="I1308" s="47"/>
      <c r="J1308" s="140"/>
      <c r="K1308" s="13">
        <f>SUMIF($B$11:$B$7192,B1308,$J$11:$J$7192)</f>
        <v>0</v>
      </c>
      <c r="L1308" s="13">
        <f t="shared" si="64"/>
        <v>0</v>
      </c>
      <c r="M1308" s="47"/>
    </row>
    <row r="1309" spans="1:13" s="9" customFormat="1" ht="43.5" customHeight="1" x14ac:dyDescent="0.3">
      <c r="A1309" s="18">
        <v>382</v>
      </c>
      <c r="B1309" s="18" t="s">
        <v>6323</v>
      </c>
      <c r="C1309" s="19" t="s">
        <v>6323</v>
      </c>
      <c r="D1309" s="30" t="s">
        <v>146</v>
      </c>
      <c r="E1309" s="55" t="s">
        <v>1015</v>
      </c>
      <c r="F1309" s="52" t="s">
        <v>1016</v>
      </c>
      <c r="G1309" s="40" t="s">
        <v>475</v>
      </c>
      <c r="H1309" s="47">
        <v>8000000</v>
      </c>
      <c r="I1309" s="47"/>
      <c r="J1309" s="140"/>
      <c r="K1309" s="13">
        <f>SUMIF($B$11:$B$7192,B1309,$J$11:$J$7192)</f>
        <v>0</v>
      </c>
      <c r="L1309" s="13">
        <f t="shared" si="64"/>
        <v>0</v>
      </c>
      <c r="M1309" s="47"/>
    </row>
    <row r="1310" spans="1:13" s="9" customFormat="1" ht="43.5" customHeight="1" x14ac:dyDescent="0.3">
      <c r="A1310" s="18">
        <v>383</v>
      </c>
      <c r="B1310" s="18" t="s">
        <v>6324</v>
      </c>
      <c r="C1310" s="19" t="s">
        <v>6324</v>
      </c>
      <c r="D1310" s="30" t="s">
        <v>113</v>
      </c>
      <c r="E1310" s="55" t="s">
        <v>1017</v>
      </c>
      <c r="F1310" s="54" t="s">
        <v>1018</v>
      </c>
      <c r="G1310" s="40" t="s">
        <v>475</v>
      </c>
      <c r="H1310" s="47">
        <v>900000</v>
      </c>
      <c r="I1310" s="47"/>
      <c r="J1310" s="140"/>
      <c r="K1310" s="13">
        <f>SUMIF($B$11:$B$7192,B1310,$J$11:$J$7192)</f>
        <v>0</v>
      </c>
      <c r="L1310" s="13">
        <f t="shared" si="64"/>
        <v>0</v>
      </c>
      <c r="M1310" s="47"/>
    </row>
    <row r="1311" spans="1:13" s="9" customFormat="1" ht="43.5" customHeight="1" x14ac:dyDescent="0.3">
      <c r="A1311" s="18">
        <v>384</v>
      </c>
      <c r="B1311" s="18" t="s">
        <v>6325</v>
      </c>
      <c r="C1311" s="19" t="s">
        <v>6325</v>
      </c>
      <c r="D1311" s="36" t="s">
        <v>84</v>
      </c>
      <c r="E1311" s="12" t="s">
        <v>980</v>
      </c>
      <c r="F1311" s="52" t="s">
        <v>1019</v>
      </c>
      <c r="G1311" s="40" t="s">
        <v>475</v>
      </c>
      <c r="H1311" s="47">
        <v>2700000</v>
      </c>
      <c r="I1311" s="47"/>
      <c r="J1311" s="140"/>
      <c r="K1311" s="13">
        <f>SUMIF($B$11:$B$7192,B1311,$J$11:$J$7192)</f>
        <v>0</v>
      </c>
      <c r="L1311" s="13">
        <f t="shared" si="64"/>
        <v>0</v>
      </c>
      <c r="M1311" s="47"/>
    </row>
    <row r="1312" spans="1:13" s="9" customFormat="1" ht="43.5" customHeight="1" x14ac:dyDescent="0.3">
      <c r="A1312" s="18"/>
      <c r="B1312" s="18" t="s">
        <v>6326</v>
      </c>
      <c r="C1312" s="19" t="s">
        <v>6326</v>
      </c>
      <c r="D1312" s="39"/>
      <c r="E1312" s="45" t="s">
        <v>1020</v>
      </c>
      <c r="F1312" s="51"/>
      <c r="G1312" s="25" t="s">
        <v>480</v>
      </c>
      <c r="H1312" s="47"/>
      <c r="I1312" s="47"/>
      <c r="J1312" s="65" t="s">
        <v>1060</v>
      </c>
      <c r="K1312" s="47">
        <f>SUMIF($B$11:$B$7192,B1312,$J$11:$J$7192)</f>
        <v>0</v>
      </c>
      <c r="L1312" s="47"/>
      <c r="M1312" s="47"/>
    </row>
    <row r="1313" spans="1:13" s="9" customFormat="1" ht="43.5" customHeight="1" x14ac:dyDescent="0.3">
      <c r="A1313" s="18">
        <v>385</v>
      </c>
      <c r="B1313" s="18" t="s">
        <v>6327</v>
      </c>
      <c r="C1313" s="19" t="s">
        <v>6327</v>
      </c>
      <c r="D1313" s="30" t="s">
        <v>113</v>
      </c>
      <c r="E1313" s="12" t="s">
        <v>977</v>
      </c>
      <c r="F1313" s="52" t="s">
        <v>1008</v>
      </c>
      <c r="G1313" s="40" t="s">
        <v>475</v>
      </c>
      <c r="H1313" s="47">
        <v>9900000</v>
      </c>
      <c r="I1313" s="47"/>
      <c r="J1313" s="140"/>
      <c r="K1313" s="13">
        <f>SUMIF($B$11:$B$7192,B1313,$J$11:$J$7192)</f>
        <v>0</v>
      </c>
      <c r="L1313" s="13">
        <f t="shared" ref="L1313:L1320" si="65">K1313*H1313</f>
        <v>0</v>
      </c>
      <c r="M1313" s="47"/>
    </row>
    <row r="1314" spans="1:13" s="9" customFormat="1" ht="43.5" customHeight="1" x14ac:dyDescent="0.3">
      <c r="A1314" s="18">
        <v>386</v>
      </c>
      <c r="B1314" s="18" t="s">
        <v>6328</v>
      </c>
      <c r="C1314" s="19" t="s">
        <v>6328</v>
      </c>
      <c r="D1314" s="30" t="s">
        <v>113</v>
      </c>
      <c r="E1314" s="12" t="s">
        <v>978</v>
      </c>
      <c r="F1314" s="54" t="s">
        <v>1009</v>
      </c>
      <c r="G1314" s="40" t="s">
        <v>475</v>
      </c>
      <c r="H1314" s="47">
        <v>6000000</v>
      </c>
      <c r="I1314" s="47"/>
      <c r="J1314" s="65" t="s">
        <v>1060</v>
      </c>
      <c r="K1314" s="13">
        <f>SUMIF($B$11:$B$7192,B1314,$J$11:$J$7192)</f>
        <v>0</v>
      </c>
      <c r="L1314" s="13">
        <f t="shared" si="65"/>
        <v>0</v>
      </c>
      <c r="M1314" s="47"/>
    </row>
    <row r="1315" spans="1:13" s="9" customFormat="1" ht="43.5" customHeight="1" x14ac:dyDescent="0.3">
      <c r="A1315" s="18"/>
      <c r="B1315" s="18" t="s">
        <v>6328</v>
      </c>
      <c r="C1315" s="19" t="s">
        <v>6329</v>
      </c>
      <c r="D1315" s="30"/>
      <c r="E1315" s="12" t="s">
        <v>2447</v>
      </c>
      <c r="F1315" s="54" t="s">
        <v>2446</v>
      </c>
      <c r="G1315" s="40" t="s">
        <v>475</v>
      </c>
      <c r="H1315" s="47">
        <v>6000000</v>
      </c>
      <c r="I1315" s="47"/>
      <c r="J1315" s="140"/>
      <c r="K1315" s="13"/>
      <c r="L1315" s="13"/>
      <c r="M1315" s="47"/>
    </row>
    <row r="1316" spans="1:13" s="9" customFormat="1" ht="43.5" customHeight="1" x14ac:dyDescent="0.3">
      <c r="A1316" s="18"/>
      <c r="B1316" s="18" t="s">
        <v>6328</v>
      </c>
      <c r="C1316" s="19" t="s">
        <v>6330</v>
      </c>
      <c r="D1316" s="30"/>
      <c r="E1316" s="12" t="s">
        <v>2448</v>
      </c>
      <c r="F1316" s="54" t="s">
        <v>2446</v>
      </c>
      <c r="G1316" s="40" t="s">
        <v>475</v>
      </c>
      <c r="H1316" s="47">
        <v>6000000</v>
      </c>
      <c r="I1316" s="47"/>
      <c r="J1316" s="140"/>
      <c r="K1316" s="13"/>
      <c r="L1316" s="13"/>
      <c r="M1316" s="47"/>
    </row>
    <row r="1317" spans="1:13" s="9" customFormat="1" ht="43.5" customHeight="1" x14ac:dyDescent="0.3">
      <c r="A1317" s="18"/>
      <c r="B1317" s="18" t="s">
        <v>6328</v>
      </c>
      <c r="C1317" s="19" t="s">
        <v>6331</v>
      </c>
      <c r="D1317" s="30"/>
      <c r="E1317" s="12" t="s">
        <v>2449</v>
      </c>
      <c r="F1317" s="54" t="s">
        <v>2446</v>
      </c>
      <c r="G1317" s="40" t="s">
        <v>475</v>
      </c>
      <c r="H1317" s="47">
        <v>6000000</v>
      </c>
      <c r="I1317" s="47"/>
      <c r="J1317" s="140"/>
      <c r="K1317" s="13"/>
      <c r="L1317" s="13"/>
      <c r="M1317" s="47"/>
    </row>
    <row r="1318" spans="1:13" s="9" customFormat="1" ht="43.5" customHeight="1" x14ac:dyDescent="0.3">
      <c r="A1318" s="18"/>
      <c r="B1318" s="18" t="s">
        <v>6328</v>
      </c>
      <c r="C1318" s="19" t="s">
        <v>6332</v>
      </c>
      <c r="D1318" s="30"/>
      <c r="E1318" s="12" t="s">
        <v>2450</v>
      </c>
      <c r="F1318" s="54" t="s">
        <v>2446</v>
      </c>
      <c r="G1318" s="40" t="s">
        <v>475</v>
      </c>
      <c r="H1318" s="47">
        <v>6000000</v>
      </c>
      <c r="I1318" s="47"/>
      <c r="J1318" s="140"/>
      <c r="K1318" s="13"/>
      <c r="L1318" s="13"/>
      <c r="M1318" s="47"/>
    </row>
    <row r="1319" spans="1:13" s="9" customFormat="1" ht="43.5" customHeight="1" x14ac:dyDescent="0.3">
      <c r="A1319" s="18">
        <v>387</v>
      </c>
      <c r="B1319" s="18" t="s">
        <v>6333</v>
      </c>
      <c r="C1319" s="19" t="s">
        <v>6333</v>
      </c>
      <c r="D1319" s="30" t="s">
        <v>170</v>
      </c>
      <c r="E1319" s="12" t="s">
        <v>979</v>
      </c>
      <c r="F1319" s="43" t="s">
        <v>2444</v>
      </c>
      <c r="G1319" s="40" t="s">
        <v>475</v>
      </c>
      <c r="H1319" s="47">
        <v>2700000</v>
      </c>
      <c r="I1319" s="47"/>
      <c r="J1319" s="140"/>
      <c r="K1319" s="13">
        <f>SUMIF($B$11:$B$7192,B1319,$J$11:$J$7192)</f>
        <v>0</v>
      </c>
      <c r="L1319" s="13">
        <f t="shared" si="65"/>
        <v>0</v>
      </c>
      <c r="M1319" s="47"/>
    </row>
    <row r="1320" spans="1:13" s="9" customFormat="1" ht="43.5" customHeight="1" x14ac:dyDescent="0.3">
      <c r="A1320" s="18">
        <v>388</v>
      </c>
      <c r="B1320" s="18" t="s">
        <v>6334</v>
      </c>
      <c r="C1320" s="19" t="s">
        <v>6334</v>
      </c>
      <c r="D1320" s="30" t="s">
        <v>113</v>
      </c>
      <c r="E1320" s="43" t="s">
        <v>1011</v>
      </c>
      <c r="F1320" s="43" t="s">
        <v>1012</v>
      </c>
      <c r="G1320" s="40" t="s">
        <v>475</v>
      </c>
      <c r="H1320" s="47">
        <v>6000000</v>
      </c>
      <c r="I1320" s="47"/>
      <c r="J1320" s="65" t="s">
        <v>1060</v>
      </c>
      <c r="K1320" s="13">
        <f>SUMIF($B$11:$B$7192,B1320,$J$11:$J$7192)</f>
        <v>0</v>
      </c>
      <c r="L1320" s="13">
        <f t="shared" si="65"/>
        <v>0</v>
      </c>
      <c r="M1320" s="47"/>
    </row>
    <row r="1321" spans="1:13" s="9" customFormat="1" ht="43.5" customHeight="1" x14ac:dyDescent="0.3">
      <c r="A1321" s="18"/>
      <c r="B1321" s="18" t="s">
        <v>6334</v>
      </c>
      <c r="C1321" s="19" t="s">
        <v>6335</v>
      </c>
      <c r="D1321" s="30"/>
      <c r="E1321" s="55" t="s">
        <v>2451</v>
      </c>
      <c r="F1321" s="43" t="s">
        <v>1012</v>
      </c>
      <c r="G1321" s="40" t="s">
        <v>475</v>
      </c>
      <c r="H1321" s="47">
        <v>6000000</v>
      </c>
      <c r="I1321" s="47"/>
      <c r="J1321" s="140"/>
      <c r="K1321" s="13"/>
      <c r="L1321" s="13"/>
      <c r="M1321" s="47"/>
    </row>
    <row r="1322" spans="1:13" s="9" customFormat="1" ht="43.5" customHeight="1" x14ac:dyDescent="0.3">
      <c r="A1322" s="18"/>
      <c r="B1322" s="18" t="s">
        <v>6334</v>
      </c>
      <c r="C1322" s="19" t="s">
        <v>6336</v>
      </c>
      <c r="D1322" s="30"/>
      <c r="E1322" s="55" t="s">
        <v>2452</v>
      </c>
      <c r="F1322" s="43" t="s">
        <v>1012</v>
      </c>
      <c r="G1322" s="40" t="s">
        <v>475</v>
      </c>
      <c r="H1322" s="47">
        <v>6000000</v>
      </c>
      <c r="I1322" s="47"/>
      <c r="J1322" s="140"/>
      <c r="K1322" s="13"/>
      <c r="L1322" s="13"/>
      <c r="M1322" s="47"/>
    </row>
    <row r="1323" spans="1:13" s="9" customFormat="1" ht="43.5" customHeight="1" x14ac:dyDescent="0.3">
      <c r="A1323" s="18"/>
      <c r="B1323" s="18" t="s">
        <v>6334</v>
      </c>
      <c r="C1323" s="19" t="s">
        <v>6337</v>
      </c>
      <c r="D1323" s="30"/>
      <c r="E1323" s="55" t="s">
        <v>2453</v>
      </c>
      <c r="F1323" s="43" t="s">
        <v>1012</v>
      </c>
      <c r="G1323" s="40" t="s">
        <v>475</v>
      </c>
      <c r="H1323" s="47">
        <v>6000000</v>
      </c>
      <c r="I1323" s="47"/>
      <c r="J1323" s="140"/>
      <c r="K1323" s="13"/>
      <c r="L1323" s="13"/>
      <c r="M1323" s="47"/>
    </row>
    <row r="1324" spans="1:13" s="9" customFormat="1" ht="43.5" customHeight="1" x14ac:dyDescent="0.3">
      <c r="A1324" s="18"/>
      <c r="B1324" s="18" t="s">
        <v>6334</v>
      </c>
      <c r="C1324" s="19" t="s">
        <v>6338</v>
      </c>
      <c r="D1324" s="30"/>
      <c r="E1324" s="55" t="s">
        <v>2454</v>
      </c>
      <c r="F1324" s="43" t="s">
        <v>1012</v>
      </c>
      <c r="G1324" s="40" t="s">
        <v>475</v>
      </c>
      <c r="H1324" s="47">
        <v>6000000</v>
      </c>
      <c r="I1324" s="47"/>
      <c r="J1324" s="140"/>
      <c r="K1324" s="13"/>
      <c r="L1324" s="13"/>
      <c r="M1324" s="47"/>
    </row>
    <row r="1325" spans="1:13" s="9" customFormat="1" ht="43.5" customHeight="1" x14ac:dyDescent="0.3">
      <c r="A1325" s="18"/>
      <c r="B1325" s="18" t="s">
        <v>6334</v>
      </c>
      <c r="C1325" s="19" t="s">
        <v>6339</v>
      </c>
      <c r="D1325" s="30"/>
      <c r="E1325" s="55" t="s">
        <v>2455</v>
      </c>
      <c r="F1325" s="43" t="s">
        <v>1012</v>
      </c>
      <c r="G1325" s="40" t="s">
        <v>475</v>
      </c>
      <c r="H1325" s="47">
        <v>6000000</v>
      </c>
      <c r="I1325" s="47"/>
      <c r="J1325" s="140"/>
      <c r="K1325" s="13"/>
      <c r="L1325" s="13"/>
      <c r="M1325" s="47"/>
    </row>
    <row r="1326" spans="1:13" s="9" customFormat="1" ht="43.5" customHeight="1" x14ac:dyDescent="0.3">
      <c r="A1326" s="18"/>
      <c r="B1326" s="18" t="s">
        <v>6334</v>
      </c>
      <c r="C1326" s="19" t="s">
        <v>6340</v>
      </c>
      <c r="D1326" s="30"/>
      <c r="E1326" s="55" t="s">
        <v>2456</v>
      </c>
      <c r="F1326" s="43" t="s">
        <v>1012</v>
      </c>
      <c r="G1326" s="40" t="s">
        <v>475</v>
      </c>
      <c r="H1326" s="47">
        <v>6000000</v>
      </c>
      <c r="I1326" s="47"/>
      <c r="J1326" s="140"/>
      <c r="K1326" s="13"/>
      <c r="L1326" s="13"/>
      <c r="M1326" s="47"/>
    </row>
    <row r="1327" spans="1:13" s="9" customFormat="1" ht="43.5" customHeight="1" x14ac:dyDescent="0.3">
      <c r="A1327" s="18"/>
      <c r="B1327" s="18" t="s">
        <v>6341</v>
      </c>
      <c r="C1327" s="19" t="s">
        <v>6341</v>
      </c>
      <c r="D1327" s="39"/>
      <c r="E1327" s="53" t="s">
        <v>1021</v>
      </c>
      <c r="F1327" s="60"/>
      <c r="G1327" s="25" t="s">
        <v>480</v>
      </c>
      <c r="H1327" s="47"/>
      <c r="I1327" s="47"/>
      <c r="J1327" s="65" t="s">
        <v>1060</v>
      </c>
      <c r="K1327" s="47">
        <f>SUMIF($B$11:$B$7192,B1327,$J$11:$J$7192)</f>
        <v>0</v>
      </c>
      <c r="L1327" s="47"/>
      <c r="M1327" s="47"/>
    </row>
    <row r="1328" spans="1:13" s="9" customFormat="1" ht="43.5" customHeight="1" x14ac:dyDescent="0.3">
      <c r="A1328" s="18">
        <v>389</v>
      </c>
      <c r="B1328" s="18" t="s">
        <v>6342</v>
      </c>
      <c r="C1328" s="19" t="s">
        <v>6342</v>
      </c>
      <c r="D1328" s="30" t="s">
        <v>113</v>
      </c>
      <c r="E1328" s="12" t="s">
        <v>977</v>
      </c>
      <c r="F1328" s="52" t="s">
        <v>2442</v>
      </c>
      <c r="G1328" s="40" t="s">
        <v>475</v>
      </c>
      <c r="H1328" s="47">
        <v>9900000</v>
      </c>
      <c r="I1328" s="47"/>
      <c r="J1328" s="140"/>
      <c r="K1328" s="13">
        <f>SUMIF($B$11:$B$7192,B1328,$J$11:$J$7192)</f>
        <v>0</v>
      </c>
      <c r="L1328" s="13">
        <f t="shared" ref="L1328:L1345" si="66">K1328*H1328</f>
        <v>0</v>
      </c>
      <c r="M1328" s="47"/>
    </row>
    <row r="1329" spans="1:13" s="9" customFormat="1" ht="43.5" customHeight="1" x14ac:dyDescent="0.3">
      <c r="A1329" s="18">
        <v>390</v>
      </c>
      <c r="B1329" s="18" t="s">
        <v>6343</v>
      </c>
      <c r="C1329" s="19" t="s">
        <v>6343</v>
      </c>
      <c r="D1329" s="30" t="s">
        <v>113</v>
      </c>
      <c r="E1329" s="12" t="s">
        <v>978</v>
      </c>
      <c r="F1329" s="54" t="s">
        <v>2443</v>
      </c>
      <c r="G1329" s="40" t="s">
        <v>475</v>
      </c>
      <c r="H1329" s="47">
        <v>6000000</v>
      </c>
      <c r="I1329" s="47"/>
      <c r="J1329" s="65" t="s">
        <v>1060</v>
      </c>
      <c r="K1329" s="13">
        <f>SUMIF($B$11:$B$7192,B1329,$J$11:$J$7192)</f>
        <v>0</v>
      </c>
      <c r="L1329" s="13">
        <f t="shared" si="66"/>
        <v>0</v>
      </c>
      <c r="M1329" s="47"/>
    </row>
    <row r="1330" spans="1:13" s="9" customFormat="1" ht="43.5" customHeight="1" x14ac:dyDescent="0.3">
      <c r="A1330" s="18"/>
      <c r="B1330" s="18" t="s">
        <v>6343</v>
      </c>
      <c r="C1330" s="19" t="s">
        <v>6344</v>
      </c>
      <c r="D1330" s="30"/>
      <c r="E1330" s="12" t="s">
        <v>2447</v>
      </c>
      <c r="F1330" s="54" t="s">
        <v>2446</v>
      </c>
      <c r="G1330" s="40" t="s">
        <v>475</v>
      </c>
      <c r="H1330" s="47">
        <v>6000000</v>
      </c>
      <c r="I1330" s="47"/>
      <c r="J1330" s="140"/>
      <c r="K1330" s="13"/>
      <c r="L1330" s="13"/>
      <c r="M1330" s="47"/>
    </row>
    <row r="1331" spans="1:13" s="9" customFormat="1" ht="43.5" customHeight="1" x14ac:dyDescent="0.3">
      <c r="A1331" s="18"/>
      <c r="B1331" s="18" t="s">
        <v>6343</v>
      </c>
      <c r="C1331" s="19" t="s">
        <v>6345</v>
      </c>
      <c r="D1331" s="30"/>
      <c r="E1331" s="12" t="s">
        <v>2448</v>
      </c>
      <c r="F1331" s="54" t="s">
        <v>2446</v>
      </c>
      <c r="G1331" s="40" t="s">
        <v>475</v>
      </c>
      <c r="H1331" s="47">
        <v>6000000</v>
      </c>
      <c r="I1331" s="47"/>
      <c r="J1331" s="140"/>
      <c r="K1331" s="13"/>
      <c r="L1331" s="13"/>
      <c r="M1331" s="47"/>
    </row>
    <row r="1332" spans="1:13" s="9" customFormat="1" ht="43.5" customHeight="1" x14ac:dyDescent="0.3">
      <c r="A1332" s="18"/>
      <c r="B1332" s="18" t="s">
        <v>6343</v>
      </c>
      <c r="C1332" s="19" t="s">
        <v>6346</v>
      </c>
      <c r="D1332" s="30"/>
      <c r="E1332" s="12" t="s">
        <v>2449</v>
      </c>
      <c r="F1332" s="54" t="s">
        <v>2446</v>
      </c>
      <c r="G1332" s="40" t="s">
        <v>475</v>
      </c>
      <c r="H1332" s="47">
        <v>6000000</v>
      </c>
      <c r="I1332" s="47"/>
      <c r="J1332" s="140"/>
      <c r="K1332" s="13"/>
      <c r="L1332" s="13"/>
      <c r="M1332" s="47"/>
    </row>
    <row r="1333" spans="1:13" s="9" customFormat="1" ht="43.5" customHeight="1" x14ac:dyDescent="0.3">
      <c r="A1333" s="18"/>
      <c r="B1333" s="18" t="s">
        <v>6343</v>
      </c>
      <c r="C1333" s="19" t="s">
        <v>6347</v>
      </c>
      <c r="D1333" s="30"/>
      <c r="E1333" s="12" t="s">
        <v>2450</v>
      </c>
      <c r="F1333" s="54" t="s">
        <v>2446</v>
      </c>
      <c r="G1333" s="40" t="s">
        <v>475</v>
      </c>
      <c r="H1333" s="47">
        <v>6000000</v>
      </c>
      <c r="I1333" s="47"/>
      <c r="J1333" s="140"/>
      <c r="K1333" s="13"/>
      <c r="L1333" s="13"/>
      <c r="M1333" s="47"/>
    </row>
    <row r="1334" spans="1:13" s="9" customFormat="1" ht="43.5" customHeight="1" x14ac:dyDescent="0.3">
      <c r="A1334" s="18">
        <v>391</v>
      </c>
      <c r="B1334" s="18" t="s">
        <v>6348</v>
      </c>
      <c r="C1334" s="19" t="s">
        <v>6348</v>
      </c>
      <c r="D1334" s="30" t="s">
        <v>170</v>
      </c>
      <c r="E1334" s="12" t="s">
        <v>979</v>
      </c>
      <c r="F1334" s="43" t="s">
        <v>2444</v>
      </c>
      <c r="G1334" s="40" t="s">
        <v>475</v>
      </c>
      <c r="H1334" s="47">
        <v>2700000</v>
      </c>
      <c r="I1334" s="47"/>
      <c r="J1334" s="140"/>
      <c r="K1334" s="13">
        <f>SUMIF($B$11:$B$7192,B1334,$J$11:$J$7192)</f>
        <v>0</v>
      </c>
      <c r="L1334" s="13">
        <f t="shared" si="66"/>
        <v>0</v>
      </c>
      <c r="M1334" s="47"/>
    </row>
    <row r="1335" spans="1:13" s="9" customFormat="1" ht="43.5" customHeight="1" x14ac:dyDescent="0.3">
      <c r="A1335" s="18">
        <v>392</v>
      </c>
      <c r="B1335" s="18" t="s">
        <v>6349</v>
      </c>
      <c r="C1335" s="19" t="s">
        <v>6349</v>
      </c>
      <c r="D1335" s="30" t="s">
        <v>113</v>
      </c>
      <c r="E1335" s="55" t="s">
        <v>1011</v>
      </c>
      <c r="F1335" s="43" t="s">
        <v>1012</v>
      </c>
      <c r="G1335" s="40" t="s">
        <v>475</v>
      </c>
      <c r="H1335" s="47">
        <v>6000000</v>
      </c>
      <c r="I1335" s="47"/>
      <c r="J1335" s="65" t="s">
        <v>1060</v>
      </c>
      <c r="K1335" s="13">
        <f>SUMIF($B$11:$B$7192,B1335,$J$11:$J$7192)</f>
        <v>0</v>
      </c>
      <c r="L1335" s="13">
        <f t="shared" si="66"/>
        <v>0</v>
      </c>
      <c r="M1335" s="47"/>
    </row>
    <row r="1336" spans="1:13" s="9" customFormat="1" ht="43.5" customHeight="1" x14ac:dyDescent="0.3">
      <c r="A1336" s="18"/>
      <c r="B1336" s="18" t="s">
        <v>6349</v>
      </c>
      <c r="C1336" s="19" t="s">
        <v>6350</v>
      </c>
      <c r="D1336" s="30"/>
      <c r="E1336" s="55" t="s">
        <v>2451</v>
      </c>
      <c r="F1336" s="43" t="s">
        <v>1012</v>
      </c>
      <c r="G1336" s="40" t="s">
        <v>475</v>
      </c>
      <c r="H1336" s="47">
        <v>6000000</v>
      </c>
      <c r="I1336" s="47"/>
      <c r="J1336" s="140"/>
      <c r="K1336" s="13"/>
      <c r="L1336" s="13"/>
      <c r="M1336" s="47"/>
    </row>
    <row r="1337" spans="1:13" s="9" customFormat="1" ht="43.5" customHeight="1" x14ac:dyDescent="0.3">
      <c r="A1337" s="18"/>
      <c r="B1337" s="18" t="s">
        <v>6349</v>
      </c>
      <c r="C1337" s="19" t="s">
        <v>6351</v>
      </c>
      <c r="D1337" s="30"/>
      <c r="E1337" s="55" t="s">
        <v>2452</v>
      </c>
      <c r="F1337" s="43" t="s">
        <v>1012</v>
      </c>
      <c r="G1337" s="40" t="s">
        <v>475</v>
      </c>
      <c r="H1337" s="47">
        <v>6000000</v>
      </c>
      <c r="I1337" s="47"/>
      <c r="J1337" s="140"/>
      <c r="K1337" s="13"/>
      <c r="L1337" s="13"/>
      <c r="M1337" s="47"/>
    </row>
    <row r="1338" spans="1:13" s="9" customFormat="1" ht="43.5" customHeight="1" x14ac:dyDescent="0.3">
      <c r="A1338" s="18"/>
      <c r="B1338" s="18" t="s">
        <v>6349</v>
      </c>
      <c r="C1338" s="19" t="s">
        <v>6352</v>
      </c>
      <c r="D1338" s="30"/>
      <c r="E1338" s="55" t="s">
        <v>2453</v>
      </c>
      <c r="F1338" s="43" t="s">
        <v>1012</v>
      </c>
      <c r="G1338" s="40" t="s">
        <v>475</v>
      </c>
      <c r="H1338" s="47">
        <v>6000000</v>
      </c>
      <c r="I1338" s="47"/>
      <c r="J1338" s="140"/>
      <c r="K1338" s="13"/>
      <c r="L1338" s="13"/>
      <c r="M1338" s="47"/>
    </row>
    <row r="1339" spans="1:13" s="9" customFormat="1" ht="43.5" customHeight="1" x14ac:dyDescent="0.3">
      <c r="A1339" s="18"/>
      <c r="B1339" s="18" t="s">
        <v>6349</v>
      </c>
      <c r="C1339" s="19" t="s">
        <v>6353</v>
      </c>
      <c r="D1339" s="30"/>
      <c r="E1339" s="55" t="s">
        <v>2454</v>
      </c>
      <c r="F1339" s="43" t="s">
        <v>1012</v>
      </c>
      <c r="G1339" s="40" t="s">
        <v>475</v>
      </c>
      <c r="H1339" s="47">
        <v>6000000</v>
      </c>
      <c r="I1339" s="47"/>
      <c r="J1339" s="140"/>
      <c r="K1339" s="13"/>
      <c r="L1339" s="13"/>
      <c r="M1339" s="47"/>
    </row>
    <row r="1340" spans="1:13" s="9" customFormat="1" ht="43.5" customHeight="1" x14ac:dyDescent="0.3">
      <c r="A1340" s="18"/>
      <c r="B1340" s="18" t="s">
        <v>6349</v>
      </c>
      <c r="C1340" s="19" t="s">
        <v>6354</v>
      </c>
      <c r="D1340" s="30"/>
      <c r="E1340" s="55" t="s">
        <v>2455</v>
      </c>
      <c r="F1340" s="43" t="s">
        <v>1012</v>
      </c>
      <c r="G1340" s="40" t="s">
        <v>475</v>
      </c>
      <c r="H1340" s="47">
        <v>6000000</v>
      </c>
      <c r="I1340" s="47"/>
      <c r="J1340" s="140"/>
      <c r="K1340" s="13"/>
      <c r="L1340" s="13"/>
      <c r="M1340" s="47"/>
    </row>
    <row r="1341" spans="1:13" s="9" customFormat="1" ht="43.5" customHeight="1" x14ac:dyDescent="0.3">
      <c r="A1341" s="18"/>
      <c r="B1341" s="18" t="s">
        <v>6349</v>
      </c>
      <c r="C1341" s="19" t="s">
        <v>6355</v>
      </c>
      <c r="D1341" s="30"/>
      <c r="E1341" s="55" t="s">
        <v>2456</v>
      </c>
      <c r="F1341" s="43" t="s">
        <v>1012</v>
      </c>
      <c r="G1341" s="40" t="s">
        <v>475</v>
      </c>
      <c r="H1341" s="47">
        <v>6000000</v>
      </c>
      <c r="I1341" s="47"/>
      <c r="J1341" s="140"/>
      <c r="K1341" s="13"/>
      <c r="L1341" s="13"/>
      <c r="M1341" s="47"/>
    </row>
    <row r="1342" spans="1:13" s="9" customFormat="1" ht="43.5" customHeight="1" x14ac:dyDescent="0.3">
      <c r="A1342" s="18">
        <v>393</v>
      </c>
      <c r="B1342" s="18" t="s">
        <v>6356</v>
      </c>
      <c r="C1342" s="19" t="s">
        <v>6356</v>
      </c>
      <c r="D1342" s="30" t="s">
        <v>146</v>
      </c>
      <c r="E1342" s="56" t="s">
        <v>1022</v>
      </c>
      <c r="F1342" s="52" t="s">
        <v>1023</v>
      </c>
      <c r="G1342" s="40" t="s">
        <v>475</v>
      </c>
      <c r="H1342" s="47">
        <v>8000000</v>
      </c>
      <c r="I1342" s="47"/>
      <c r="J1342" s="140"/>
      <c r="K1342" s="13">
        <f>SUMIF($B$11:$B$7192,B1342,$J$11:$J$7192)</f>
        <v>0</v>
      </c>
      <c r="L1342" s="13">
        <f t="shared" si="66"/>
        <v>0</v>
      </c>
      <c r="M1342" s="47"/>
    </row>
    <row r="1343" spans="1:13" s="9" customFormat="1" ht="43.5" customHeight="1" x14ac:dyDescent="0.3">
      <c r="A1343" s="18">
        <v>394</v>
      </c>
      <c r="B1343" s="18" t="s">
        <v>6357</v>
      </c>
      <c r="C1343" s="19" t="s">
        <v>6357</v>
      </c>
      <c r="D1343" s="30" t="s">
        <v>146</v>
      </c>
      <c r="E1343" s="44" t="s">
        <v>1024</v>
      </c>
      <c r="F1343" s="52" t="s">
        <v>1025</v>
      </c>
      <c r="G1343" s="40" t="s">
        <v>475</v>
      </c>
      <c r="H1343" s="47">
        <v>12000000</v>
      </c>
      <c r="I1343" s="47"/>
      <c r="J1343" s="140"/>
      <c r="K1343" s="13">
        <f>SUMIF($B$11:$B$7192,B1343,$J$11:$J$7192)</f>
        <v>0</v>
      </c>
      <c r="L1343" s="13">
        <f t="shared" si="66"/>
        <v>0</v>
      </c>
      <c r="M1343" s="47"/>
    </row>
    <row r="1344" spans="1:13" s="9" customFormat="1" ht="43.5" customHeight="1" x14ac:dyDescent="0.3">
      <c r="A1344" s="18">
        <v>395</v>
      </c>
      <c r="B1344" s="18" t="s">
        <v>6358</v>
      </c>
      <c r="C1344" s="19" t="s">
        <v>6358</v>
      </c>
      <c r="D1344" s="30" t="s">
        <v>113</v>
      </c>
      <c r="E1344" s="55" t="s">
        <v>1017</v>
      </c>
      <c r="F1344" s="54" t="s">
        <v>2445</v>
      </c>
      <c r="G1344" s="40" t="s">
        <v>475</v>
      </c>
      <c r="H1344" s="47">
        <v>900000</v>
      </c>
      <c r="I1344" s="47"/>
      <c r="J1344" s="140"/>
      <c r="K1344" s="13">
        <f>SUMIF($B$11:$B$7192,B1344,$J$11:$J$7192)</f>
        <v>0</v>
      </c>
      <c r="L1344" s="13">
        <f t="shared" si="66"/>
        <v>0</v>
      </c>
      <c r="M1344" s="47"/>
    </row>
    <row r="1345" spans="1:13" s="9" customFormat="1" ht="43.5" customHeight="1" x14ac:dyDescent="0.3">
      <c r="A1345" s="18">
        <v>396</v>
      </c>
      <c r="B1345" s="18" t="s">
        <v>6359</v>
      </c>
      <c r="C1345" s="19" t="s">
        <v>6359</v>
      </c>
      <c r="D1345" s="36" t="s">
        <v>84</v>
      </c>
      <c r="E1345" s="12" t="s">
        <v>980</v>
      </c>
      <c r="F1345" s="52" t="s">
        <v>1019</v>
      </c>
      <c r="G1345" s="40" t="s">
        <v>475</v>
      </c>
      <c r="H1345" s="47">
        <v>2700000</v>
      </c>
      <c r="I1345" s="47"/>
      <c r="J1345" s="140"/>
      <c r="K1345" s="13">
        <f>SUMIF($B$11:$B$7192,B1345,$J$11:$J$7192)</f>
        <v>0</v>
      </c>
      <c r="L1345" s="13">
        <f t="shared" si="66"/>
        <v>0</v>
      </c>
      <c r="M1345" s="47"/>
    </row>
    <row r="1346" spans="1:13" s="9" customFormat="1" ht="43.5" customHeight="1" x14ac:dyDescent="0.3">
      <c r="A1346" s="18"/>
      <c r="B1346" s="18" t="s">
        <v>6360</v>
      </c>
      <c r="C1346" s="19" t="s">
        <v>6360</v>
      </c>
      <c r="D1346" s="38"/>
      <c r="E1346" s="11" t="s">
        <v>965</v>
      </c>
      <c r="F1346" s="32"/>
      <c r="G1346" s="25" t="s">
        <v>480</v>
      </c>
      <c r="H1346" s="13"/>
      <c r="I1346" s="13"/>
      <c r="J1346" s="65" t="s">
        <v>1060</v>
      </c>
      <c r="K1346" s="13">
        <f>SUMIF($B$11:$B$7192,B1346,$J$11:$J$7192)</f>
        <v>0</v>
      </c>
      <c r="L1346" s="13"/>
      <c r="M1346" s="13"/>
    </row>
    <row r="1347" spans="1:13" s="9" customFormat="1" ht="43.5" customHeight="1" x14ac:dyDescent="0.3">
      <c r="A1347" s="18">
        <v>397</v>
      </c>
      <c r="B1347" s="18" t="s">
        <v>6361</v>
      </c>
      <c r="C1347" s="19" t="s">
        <v>6361</v>
      </c>
      <c r="D1347" s="38" t="s">
        <v>146</v>
      </c>
      <c r="E1347" s="49" t="s">
        <v>985</v>
      </c>
      <c r="F1347" s="32" t="s">
        <v>986</v>
      </c>
      <c r="G1347" s="39" t="s">
        <v>510</v>
      </c>
      <c r="H1347" s="13">
        <v>5670000</v>
      </c>
      <c r="I1347" s="13"/>
      <c r="J1347" s="139"/>
      <c r="K1347" s="13">
        <f>SUMIF($B$11:$B$7192,B1347,$J$11:$J$7192)</f>
        <v>0</v>
      </c>
      <c r="L1347" s="13">
        <f t="shared" ref="L1347:L1397" si="67">K1347*H1347</f>
        <v>0</v>
      </c>
      <c r="M1347" s="13"/>
    </row>
    <row r="1348" spans="1:13" s="9" customFormat="1" ht="43.5" customHeight="1" x14ac:dyDescent="0.3">
      <c r="A1348" s="18">
        <v>398</v>
      </c>
      <c r="B1348" s="18" t="s">
        <v>6362</v>
      </c>
      <c r="C1348" s="19" t="s">
        <v>6362</v>
      </c>
      <c r="D1348" s="38" t="s">
        <v>146</v>
      </c>
      <c r="E1348" s="50" t="s">
        <v>987</v>
      </c>
      <c r="F1348" s="32" t="s">
        <v>988</v>
      </c>
      <c r="G1348" s="39" t="s">
        <v>510</v>
      </c>
      <c r="H1348" s="13">
        <v>1000000</v>
      </c>
      <c r="I1348" s="13"/>
      <c r="J1348" s="139"/>
      <c r="K1348" s="13">
        <f>SUMIF($B$11:$B$7192,B1348,$J$11:$J$7192)</f>
        <v>0</v>
      </c>
      <c r="L1348" s="13">
        <f t="shared" si="67"/>
        <v>0</v>
      </c>
      <c r="M1348" s="13"/>
    </row>
    <row r="1349" spans="1:13" s="9" customFormat="1" ht="43.5" customHeight="1" x14ac:dyDescent="0.3">
      <c r="A1349" s="18">
        <v>399</v>
      </c>
      <c r="B1349" s="18" t="s">
        <v>6363</v>
      </c>
      <c r="C1349" s="19" t="s">
        <v>6363</v>
      </c>
      <c r="D1349" s="38" t="s">
        <v>146</v>
      </c>
      <c r="E1349" s="50" t="s">
        <v>2457</v>
      </c>
      <c r="F1349" s="32" t="s">
        <v>989</v>
      </c>
      <c r="G1349" s="39" t="s">
        <v>510</v>
      </c>
      <c r="H1349" s="13">
        <v>1050000</v>
      </c>
      <c r="I1349" s="13"/>
      <c r="J1349" s="65" t="s">
        <v>1060</v>
      </c>
      <c r="K1349" s="13">
        <f>SUMIF($B$11:$B$7192,B1349,$J$11:$J$7192)</f>
        <v>0</v>
      </c>
      <c r="L1349" s="13">
        <f t="shared" si="67"/>
        <v>0</v>
      </c>
      <c r="M1349" s="13"/>
    </row>
    <row r="1350" spans="1:13" s="9" customFormat="1" ht="43.5" customHeight="1" x14ac:dyDescent="0.3">
      <c r="A1350" s="18"/>
      <c r="B1350" s="18" t="s">
        <v>6363</v>
      </c>
      <c r="C1350" s="19" t="s">
        <v>6364</v>
      </c>
      <c r="D1350" s="38"/>
      <c r="E1350" s="32" t="s">
        <v>2458</v>
      </c>
      <c r="F1350" s="32" t="s">
        <v>989</v>
      </c>
      <c r="G1350" s="39" t="s">
        <v>510</v>
      </c>
      <c r="H1350" s="13">
        <v>1050000</v>
      </c>
      <c r="I1350" s="13"/>
      <c r="J1350" s="139"/>
      <c r="K1350" s="13"/>
      <c r="L1350" s="13"/>
      <c r="M1350" s="13"/>
    </row>
    <row r="1351" spans="1:13" s="9" customFormat="1" ht="43.5" customHeight="1" x14ac:dyDescent="0.3">
      <c r="A1351" s="18"/>
      <c r="B1351" s="18" t="s">
        <v>6363</v>
      </c>
      <c r="C1351" s="19" t="s">
        <v>6365</v>
      </c>
      <c r="D1351" s="38"/>
      <c r="E1351" s="32" t="s">
        <v>2459</v>
      </c>
      <c r="F1351" s="32" t="s">
        <v>989</v>
      </c>
      <c r="G1351" s="39" t="s">
        <v>510</v>
      </c>
      <c r="H1351" s="13">
        <v>1050000</v>
      </c>
      <c r="I1351" s="13"/>
      <c r="J1351" s="139"/>
      <c r="K1351" s="13"/>
      <c r="L1351" s="13"/>
      <c r="M1351" s="13"/>
    </row>
    <row r="1352" spans="1:13" s="9" customFormat="1" ht="43.5" customHeight="1" x14ac:dyDescent="0.3">
      <c r="A1352" s="18"/>
      <c r="B1352" s="18" t="s">
        <v>6363</v>
      </c>
      <c r="C1352" s="19" t="s">
        <v>6366</v>
      </c>
      <c r="D1352" s="38"/>
      <c r="E1352" s="32" t="s">
        <v>2460</v>
      </c>
      <c r="F1352" s="32" t="s">
        <v>989</v>
      </c>
      <c r="G1352" s="39" t="s">
        <v>510</v>
      </c>
      <c r="H1352" s="13">
        <v>1050000</v>
      </c>
      <c r="I1352" s="13"/>
      <c r="J1352" s="139"/>
      <c r="K1352" s="13"/>
      <c r="L1352" s="13"/>
      <c r="M1352" s="13"/>
    </row>
    <row r="1353" spans="1:13" s="9" customFormat="1" ht="43.5" customHeight="1" x14ac:dyDescent="0.3">
      <c r="A1353" s="18"/>
      <c r="B1353" s="18" t="s">
        <v>6363</v>
      </c>
      <c r="C1353" s="19" t="s">
        <v>6367</v>
      </c>
      <c r="D1353" s="38"/>
      <c r="E1353" s="32" t="s">
        <v>2461</v>
      </c>
      <c r="F1353" s="32" t="s">
        <v>989</v>
      </c>
      <c r="G1353" s="39" t="s">
        <v>510</v>
      </c>
      <c r="H1353" s="13">
        <v>1050000</v>
      </c>
      <c r="I1353" s="13"/>
      <c r="J1353" s="139"/>
      <c r="K1353" s="13"/>
      <c r="L1353" s="13"/>
      <c r="M1353" s="13"/>
    </row>
    <row r="1354" spans="1:13" s="9" customFormat="1" ht="43.5" customHeight="1" x14ac:dyDescent="0.3">
      <c r="A1354" s="18"/>
      <c r="B1354" s="18" t="s">
        <v>6363</v>
      </c>
      <c r="C1354" s="19" t="s">
        <v>6368</v>
      </c>
      <c r="D1354" s="38"/>
      <c r="E1354" s="32" t="s">
        <v>2462</v>
      </c>
      <c r="F1354" s="32" t="s">
        <v>989</v>
      </c>
      <c r="G1354" s="39" t="s">
        <v>510</v>
      </c>
      <c r="H1354" s="13">
        <v>1050000</v>
      </c>
      <c r="I1354" s="13"/>
      <c r="J1354" s="139"/>
      <c r="K1354" s="13"/>
      <c r="L1354" s="13"/>
      <c r="M1354" s="13"/>
    </row>
    <row r="1355" spans="1:13" s="9" customFormat="1" ht="43.5" customHeight="1" x14ac:dyDescent="0.3">
      <c r="A1355" s="18"/>
      <c r="B1355" s="18" t="s">
        <v>6363</v>
      </c>
      <c r="C1355" s="19" t="s">
        <v>6369</v>
      </c>
      <c r="D1355" s="38"/>
      <c r="E1355" s="32" t="s">
        <v>2463</v>
      </c>
      <c r="F1355" s="32" t="s">
        <v>989</v>
      </c>
      <c r="G1355" s="39" t="s">
        <v>510</v>
      </c>
      <c r="H1355" s="13">
        <v>1050000</v>
      </c>
      <c r="I1355" s="13"/>
      <c r="J1355" s="139"/>
      <c r="K1355" s="13"/>
      <c r="L1355" s="13"/>
      <c r="M1355" s="13"/>
    </row>
    <row r="1356" spans="1:13" s="9" customFormat="1" ht="43.5" customHeight="1" x14ac:dyDescent="0.3">
      <c r="A1356" s="18"/>
      <c r="B1356" s="18" t="s">
        <v>6363</v>
      </c>
      <c r="C1356" s="19" t="s">
        <v>6370</v>
      </c>
      <c r="D1356" s="38"/>
      <c r="E1356" s="32" t="s">
        <v>2464</v>
      </c>
      <c r="F1356" s="32" t="s">
        <v>989</v>
      </c>
      <c r="G1356" s="39" t="s">
        <v>510</v>
      </c>
      <c r="H1356" s="13">
        <v>1050000</v>
      </c>
      <c r="I1356" s="13"/>
      <c r="J1356" s="139"/>
      <c r="K1356" s="13"/>
      <c r="L1356" s="13"/>
      <c r="M1356" s="13"/>
    </row>
    <row r="1357" spans="1:13" s="9" customFormat="1" ht="43.5" customHeight="1" x14ac:dyDescent="0.3">
      <c r="A1357" s="18"/>
      <c r="B1357" s="18" t="s">
        <v>6363</v>
      </c>
      <c r="C1357" s="19" t="s">
        <v>6371</v>
      </c>
      <c r="D1357" s="38"/>
      <c r="E1357" s="32" t="s">
        <v>2465</v>
      </c>
      <c r="F1357" s="32" t="s">
        <v>989</v>
      </c>
      <c r="G1357" s="39" t="s">
        <v>510</v>
      </c>
      <c r="H1357" s="13">
        <v>1050000</v>
      </c>
      <c r="I1357" s="13"/>
      <c r="J1357" s="139"/>
      <c r="K1357" s="13"/>
      <c r="L1357" s="13"/>
      <c r="M1357" s="13"/>
    </row>
    <row r="1358" spans="1:13" s="9" customFormat="1" ht="43.5" customHeight="1" x14ac:dyDescent="0.3">
      <c r="A1358" s="18"/>
      <c r="B1358" s="18" t="s">
        <v>6363</v>
      </c>
      <c r="C1358" s="19" t="s">
        <v>6372</v>
      </c>
      <c r="D1358" s="38"/>
      <c r="E1358" s="32" t="s">
        <v>2466</v>
      </c>
      <c r="F1358" s="32" t="s">
        <v>989</v>
      </c>
      <c r="G1358" s="39" t="s">
        <v>510</v>
      </c>
      <c r="H1358" s="13">
        <v>1050000</v>
      </c>
      <c r="I1358" s="13"/>
      <c r="J1358" s="139"/>
      <c r="K1358" s="13"/>
      <c r="L1358" s="13"/>
      <c r="M1358" s="13"/>
    </row>
    <row r="1359" spans="1:13" s="9" customFormat="1" ht="43.5" customHeight="1" x14ac:dyDescent="0.3">
      <c r="A1359" s="18"/>
      <c r="B1359" s="18" t="s">
        <v>6363</v>
      </c>
      <c r="C1359" s="19" t="s">
        <v>6373</v>
      </c>
      <c r="D1359" s="38"/>
      <c r="E1359" s="32" t="s">
        <v>2467</v>
      </c>
      <c r="F1359" s="32" t="s">
        <v>989</v>
      </c>
      <c r="G1359" s="39" t="s">
        <v>510</v>
      </c>
      <c r="H1359" s="13">
        <v>1050000</v>
      </c>
      <c r="I1359" s="13"/>
      <c r="J1359" s="139"/>
      <c r="K1359" s="13"/>
      <c r="L1359" s="13"/>
      <c r="M1359" s="13"/>
    </row>
    <row r="1360" spans="1:13" s="9" customFormat="1" ht="43.5" customHeight="1" x14ac:dyDescent="0.3">
      <c r="A1360" s="18"/>
      <c r="B1360" s="18" t="s">
        <v>6363</v>
      </c>
      <c r="C1360" s="19" t="s">
        <v>6374</v>
      </c>
      <c r="D1360" s="38"/>
      <c r="E1360" s="32" t="s">
        <v>2468</v>
      </c>
      <c r="F1360" s="32" t="s">
        <v>989</v>
      </c>
      <c r="G1360" s="39" t="s">
        <v>510</v>
      </c>
      <c r="H1360" s="13">
        <v>1050000</v>
      </c>
      <c r="I1360" s="13"/>
      <c r="J1360" s="139"/>
      <c r="K1360" s="13"/>
      <c r="L1360" s="13"/>
      <c r="M1360" s="13"/>
    </row>
    <row r="1361" spans="1:13" s="9" customFormat="1" ht="43.5" customHeight="1" x14ac:dyDescent="0.3">
      <c r="A1361" s="18"/>
      <c r="B1361" s="18" t="s">
        <v>6363</v>
      </c>
      <c r="C1361" s="19" t="s">
        <v>6375</v>
      </c>
      <c r="D1361" s="38"/>
      <c r="E1361" s="32" t="s">
        <v>2469</v>
      </c>
      <c r="F1361" s="32" t="s">
        <v>989</v>
      </c>
      <c r="G1361" s="39" t="s">
        <v>510</v>
      </c>
      <c r="H1361" s="13">
        <v>1050000</v>
      </c>
      <c r="I1361" s="13"/>
      <c r="J1361" s="139"/>
      <c r="K1361" s="13"/>
      <c r="L1361" s="13"/>
      <c r="M1361" s="13"/>
    </row>
    <row r="1362" spans="1:13" s="9" customFormat="1" ht="43.5" customHeight="1" x14ac:dyDescent="0.3">
      <c r="A1362" s="18"/>
      <c r="B1362" s="18" t="s">
        <v>6363</v>
      </c>
      <c r="C1362" s="19" t="s">
        <v>6376</v>
      </c>
      <c r="D1362" s="38"/>
      <c r="E1362" s="32" t="s">
        <v>2470</v>
      </c>
      <c r="F1362" s="32" t="s">
        <v>989</v>
      </c>
      <c r="G1362" s="39" t="s">
        <v>510</v>
      </c>
      <c r="H1362" s="13">
        <v>1050000</v>
      </c>
      <c r="I1362" s="13"/>
      <c r="J1362" s="139"/>
      <c r="K1362" s="13"/>
      <c r="L1362" s="13"/>
      <c r="M1362" s="13"/>
    </row>
    <row r="1363" spans="1:13" s="9" customFormat="1" ht="43.5" customHeight="1" x14ac:dyDescent="0.3">
      <c r="A1363" s="18"/>
      <c r="B1363" s="18" t="s">
        <v>6363</v>
      </c>
      <c r="C1363" s="19" t="s">
        <v>6377</v>
      </c>
      <c r="D1363" s="38"/>
      <c r="E1363" s="32" t="s">
        <v>2471</v>
      </c>
      <c r="F1363" s="32" t="s">
        <v>989</v>
      </c>
      <c r="G1363" s="39" t="s">
        <v>510</v>
      </c>
      <c r="H1363" s="13">
        <v>1050000</v>
      </c>
      <c r="I1363" s="13"/>
      <c r="J1363" s="139"/>
      <c r="K1363" s="13"/>
      <c r="L1363" s="13"/>
      <c r="M1363" s="13"/>
    </row>
    <row r="1364" spans="1:13" s="9" customFormat="1" ht="43.5" customHeight="1" x14ac:dyDescent="0.3">
      <c r="A1364" s="18"/>
      <c r="B1364" s="18" t="s">
        <v>6363</v>
      </c>
      <c r="C1364" s="19" t="s">
        <v>6378</v>
      </c>
      <c r="D1364" s="38"/>
      <c r="E1364" s="32" t="s">
        <v>2472</v>
      </c>
      <c r="F1364" s="32" t="s">
        <v>989</v>
      </c>
      <c r="G1364" s="39" t="s">
        <v>510</v>
      </c>
      <c r="H1364" s="13">
        <v>1050000</v>
      </c>
      <c r="I1364" s="13"/>
      <c r="J1364" s="139"/>
      <c r="K1364" s="13"/>
      <c r="L1364" s="13"/>
      <c r="M1364" s="13"/>
    </row>
    <row r="1365" spans="1:13" s="9" customFormat="1" ht="43.5" customHeight="1" x14ac:dyDescent="0.3">
      <c r="A1365" s="18"/>
      <c r="B1365" s="18" t="s">
        <v>6363</v>
      </c>
      <c r="C1365" s="19" t="s">
        <v>6379</v>
      </c>
      <c r="D1365" s="38"/>
      <c r="E1365" s="32" t="s">
        <v>2473</v>
      </c>
      <c r="F1365" s="32" t="s">
        <v>989</v>
      </c>
      <c r="G1365" s="39" t="s">
        <v>510</v>
      </c>
      <c r="H1365" s="13">
        <v>1050000</v>
      </c>
      <c r="I1365" s="13"/>
      <c r="J1365" s="139"/>
      <c r="K1365" s="13"/>
      <c r="L1365" s="13"/>
      <c r="M1365" s="13"/>
    </row>
    <row r="1366" spans="1:13" s="9" customFormat="1" ht="43.5" customHeight="1" x14ac:dyDescent="0.3">
      <c r="A1366" s="18"/>
      <c r="B1366" s="18" t="s">
        <v>6363</v>
      </c>
      <c r="C1366" s="19" t="s">
        <v>6380</v>
      </c>
      <c r="D1366" s="38"/>
      <c r="E1366" s="32" t="s">
        <v>2474</v>
      </c>
      <c r="F1366" s="32" t="s">
        <v>989</v>
      </c>
      <c r="G1366" s="39" t="s">
        <v>510</v>
      </c>
      <c r="H1366" s="13">
        <v>1050000</v>
      </c>
      <c r="I1366" s="13"/>
      <c r="J1366" s="139"/>
      <c r="K1366" s="13"/>
      <c r="L1366" s="13"/>
      <c r="M1366" s="13"/>
    </row>
    <row r="1367" spans="1:13" s="9" customFormat="1" ht="43.5" customHeight="1" x14ac:dyDescent="0.3">
      <c r="A1367" s="18"/>
      <c r="B1367" s="18" t="s">
        <v>6363</v>
      </c>
      <c r="C1367" s="19" t="s">
        <v>6381</v>
      </c>
      <c r="D1367" s="38"/>
      <c r="E1367" s="32" t="s">
        <v>2475</v>
      </c>
      <c r="F1367" s="32" t="s">
        <v>989</v>
      </c>
      <c r="G1367" s="39" t="s">
        <v>510</v>
      </c>
      <c r="H1367" s="13">
        <v>1050000</v>
      </c>
      <c r="I1367" s="13"/>
      <c r="J1367" s="139"/>
      <c r="K1367" s="13"/>
      <c r="L1367" s="13"/>
      <c r="M1367" s="13"/>
    </row>
    <row r="1368" spans="1:13" s="9" customFormat="1" ht="43.5" customHeight="1" x14ac:dyDescent="0.3">
      <c r="A1368" s="18"/>
      <c r="B1368" s="18" t="s">
        <v>6363</v>
      </c>
      <c r="C1368" s="19" t="s">
        <v>6382</v>
      </c>
      <c r="D1368" s="38"/>
      <c r="E1368" s="32" t="s">
        <v>2476</v>
      </c>
      <c r="F1368" s="32" t="s">
        <v>989</v>
      </c>
      <c r="G1368" s="39" t="s">
        <v>510</v>
      </c>
      <c r="H1368" s="13">
        <v>1050000</v>
      </c>
      <c r="I1368" s="13"/>
      <c r="J1368" s="139"/>
      <c r="K1368" s="13"/>
      <c r="L1368" s="13"/>
      <c r="M1368" s="13"/>
    </row>
    <row r="1369" spans="1:13" s="9" customFormat="1" ht="43.5" customHeight="1" x14ac:dyDescent="0.3">
      <c r="A1369" s="18"/>
      <c r="B1369" s="18" t="s">
        <v>6363</v>
      </c>
      <c r="C1369" s="19" t="s">
        <v>6383</v>
      </c>
      <c r="D1369" s="38"/>
      <c r="E1369" s="32" t="s">
        <v>2477</v>
      </c>
      <c r="F1369" s="32" t="s">
        <v>989</v>
      </c>
      <c r="G1369" s="39" t="s">
        <v>510</v>
      </c>
      <c r="H1369" s="13">
        <v>1050000</v>
      </c>
      <c r="I1369" s="13"/>
      <c r="J1369" s="139"/>
      <c r="K1369" s="13"/>
      <c r="L1369" s="13"/>
      <c r="M1369" s="13"/>
    </row>
    <row r="1370" spans="1:13" s="9" customFormat="1" ht="43.5" customHeight="1" x14ac:dyDescent="0.3">
      <c r="A1370" s="18"/>
      <c r="B1370" s="18" t="s">
        <v>6363</v>
      </c>
      <c r="C1370" s="19" t="s">
        <v>6384</v>
      </c>
      <c r="D1370" s="38"/>
      <c r="E1370" s="32" t="s">
        <v>2478</v>
      </c>
      <c r="F1370" s="32" t="s">
        <v>989</v>
      </c>
      <c r="G1370" s="39" t="s">
        <v>510</v>
      </c>
      <c r="H1370" s="13">
        <v>1050000</v>
      </c>
      <c r="I1370" s="13"/>
      <c r="J1370" s="139"/>
      <c r="K1370" s="13"/>
      <c r="L1370" s="13"/>
      <c r="M1370" s="13"/>
    </row>
    <row r="1371" spans="1:13" s="9" customFormat="1" ht="43.5" customHeight="1" x14ac:dyDescent="0.3">
      <c r="A1371" s="18"/>
      <c r="B1371" s="18" t="s">
        <v>6363</v>
      </c>
      <c r="C1371" s="19" t="s">
        <v>6385</v>
      </c>
      <c r="D1371" s="38"/>
      <c r="E1371" s="32" t="s">
        <v>2479</v>
      </c>
      <c r="F1371" s="32" t="s">
        <v>989</v>
      </c>
      <c r="G1371" s="39" t="s">
        <v>510</v>
      </c>
      <c r="H1371" s="13">
        <v>1050000</v>
      </c>
      <c r="I1371" s="13"/>
      <c r="J1371" s="139"/>
      <c r="K1371" s="13"/>
      <c r="L1371" s="13"/>
      <c r="M1371" s="13"/>
    </row>
    <row r="1372" spans="1:13" s="9" customFormat="1" ht="43.5" customHeight="1" x14ac:dyDescent="0.3">
      <c r="A1372" s="18"/>
      <c r="B1372" s="18" t="s">
        <v>6363</v>
      </c>
      <c r="C1372" s="19" t="s">
        <v>6386</v>
      </c>
      <c r="D1372" s="38"/>
      <c r="E1372" s="32" t="s">
        <v>2480</v>
      </c>
      <c r="F1372" s="32" t="s">
        <v>989</v>
      </c>
      <c r="G1372" s="39" t="s">
        <v>510</v>
      </c>
      <c r="H1372" s="13">
        <v>1050000</v>
      </c>
      <c r="I1372" s="13"/>
      <c r="J1372" s="139"/>
      <c r="K1372" s="13"/>
      <c r="L1372" s="13"/>
      <c r="M1372" s="13"/>
    </row>
    <row r="1373" spans="1:13" s="9" customFormat="1" ht="43.5" customHeight="1" x14ac:dyDescent="0.3">
      <c r="A1373" s="18"/>
      <c r="B1373" s="18" t="s">
        <v>6363</v>
      </c>
      <c r="C1373" s="19" t="s">
        <v>6387</v>
      </c>
      <c r="D1373" s="38"/>
      <c r="E1373" s="32" t="s">
        <v>2481</v>
      </c>
      <c r="F1373" s="32" t="s">
        <v>989</v>
      </c>
      <c r="G1373" s="39" t="s">
        <v>510</v>
      </c>
      <c r="H1373" s="13">
        <v>1050000</v>
      </c>
      <c r="I1373" s="13"/>
      <c r="J1373" s="139"/>
      <c r="K1373" s="13"/>
      <c r="L1373" s="13"/>
      <c r="M1373" s="13"/>
    </row>
    <row r="1374" spans="1:13" s="9" customFormat="1" ht="43.5" customHeight="1" x14ac:dyDescent="0.3">
      <c r="A1374" s="18"/>
      <c r="B1374" s="18" t="s">
        <v>6363</v>
      </c>
      <c r="C1374" s="19" t="s">
        <v>6388</v>
      </c>
      <c r="D1374" s="38"/>
      <c r="E1374" s="32" t="s">
        <v>2482</v>
      </c>
      <c r="F1374" s="32" t="s">
        <v>989</v>
      </c>
      <c r="G1374" s="39" t="s">
        <v>510</v>
      </c>
      <c r="H1374" s="13">
        <v>1050000</v>
      </c>
      <c r="I1374" s="13"/>
      <c r="J1374" s="139"/>
      <c r="K1374" s="13"/>
      <c r="L1374" s="13"/>
      <c r="M1374" s="13"/>
    </row>
    <row r="1375" spans="1:13" s="9" customFormat="1" ht="43.5" customHeight="1" x14ac:dyDescent="0.3">
      <c r="A1375" s="18"/>
      <c r="B1375" s="18" t="s">
        <v>6363</v>
      </c>
      <c r="C1375" s="19" t="s">
        <v>6389</v>
      </c>
      <c r="D1375" s="38"/>
      <c r="E1375" s="32" t="s">
        <v>2483</v>
      </c>
      <c r="F1375" s="32" t="s">
        <v>989</v>
      </c>
      <c r="G1375" s="39" t="s">
        <v>510</v>
      </c>
      <c r="H1375" s="13">
        <v>1050000</v>
      </c>
      <c r="I1375" s="13"/>
      <c r="J1375" s="139"/>
      <c r="K1375" s="13"/>
      <c r="L1375" s="13"/>
      <c r="M1375" s="13"/>
    </row>
    <row r="1376" spans="1:13" s="9" customFormat="1" ht="43.5" customHeight="1" x14ac:dyDescent="0.3">
      <c r="A1376" s="18"/>
      <c r="B1376" s="18" t="s">
        <v>6363</v>
      </c>
      <c r="C1376" s="19" t="s">
        <v>6390</v>
      </c>
      <c r="D1376" s="38"/>
      <c r="E1376" s="32" t="s">
        <v>2484</v>
      </c>
      <c r="F1376" s="32" t="s">
        <v>989</v>
      </c>
      <c r="G1376" s="39" t="s">
        <v>510</v>
      </c>
      <c r="H1376" s="13">
        <v>1050000</v>
      </c>
      <c r="I1376" s="13"/>
      <c r="J1376" s="139"/>
      <c r="K1376" s="13"/>
      <c r="L1376" s="13"/>
      <c r="M1376" s="13"/>
    </row>
    <row r="1377" spans="1:13" s="9" customFormat="1" ht="43.5" customHeight="1" x14ac:dyDescent="0.3">
      <c r="A1377" s="18"/>
      <c r="B1377" s="18" t="s">
        <v>6363</v>
      </c>
      <c r="C1377" s="19" t="s">
        <v>6391</v>
      </c>
      <c r="D1377" s="38"/>
      <c r="E1377" s="32" t="s">
        <v>2485</v>
      </c>
      <c r="F1377" s="32" t="s">
        <v>989</v>
      </c>
      <c r="G1377" s="39" t="s">
        <v>510</v>
      </c>
      <c r="H1377" s="13">
        <v>1050000</v>
      </c>
      <c r="I1377" s="13"/>
      <c r="J1377" s="139"/>
      <c r="K1377" s="13"/>
      <c r="L1377" s="13"/>
      <c r="M1377" s="13"/>
    </row>
    <row r="1378" spans="1:13" s="9" customFormat="1" ht="43.5" customHeight="1" x14ac:dyDescent="0.3">
      <c r="A1378" s="18"/>
      <c r="B1378" s="18" t="s">
        <v>6363</v>
      </c>
      <c r="C1378" s="19" t="s">
        <v>6392</v>
      </c>
      <c r="D1378" s="38"/>
      <c r="E1378" s="32" t="s">
        <v>2486</v>
      </c>
      <c r="F1378" s="32" t="s">
        <v>989</v>
      </c>
      <c r="G1378" s="39" t="s">
        <v>510</v>
      </c>
      <c r="H1378" s="13">
        <v>1050000</v>
      </c>
      <c r="I1378" s="13"/>
      <c r="J1378" s="139"/>
      <c r="K1378" s="13"/>
      <c r="L1378" s="13"/>
      <c r="M1378" s="13"/>
    </row>
    <row r="1379" spans="1:13" s="9" customFormat="1" ht="43.5" customHeight="1" x14ac:dyDescent="0.3">
      <c r="A1379" s="18"/>
      <c r="B1379" s="18" t="s">
        <v>6363</v>
      </c>
      <c r="C1379" s="19" t="s">
        <v>6393</v>
      </c>
      <c r="D1379" s="38"/>
      <c r="E1379" s="32" t="s">
        <v>2487</v>
      </c>
      <c r="F1379" s="32" t="s">
        <v>989</v>
      </c>
      <c r="G1379" s="39" t="s">
        <v>510</v>
      </c>
      <c r="H1379" s="13">
        <v>1050000</v>
      </c>
      <c r="I1379" s="13"/>
      <c r="J1379" s="139"/>
      <c r="K1379" s="13"/>
      <c r="L1379" s="13"/>
      <c r="M1379" s="13"/>
    </row>
    <row r="1380" spans="1:13" s="9" customFormat="1" ht="43.5" customHeight="1" x14ac:dyDescent="0.3">
      <c r="A1380" s="18">
        <v>400</v>
      </c>
      <c r="B1380" s="18" t="s">
        <v>2492</v>
      </c>
      <c r="C1380" s="19" t="s">
        <v>2492</v>
      </c>
      <c r="D1380" s="15" t="s">
        <v>175</v>
      </c>
      <c r="E1380" s="20" t="s">
        <v>457</v>
      </c>
      <c r="F1380" s="17" t="s">
        <v>845</v>
      </c>
      <c r="G1380" s="12" t="s">
        <v>475</v>
      </c>
      <c r="H1380" s="13">
        <v>14500000</v>
      </c>
      <c r="I1380" s="13"/>
      <c r="J1380" s="65" t="s">
        <v>1060</v>
      </c>
      <c r="K1380" s="13">
        <f>SUMIF($B$11:$B$7192,B1380,$J$11:$J$7192)</f>
        <v>0</v>
      </c>
      <c r="L1380" s="13">
        <f t="shared" si="67"/>
        <v>0</v>
      </c>
      <c r="M1380" s="13"/>
    </row>
    <row r="1381" spans="1:13" s="9" customFormat="1" ht="43.5" customHeight="1" x14ac:dyDescent="0.3">
      <c r="A1381" s="18"/>
      <c r="B1381" s="18" t="s">
        <v>2492</v>
      </c>
      <c r="C1381" s="19" t="s">
        <v>2568</v>
      </c>
      <c r="D1381" s="15"/>
      <c r="E1381" s="12" t="s">
        <v>2509</v>
      </c>
      <c r="F1381" s="17" t="s">
        <v>845</v>
      </c>
      <c r="G1381" s="12" t="s">
        <v>475</v>
      </c>
      <c r="H1381" s="13">
        <v>14500000</v>
      </c>
      <c r="I1381" s="13"/>
      <c r="J1381" s="139"/>
      <c r="K1381" s="13"/>
      <c r="L1381" s="13"/>
      <c r="M1381" s="13"/>
    </row>
    <row r="1382" spans="1:13" s="9" customFormat="1" ht="43.5" customHeight="1" x14ac:dyDescent="0.3">
      <c r="A1382" s="18"/>
      <c r="B1382" s="18" t="s">
        <v>2492</v>
      </c>
      <c r="C1382" s="19" t="s">
        <v>2569</v>
      </c>
      <c r="D1382" s="15"/>
      <c r="E1382" s="12" t="s">
        <v>2510</v>
      </c>
      <c r="F1382" s="17" t="s">
        <v>845</v>
      </c>
      <c r="G1382" s="12" t="s">
        <v>475</v>
      </c>
      <c r="H1382" s="13">
        <v>14500000</v>
      </c>
      <c r="I1382" s="13"/>
      <c r="J1382" s="139"/>
      <c r="K1382" s="13"/>
      <c r="L1382" s="13"/>
      <c r="M1382" s="13"/>
    </row>
    <row r="1383" spans="1:13" s="9" customFormat="1" ht="43.5" customHeight="1" x14ac:dyDescent="0.3">
      <c r="A1383" s="18"/>
      <c r="B1383" s="18" t="s">
        <v>2492</v>
      </c>
      <c r="C1383" s="19" t="s">
        <v>2570</v>
      </c>
      <c r="D1383" s="15"/>
      <c r="E1383" s="12" t="s">
        <v>2511</v>
      </c>
      <c r="F1383" s="17" t="s">
        <v>845</v>
      </c>
      <c r="G1383" s="12" t="s">
        <v>475</v>
      </c>
      <c r="H1383" s="13">
        <v>14500000</v>
      </c>
      <c r="I1383" s="13"/>
      <c r="J1383" s="139"/>
      <c r="K1383" s="13"/>
      <c r="L1383" s="13"/>
      <c r="M1383" s="13"/>
    </row>
    <row r="1384" spans="1:13" s="9" customFormat="1" ht="43.5" customHeight="1" x14ac:dyDescent="0.3">
      <c r="A1384" s="18"/>
      <c r="B1384" s="18" t="s">
        <v>2492</v>
      </c>
      <c r="C1384" s="19" t="s">
        <v>2571</v>
      </c>
      <c r="D1384" s="15"/>
      <c r="E1384" s="12" t="s">
        <v>2512</v>
      </c>
      <c r="F1384" s="17" t="s">
        <v>845</v>
      </c>
      <c r="G1384" s="12" t="s">
        <v>475</v>
      </c>
      <c r="H1384" s="13">
        <v>14500000</v>
      </c>
      <c r="I1384" s="13"/>
      <c r="J1384" s="139"/>
      <c r="K1384" s="13"/>
      <c r="L1384" s="13"/>
      <c r="M1384" s="13"/>
    </row>
    <row r="1385" spans="1:13" s="9" customFormat="1" ht="43.5" customHeight="1" x14ac:dyDescent="0.3">
      <c r="A1385" s="18"/>
      <c r="B1385" s="18" t="s">
        <v>2492</v>
      </c>
      <c r="C1385" s="19" t="s">
        <v>2572</v>
      </c>
      <c r="D1385" s="15"/>
      <c r="E1385" s="12" t="s">
        <v>2513</v>
      </c>
      <c r="F1385" s="17" t="s">
        <v>845</v>
      </c>
      <c r="G1385" s="12" t="s">
        <v>475</v>
      </c>
      <c r="H1385" s="13">
        <v>14500000</v>
      </c>
      <c r="I1385" s="13"/>
      <c r="J1385" s="139"/>
      <c r="K1385" s="13"/>
      <c r="L1385" s="13"/>
      <c r="M1385" s="13"/>
    </row>
    <row r="1386" spans="1:13" s="9" customFormat="1" ht="43.5" customHeight="1" x14ac:dyDescent="0.3">
      <c r="A1386" s="18"/>
      <c r="B1386" s="18" t="s">
        <v>2492</v>
      </c>
      <c r="C1386" s="19" t="s">
        <v>2573</v>
      </c>
      <c r="D1386" s="15"/>
      <c r="E1386" s="12" t="s">
        <v>2514</v>
      </c>
      <c r="F1386" s="17" t="s">
        <v>845</v>
      </c>
      <c r="G1386" s="12" t="s">
        <v>475</v>
      </c>
      <c r="H1386" s="13">
        <v>14500000</v>
      </c>
      <c r="I1386" s="13"/>
      <c r="J1386" s="139"/>
      <c r="K1386" s="13"/>
      <c r="L1386" s="13"/>
      <c r="M1386" s="13"/>
    </row>
    <row r="1387" spans="1:13" s="9" customFormat="1" ht="43.5" customHeight="1" x14ac:dyDescent="0.3">
      <c r="A1387" s="18"/>
      <c r="B1387" s="18" t="s">
        <v>2492</v>
      </c>
      <c r="C1387" s="19" t="s">
        <v>2574</v>
      </c>
      <c r="D1387" s="15"/>
      <c r="E1387" s="12" t="s">
        <v>2515</v>
      </c>
      <c r="F1387" s="17" t="s">
        <v>845</v>
      </c>
      <c r="G1387" s="12" t="s">
        <v>475</v>
      </c>
      <c r="H1387" s="13">
        <v>14500000</v>
      </c>
      <c r="I1387" s="13"/>
      <c r="J1387" s="139"/>
      <c r="K1387" s="13"/>
      <c r="L1387" s="13"/>
      <c r="M1387" s="13"/>
    </row>
    <row r="1388" spans="1:13" s="9" customFormat="1" ht="43.5" customHeight="1" x14ac:dyDescent="0.3">
      <c r="A1388" s="18"/>
      <c r="B1388" s="18" t="s">
        <v>2492</v>
      </c>
      <c r="C1388" s="19" t="s">
        <v>2575</v>
      </c>
      <c r="D1388" s="15"/>
      <c r="E1388" s="12" t="s">
        <v>2516</v>
      </c>
      <c r="F1388" s="17" t="s">
        <v>845</v>
      </c>
      <c r="G1388" s="12" t="s">
        <v>475</v>
      </c>
      <c r="H1388" s="13">
        <v>14500000</v>
      </c>
      <c r="I1388" s="13"/>
      <c r="J1388" s="139"/>
      <c r="K1388" s="13"/>
      <c r="L1388" s="13"/>
      <c r="M1388" s="13"/>
    </row>
    <row r="1389" spans="1:13" s="9" customFormat="1" ht="43.5" customHeight="1" x14ac:dyDescent="0.3">
      <c r="A1389" s="18"/>
      <c r="B1389" s="18" t="s">
        <v>2492</v>
      </c>
      <c r="C1389" s="19" t="s">
        <v>2576</v>
      </c>
      <c r="D1389" s="15"/>
      <c r="E1389" s="12" t="s">
        <v>2517</v>
      </c>
      <c r="F1389" s="17" t="s">
        <v>845</v>
      </c>
      <c r="G1389" s="12" t="s">
        <v>475</v>
      </c>
      <c r="H1389" s="13">
        <v>14500000</v>
      </c>
      <c r="I1389" s="13"/>
      <c r="J1389" s="139"/>
      <c r="K1389" s="13"/>
      <c r="L1389" s="13"/>
      <c r="M1389" s="13"/>
    </row>
    <row r="1390" spans="1:13" s="9" customFormat="1" ht="43.5" customHeight="1" x14ac:dyDescent="0.3">
      <c r="A1390" s="18"/>
      <c r="B1390" s="18" t="s">
        <v>2492</v>
      </c>
      <c r="C1390" s="19" t="s">
        <v>2568</v>
      </c>
      <c r="D1390" s="15"/>
      <c r="E1390" s="12" t="s">
        <v>2518</v>
      </c>
      <c r="F1390" s="17" t="s">
        <v>845</v>
      </c>
      <c r="G1390" s="12" t="s">
        <v>475</v>
      </c>
      <c r="H1390" s="13">
        <v>14500000</v>
      </c>
      <c r="I1390" s="13"/>
      <c r="J1390" s="139"/>
      <c r="K1390" s="13"/>
      <c r="L1390" s="13"/>
      <c r="M1390" s="13"/>
    </row>
    <row r="1391" spans="1:13" s="9" customFormat="1" ht="43.5" customHeight="1" x14ac:dyDescent="0.3">
      <c r="A1391" s="18"/>
      <c r="B1391" s="18" t="s">
        <v>2492</v>
      </c>
      <c r="C1391" s="19" t="s">
        <v>2577</v>
      </c>
      <c r="D1391" s="15"/>
      <c r="E1391" s="12" t="s">
        <v>2519</v>
      </c>
      <c r="F1391" s="17" t="s">
        <v>845</v>
      </c>
      <c r="G1391" s="12" t="s">
        <v>475</v>
      </c>
      <c r="H1391" s="13">
        <v>14500000</v>
      </c>
      <c r="I1391" s="13"/>
      <c r="J1391" s="139"/>
      <c r="K1391" s="13"/>
      <c r="L1391" s="13"/>
      <c r="M1391" s="13"/>
    </row>
    <row r="1392" spans="1:13" s="9" customFormat="1" ht="43.5" customHeight="1" x14ac:dyDescent="0.3">
      <c r="A1392" s="18"/>
      <c r="B1392" s="18" t="s">
        <v>2492</v>
      </c>
      <c r="C1392" s="19" t="s">
        <v>2578</v>
      </c>
      <c r="D1392" s="15"/>
      <c r="E1392" s="12" t="s">
        <v>2520</v>
      </c>
      <c r="F1392" s="17" t="s">
        <v>845</v>
      </c>
      <c r="G1392" s="12" t="s">
        <v>475</v>
      </c>
      <c r="H1392" s="13">
        <v>14500000</v>
      </c>
      <c r="I1392" s="13"/>
      <c r="J1392" s="139"/>
      <c r="K1392" s="13"/>
      <c r="L1392" s="13"/>
      <c r="M1392" s="13"/>
    </row>
    <row r="1393" spans="1:13" s="9" customFormat="1" ht="43.5" customHeight="1" x14ac:dyDescent="0.3">
      <c r="A1393" s="18"/>
      <c r="B1393" s="18" t="s">
        <v>2492</v>
      </c>
      <c r="C1393" s="19" t="s">
        <v>2579</v>
      </c>
      <c r="D1393" s="15"/>
      <c r="E1393" s="12" t="s">
        <v>2521</v>
      </c>
      <c r="F1393" s="17" t="s">
        <v>845</v>
      </c>
      <c r="G1393" s="12" t="s">
        <v>475</v>
      </c>
      <c r="H1393" s="13">
        <v>14500000</v>
      </c>
      <c r="I1393" s="13"/>
      <c r="J1393" s="139"/>
      <c r="K1393" s="13"/>
      <c r="L1393" s="13"/>
      <c r="M1393" s="13"/>
    </row>
    <row r="1394" spans="1:13" s="9" customFormat="1" ht="43.5" customHeight="1" x14ac:dyDescent="0.3">
      <c r="A1394" s="18"/>
      <c r="B1394" s="18" t="s">
        <v>2492</v>
      </c>
      <c r="C1394" s="19" t="s">
        <v>2580</v>
      </c>
      <c r="D1394" s="15"/>
      <c r="E1394" s="12" t="s">
        <v>2522</v>
      </c>
      <c r="F1394" s="17" t="s">
        <v>845</v>
      </c>
      <c r="G1394" s="12" t="s">
        <v>475</v>
      </c>
      <c r="H1394" s="13">
        <v>14500000</v>
      </c>
      <c r="I1394" s="13"/>
      <c r="J1394" s="139"/>
      <c r="K1394" s="13"/>
      <c r="L1394" s="13"/>
      <c r="M1394" s="13"/>
    </row>
    <row r="1395" spans="1:13" s="9" customFormat="1" ht="43.5" customHeight="1" x14ac:dyDescent="0.3">
      <c r="A1395" s="18"/>
      <c r="B1395" s="18" t="s">
        <v>2492</v>
      </c>
      <c r="C1395" s="19" t="s">
        <v>2581</v>
      </c>
      <c r="D1395" s="15"/>
      <c r="E1395" s="12" t="s">
        <v>2523</v>
      </c>
      <c r="F1395" s="17" t="s">
        <v>845</v>
      </c>
      <c r="G1395" s="12" t="s">
        <v>475</v>
      </c>
      <c r="H1395" s="13">
        <v>14500000</v>
      </c>
      <c r="I1395" s="13"/>
      <c r="J1395" s="139"/>
      <c r="K1395" s="13"/>
      <c r="L1395" s="13"/>
      <c r="M1395" s="13"/>
    </row>
    <row r="1396" spans="1:13" s="9" customFormat="1" ht="43.5" customHeight="1" x14ac:dyDescent="0.3">
      <c r="A1396" s="18">
        <v>401</v>
      </c>
      <c r="B1396" s="18" t="s">
        <v>2493</v>
      </c>
      <c r="C1396" s="19" t="s">
        <v>2493</v>
      </c>
      <c r="D1396" s="15" t="s">
        <v>174</v>
      </c>
      <c r="E1396" s="20" t="s">
        <v>458</v>
      </c>
      <c r="F1396" s="17" t="s">
        <v>961</v>
      </c>
      <c r="G1396" s="12" t="s">
        <v>477</v>
      </c>
      <c r="H1396" s="13">
        <v>18385000</v>
      </c>
      <c r="I1396" s="13"/>
      <c r="J1396" s="139"/>
      <c r="K1396" s="13">
        <f>SUMIF($B$11:$B$7192,B1396,$J$11:$J$7192)</f>
        <v>0</v>
      </c>
      <c r="L1396" s="13">
        <f t="shared" si="67"/>
        <v>0</v>
      </c>
      <c r="M1396" s="13"/>
    </row>
    <row r="1397" spans="1:13" s="9" customFormat="1" ht="43.5" customHeight="1" x14ac:dyDescent="0.3">
      <c r="A1397" s="18">
        <v>402</v>
      </c>
      <c r="B1397" s="18" t="s">
        <v>2494</v>
      </c>
      <c r="C1397" s="19" t="s">
        <v>2494</v>
      </c>
      <c r="D1397" s="15" t="s">
        <v>174</v>
      </c>
      <c r="E1397" s="20" t="s">
        <v>459</v>
      </c>
      <c r="F1397" s="17" t="s">
        <v>460</v>
      </c>
      <c r="G1397" s="12" t="s">
        <v>478</v>
      </c>
      <c r="H1397" s="13">
        <v>21000000</v>
      </c>
      <c r="I1397" s="13"/>
      <c r="J1397" s="139"/>
      <c r="K1397" s="13">
        <f>SUMIF($B$11:$B$7192,B1397,$J$11:$J$7192)</f>
        <v>0</v>
      </c>
      <c r="L1397" s="13">
        <f t="shared" si="67"/>
        <v>0</v>
      </c>
      <c r="M1397" s="13"/>
    </row>
    <row r="1398" spans="1:13" s="9" customFormat="1" ht="43.5" customHeight="1" x14ac:dyDescent="0.3">
      <c r="A1398" s="18">
        <v>403</v>
      </c>
      <c r="B1398" s="18" t="s">
        <v>2496</v>
      </c>
      <c r="C1398" s="19" t="s">
        <v>2496</v>
      </c>
      <c r="D1398" s="15" t="s">
        <v>174</v>
      </c>
      <c r="E1398" s="43" t="s">
        <v>995</v>
      </c>
      <c r="F1398" s="43" t="s">
        <v>996</v>
      </c>
      <c r="G1398" s="40" t="s">
        <v>477</v>
      </c>
      <c r="H1398" s="47">
        <v>20000000</v>
      </c>
      <c r="I1398" s="47"/>
      <c r="J1398" s="140"/>
      <c r="K1398" s="13">
        <f>SUMIF($B$11:$B$7192,B1398,$J$11:$J$7192)</f>
        <v>0</v>
      </c>
      <c r="L1398" s="13">
        <f>K1398*H1398</f>
        <v>0</v>
      </c>
      <c r="M1398" s="47"/>
    </row>
    <row r="1399" spans="1:13" s="9" customFormat="1" ht="43.5" customHeight="1" x14ac:dyDescent="0.3">
      <c r="A1399" s="18">
        <v>404</v>
      </c>
      <c r="B1399" s="18" t="s">
        <v>2497</v>
      </c>
      <c r="C1399" s="19" t="s">
        <v>2497</v>
      </c>
      <c r="D1399" s="15" t="s">
        <v>174</v>
      </c>
      <c r="E1399" s="43" t="s">
        <v>997</v>
      </c>
      <c r="F1399" s="43" t="s">
        <v>2495</v>
      </c>
      <c r="G1399" s="40" t="s">
        <v>477</v>
      </c>
      <c r="H1399" s="47">
        <v>62000000</v>
      </c>
      <c r="I1399" s="47"/>
      <c r="J1399" s="140"/>
      <c r="K1399" s="13">
        <f>SUMIF($B$11:$B$7192,B1399,$J$11:$J$7192)</f>
        <v>0</v>
      </c>
      <c r="L1399" s="13">
        <f>K1399*H1399</f>
        <v>0</v>
      </c>
      <c r="M1399" s="47"/>
    </row>
    <row r="1400" spans="1:13" s="9" customFormat="1" ht="43.5" customHeight="1" x14ac:dyDescent="0.3">
      <c r="A1400" s="18">
        <v>405</v>
      </c>
      <c r="B1400" s="18" t="s">
        <v>2498</v>
      </c>
      <c r="C1400" s="19" t="s">
        <v>2498</v>
      </c>
      <c r="D1400" s="38" t="s">
        <v>146</v>
      </c>
      <c r="E1400" s="43" t="s">
        <v>1001</v>
      </c>
      <c r="F1400" s="54" t="s">
        <v>1002</v>
      </c>
      <c r="G1400" s="40" t="s">
        <v>475</v>
      </c>
      <c r="H1400" s="47">
        <v>10500000</v>
      </c>
      <c r="I1400" s="47"/>
      <c r="J1400" s="65" t="s">
        <v>1060</v>
      </c>
      <c r="K1400" s="13">
        <f>SUMIF($B$11:$B$7192,B1400,$J$11:$J$7192)</f>
        <v>0</v>
      </c>
      <c r="L1400" s="13">
        <f>K1400*H1400</f>
        <v>0</v>
      </c>
      <c r="M1400" s="47"/>
    </row>
    <row r="1401" spans="1:13" s="9" customFormat="1" ht="43.5" customHeight="1" x14ac:dyDescent="0.3">
      <c r="A1401" s="18"/>
      <c r="B1401" s="18" t="s">
        <v>2498</v>
      </c>
      <c r="C1401" s="19" t="s">
        <v>6394</v>
      </c>
      <c r="D1401" s="38"/>
      <c r="E1401" s="54" t="s">
        <v>2524</v>
      </c>
      <c r="F1401" s="54" t="s">
        <v>1002</v>
      </c>
      <c r="G1401" s="40" t="s">
        <v>475</v>
      </c>
      <c r="H1401" s="47">
        <v>10500000</v>
      </c>
      <c r="I1401" s="47"/>
      <c r="J1401" s="140"/>
      <c r="K1401" s="13"/>
      <c r="L1401" s="13"/>
      <c r="M1401" s="47"/>
    </row>
    <row r="1402" spans="1:13" s="9" customFormat="1" ht="43.5" customHeight="1" x14ac:dyDescent="0.3">
      <c r="A1402" s="18"/>
      <c r="B1402" s="18" t="s">
        <v>2498</v>
      </c>
      <c r="C1402" s="19" t="s">
        <v>6395</v>
      </c>
      <c r="D1402" s="38"/>
      <c r="E1402" s="54" t="s">
        <v>2525</v>
      </c>
      <c r="F1402" s="54" t="s">
        <v>1002</v>
      </c>
      <c r="G1402" s="40" t="s">
        <v>475</v>
      </c>
      <c r="H1402" s="47">
        <v>10500000</v>
      </c>
      <c r="I1402" s="47"/>
      <c r="J1402" s="140"/>
      <c r="K1402" s="13"/>
      <c r="L1402" s="13"/>
      <c r="M1402" s="47"/>
    </row>
    <row r="1403" spans="1:13" s="9" customFormat="1" ht="43.5" customHeight="1" x14ac:dyDescent="0.3">
      <c r="A1403" s="18"/>
      <c r="B1403" s="18" t="s">
        <v>2498</v>
      </c>
      <c r="C1403" s="19" t="s">
        <v>6396</v>
      </c>
      <c r="D1403" s="38"/>
      <c r="E1403" s="54" t="s">
        <v>2526</v>
      </c>
      <c r="F1403" s="54" t="s">
        <v>1002</v>
      </c>
      <c r="G1403" s="40" t="s">
        <v>475</v>
      </c>
      <c r="H1403" s="47">
        <v>10500000</v>
      </c>
      <c r="I1403" s="47"/>
      <c r="J1403" s="140"/>
      <c r="K1403" s="13"/>
      <c r="L1403" s="13"/>
      <c r="M1403" s="47"/>
    </row>
    <row r="1404" spans="1:13" s="9" customFormat="1" ht="43.5" customHeight="1" x14ac:dyDescent="0.3">
      <c r="A1404" s="18"/>
      <c r="B1404" s="18" t="s">
        <v>2498</v>
      </c>
      <c r="C1404" s="19" t="s">
        <v>6397</v>
      </c>
      <c r="D1404" s="38"/>
      <c r="E1404" s="54" t="s">
        <v>2527</v>
      </c>
      <c r="F1404" s="54" t="s">
        <v>1002</v>
      </c>
      <c r="G1404" s="40" t="s">
        <v>475</v>
      </c>
      <c r="H1404" s="47">
        <v>10500000</v>
      </c>
      <c r="I1404" s="47"/>
      <c r="J1404" s="140"/>
      <c r="K1404" s="13"/>
      <c r="L1404" s="13"/>
      <c r="M1404" s="47"/>
    </row>
    <row r="1405" spans="1:13" s="9" customFormat="1" ht="43.5" customHeight="1" x14ac:dyDescent="0.3">
      <c r="A1405" s="18"/>
      <c r="B1405" s="18" t="s">
        <v>2498</v>
      </c>
      <c r="C1405" s="19" t="s">
        <v>6398</v>
      </c>
      <c r="D1405" s="38"/>
      <c r="E1405" s="54" t="s">
        <v>2528</v>
      </c>
      <c r="F1405" s="54" t="s">
        <v>1002</v>
      </c>
      <c r="G1405" s="40" t="s">
        <v>475</v>
      </c>
      <c r="H1405" s="47">
        <v>10500000</v>
      </c>
      <c r="I1405" s="47"/>
      <c r="J1405" s="140"/>
      <c r="K1405" s="13"/>
      <c r="L1405" s="13"/>
      <c r="M1405" s="47"/>
    </row>
    <row r="1406" spans="1:13" s="9" customFormat="1" ht="43.5" customHeight="1" x14ac:dyDescent="0.3">
      <c r="A1406" s="18"/>
      <c r="B1406" s="18" t="s">
        <v>2498</v>
      </c>
      <c r="C1406" s="19" t="s">
        <v>6399</v>
      </c>
      <c r="D1406" s="38"/>
      <c r="E1406" s="54" t="s">
        <v>2529</v>
      </c>
      <c r="F1406" s="54" t="s">
        <v>1002</v>
      </c>
      <c r="G1406" s="40" t="s">
        <v>475</v>
      </c>
      <c r="H1406" s="47">
        <v>10500000</v>
      </c>
      <c r="I1406" s="47"/>
      <c r="J1406" s="140"/>
      <c r="K1406" s="13"/>
      <c r="L1406" s="13"/>
      <c r="M1406" s="47"/>
    </row>
    <row r="1407" spans="1:13" s="9" customFormat="1" ht="43.5" customHeight="1" x14ac:dyDescent="0.3">
      <c r="A1407" s="18"/>
      <c r="B1407" s="18" t="s">
        <v>2498</v>
      </c>
      <c r="C1407" s="19" t="s">
        <v>6400</v>
      </c>
      <c r="D1407" s="38"/>
      <c r="E1407" s="54" t="s">
        <v>2530</v>
      </c>
      <c r="F1407" s="54" t="s">
        <v>1002</v>
      </c>
      <c r="G1407" s="40" t="s">
        <v>475</v>
      </c>
      <c r="H1407" s="47">
        <v>10500000</v>
      </c>
      <c r="I1407" s="47"/>
      <c r="J1407" s="140"/>
      <c r="K1407" s="13"/>
      <c r="L1407" s="13"/>
      <c r="M1407" s="47"/>
    </row>
    <row r="1408" spans="1:13" s="9" customFormat="1" ht="43.5" customHeight="1" x14ac:dyDescent="0.3">
      <c r="A1408" s="18"/>
      <c r="B1408" s="18" t="s">
        <v>2498</v>
      </c>
      <c r="C1408" s="19" t="s">
        <v>6401</v>
      </c>
      <c r="D1408" s="38"/>
      <c r="E1408" s="54" t="s">
        <v>2531</v>
      </c>
      <c r="F1408" s="54" t="s">
        <v>1002</v>
      </c>
      <c r="G1408" s="40" t="s">
        <v>475</v>
      </c>
      <c r="H1408" s="47">
        <v>10500000</v>
      </c>
      <c r="I1408" s="47"/>
      <c r="J1408" s="140"/>
      <c r="K1408" s="13"/>
      <c r="L1408" s="13"/>
      <c r="M1408" s="47"/>
    </row>
    <row r="1409" spans="1:13" s="9" customFormat="1" ht="43.5" customHeight="1" x14ac:dyDescent="0.3">
      <c r="A1409" s="18"/>
      <c r="B1409" s="18" t="s">
        <v>2498</v>
      </c>
      <c r="C1409" s="19" t="s">
        <v>6402</v>
      </c>
      <c r="D1409" s="38"/>
      <c r="E1409" s="54" t="s">
        <v>2532</v>
      </c>
      <c r="F1409" s="54" t="s">
        <v>1002</v>
      </c>
      <c r="G1409" s="40" t="s">
        <v>475</v>
      </c>
      <c r="H1409" s="47">
        <v>10500000</v>
      </c>
      <c r="I1409" s="47"/>
      <c r="J1409" s="140"/>
      <c r="K1409" s="13"/>
      <c r="L1409" s="13"/>
      <c r="M1409" s="47"/>
    </row>
    <row r="1410" spans="1:13" s="9" customFormat="1" ht="43.5" customHeight="1" x14ac:dyDescent="0.3">
      <c r="A1410" s="18"/>
      <c r="B1410" s="18" t="s">
        <v>2498</v>
      </c>
      <c r="C1410" s="19" t="s">
        <v>6394</v>
      </c>
      <c r="D1410" s="38"/>
      <c r="E1410" s="54" t="s">
        <v>2533</v>
      </c>
      <c r="F1410" s="54" t="s">
        <v>1002</v>
      </c>
      <c r="G1410" s="40" t="s">
        <v>475</v>
      </c>
      <c r="H1410" s="47">
        <v>10500000</v>
      </c>
      <c r="I1410" s="47"/>
      <c r="J1410" s="140"/>
      <c r="K1410" s="13"/>
      <c r="L1410" s="13"/>
      <c r="M1410" s="47"/>
    </row>
    <row r="1411" spans="1:13" s="9" customFormat="1" ht="43.5" customHeight="1" x14ac:dyDescent="0.3">
      <c r="A1411" s="18"/>
      <c r="B1411" s="18" t="s">
        <v>2498</v>
      </c>
      <c r="C1411" s="19" t="s">
        <v>6403</v>
      </c>
      <c r="D1411" s="38"/>
      <c r="E1411" s="54" t="s">
        <v>2534</v>
      </c>
      <c r="F1411" s="54" t="s">
        <v>1002</v>
      </c>
      <c r="G1411" s="40" t="s">
        <v>475</v>
      </c>
      <c r="H1411" s="47">
        <v>10500000</v>
      </c>
      <c r="I1411" s="47"/>
      <c r="J1411" s="140"/>
      <c r="K1411" s="13"/>
      <c r="L1411" s="13"/>
      <c r="M1411" s="47"/>
    </row>
    <row r="1412" spans="1:13" s="9" customFormat="1" ht="43.5" customHeight="1" x14ac:dyDescent="0.3">
      <c r="A1412" s="18"/>
      <c r="B1412" s="18" t="s">
        <v>2498</v>
      </c>
      <c r="C1412" s="19" t="s">
        <v>6404</v>
      </c>
      <c r="D1412" s="38"/>
      <c r="E1412" s="54" t="s">
        <v>2535</v>
      </c>
      <c r="F1412" s="54" t="s">
        <v>1002</v>
      </c>
      <c r="G1412" s="40" t="s">
        <v>475</v>
      </c>
      <c r="H1412" s="47">
        <v>10500000</v>
      </c>
      <c r="I1412" s="47"/>
      <c r="J1412" s="140"/>
      <c r="K1412" s="13"/>
      <c r="L1412" s="13"/>
      <c r="M1412" s="47"/>
    </row>
    <row r="1413" spans="1:13" s="9" customFormat="1" ht="43.5" customHeight="1" x14ac:dyDescent="0.3">
      <c r="A1413" s="18"/>
      <c r="B1413" s="18" t="s">
        <v>2498</v>
      </c>
      <c r="C1413" s="19" t="s">
        <v>6405</v>
      </c>
      <c r="D1413" s="38"/>
      <c r="E1413" s="54" t="s">
        <v>2536</v>
      </c>
      <c r="F1413" s="54" t="s">
        <v>1002</v>
      </c>
      <c r="G1413" s="40" t="s">
        <v>475</v>
      </c>
      <c r="H1413" s="47">
        <v>10500000</v>
      </c>
      <c r="I1413" s="47"/>
      <c r="J1413" s="140"/>
      <c r="K1413" s="13"/>
      <c r="L1413" s="13"/>
      <c r="M1413" s="47"/>
    </row>
    <row r="1414" spans="1:13" s="9" customFormat="1" ht="43.5" customHeight="1" x14ac:dyDescent="0.3">
      <c r="A1414" s="18"/>
      <c r="B1414" s="18" t="s">
        <v>2498</v>
      </c>
      <c r="C1414" s="19" t="s">
        <v>6406</v>
      </c>
      <c r="D1414" s="38"/>
      <c r="E1414" s="54" t="s">
        <v>2537</v>
      </c>
      <c r="F1414" s="54" t="s">
        <v>1002</v>
      </c>
      <c r="G1414" s="40" t="s">
        <v>475</v>
      </c>
      <c r="H1414" s="47">
        <v>10500000</v>
      </c>
      <c r="I1414" s="47"/>
      <c r="J1414" s="140"/>
      <c r="K1414" s="13"/>
      <c r="L1414" s="13"/>
      <c r="M1414" s="47"/>
    </row>
    <row r="1415" spans="1:13" s="9" customFormat="1" ht="43.5" customHeight="1" x14ac:dyDescent="0.3">
      <c r="A1415" s="18"/>
      <c r="B1415" s="18" t="s">
        <v>2498</v>
      </c>
      <c r="C1415" s="19" t="s">
        <v>6407</v>
      </c>
      <c r="D1415" s="38"/>
      <c r="E1415" s="54" t="s">
        <v>2538</v>
      </c>
      <c r="F1415" s="54" t="s">
        <v>1002</v>
      </c>
      <c r="G1415" s="40" t="s">
        <v>475</v>
      </c>
      <c r="H1415" s="47">
        <v>10500000</v>
      </c>
      <c r="I1415" s="47"/>
      <c r="J1415" s="140"/>
      <c r="K1415" s="13"/>
      <c r="L1415" s="13"/>
      <c r="M1415" s="47"/>
    </row>
    <row r="1416" spans="1:13" s="9" customFormat="1" ht="43.5" customHeight="1" x14ac:dyDescent="0.3">
      <c r="A1416" s="18"/>
      <c r="B1416" s="18" t="s">
        <v>2498</v>
      </c>
      <c r="C1416" s="19" t="s">
        <v>6408</v>
      </c>
      <c r="D1416" s="38"/>
      <c r="E1416" s="54" t="s">
        <v>2539</v>
      </c>
      <c r="F1416" s="54" t="s">
        <v>1002</v>
      </c>
      <c r="G1416" s="40" t="s">
        <v>475</v>
      </c>
      <c r="H1416" s="47">
        <v>10500000</v>
      </c>
      <c r="I1416" s="47"/>
      <c r="J1416" s="140"/>
      <c r="K1416" s="13"/>
      <c r="L1416" s="13"/>
      <c r="M1416" s="47"/>
    </row>
    <row r="1417" spans="1:13" s="9" customFormat="1" ht="43.5" customHeight="1" x14ac:dyDescent="0.3">
      <c r="A1417" s="18"/>
      <c r="B1417" s="18" t="s">
        <v>2498</v>
      </c>
      <c r="C1417" s="19" t="s">
        <v>6409</v>
      </c>
      <c r="D1417" s="38"/>
      <c r="E1417" s="54" t="s">
        <v>2540</v>
      </c>
      <c r="F1417" s="54" t="s">
        <v>1002</v>
      </c>
      <c r="G1417" s="40" t="s">
        <v>475</v>
      </c>
      <c r="H1417" s="47">
        <v>10500000</v>
      </c>
      <c r="I1417" s="47"/>
      <c r="J1417" s="140"/>
      <c r="K1417" s="13"/>
      <c r="L1417" s="13"/>
      <c r="M1417" s="47"/>
    </row>
    <row r="1418" spans="1:13" s="9" customFormat="1" ht="43.5" customHeight="1" x14ac:dyDescent="0.3">
      <c r="A1418" s="18"/>
      <c r="B1418" s="18" t="s">
        <v>2498</v>
      </c>
      <c r="C1418" s="19" t="s">
        <v>6410</v>
      </c>
      <c r="D1418" s="38"/>
      <c r="E1418" s="54" t="s">
        <v>2541</v>
      </c>
      <c r="F1418" s="54" t="s">
        <v>1002</v>
      </c>
      <c r="G1418" s="40" t="s">
        <v>475</v>
      </c>
      <c r="H1418" s="47">
        <v>10500000</v>
      </c>
      <c r="I1418" s="47"/>
      <c r="J1418" s="140"/>
      <c r="K1418" s="13"/>
      <c r="L1418" s="13"/>
      <c r="M1418" s="47"/>
    </row>
    <row r="1419" spans="1:13" s="9" customFormat="1" ht="43.5" customHeight="1" x14ac:dyDescent="0.3">
      <c r="A1419" s="18"/>
      <c r="B1419" s="18" t="s">
        <v>2498</v>
      </c>
      <c r="C1419" s="19" t="s">
        <v>6411</v>
      </c>
      <c r="D1419" s="38"/>
      <c r="E1419" s="54" t="s">
        <v>2542</v>
      </c>
      <c r="F1419" s="54" t="s">
        <v>1002</v>
      </c>
      <c r="G1419" s="40" t="s">
        <v>475</v>
      </c>
      <c r="H1419" s="47">
        <v>10500000</v>
      </c>
      <c r="I1419" s="47"/>
      <c r="J1419" s="140"/>
      <c r="K1419" s="13"/>
      <c r="L1419" s="13"/>
      <c r="M1419" s="47"/>
    </row>
    <row r="1420" spans="1:13" s="9" customFormat="1" ht="43.5" customHeight="1" x14ac:dyDescent="0.3">
      <c r="A1420" s="18"/>
      <c r="B1420" s="18" t="s">
        <v>2498</v>
      </c>
      <c r="C1420" s="19" t="s">
        <v>6395</v>
      </c>
      <c r="D1420" s="38"/>
      <c r="E1420" s="54" t="s">
        <v>2543</v>
      </c>
      <c r="F1420" s="54" t="s">
        <v>1002</v>
      </c>
      <c r="G1420" s="40" t="s">
        <v>475</v>
      </c>
      <c r="H1420" s="47">
        <v>10500000</v>
      </c>
      <c r="I1420" s="47"/>
      <c r="J1420" s="140"/>
      <c r="K1420" s="13"/>
      <c r="L1420" s="13"/>
      <c r="M1420" s="47"/>
    </row>
    <row r="1421" spans="1:13" s="9" customFormat="1" ht="43.5" customHeight="1" x14ac:dyDescent="0.3">
      <c r="A1421" s="18"/>
      <c r="B1421" s="18" t="s">
        <v>2498</v>
      </c>
      <c r="C1421" s="19" t="s">
        <v>6412</v>
      </c>
      <c r="D1421" s="38"/>
      <c r="E1421" s="54" t="s">
        <v>2544</v>
      </c>
      <c r="F1421" s="54" t="s">
        <v>1002</v>
      </c>
      <c r="G1421" s="40" t="s">
        <v>475</v>
      </c>
      <c r="H1421" s="47">
        <v>10500000</v>
      </c>
      <c r="I1421" s="47"/>
      <c r="J1421" s="140"/>
      <c r="K1421" s="13"/>
      <c r="L1421" s="13"/>
      <c r="M1421" s="47"/>
    </row>
    <row r="1422" spans="1:13" s="9" customFormat="1" ht="43.5" customHeight="1" x14ac:dyDescent="0.3">
      <c r="A1422" s="18"/>
      <c r="B1422" s="18" t="s">
        <v>2498</v>
      </c>
      <c r="C1422" s="19" t="s">
        <v>6413</v>
      </c>
      <c r="D1422" s="38"/>
      <c r="E1422" s="54" t="s">
        <v>2545</v>
      </c>
      <c r="F1422" s="54" t="s">
        <v>1002</v>
      </c>
      <c r="G1422" s="40" t="s">
        <v>475</v>
      </c>
      <c r="H1422" s="47">
        <v>10500000</v>
      </c>
      <c r="I1422" s="47"/>
      <c r="J1422" s="140"/>
      <c r="K1422" s="13"/>
      <c r="L1422" s="13"/>
      <c r="M1422" s="47"/>
    </row>
    <row r="1423" spans="1:13" s="9" customFormat="1" ht="43.5" customHeight="1" x14ac:dyDescent="0.3">
      <c r="A1423" s="18"/>
      <c r="B1423" s="18" t="s">
        <v>2498</v>
      </c>
      <c r="C1423" s="19" t="s">
        <v>6414</v>
      </c>
      <c r="D1423" s="38"/>
      <c r="E1423" s="54" t="s">
        <v>2546</v>
      </c>
      <c r="F1423" s="54" t="s">
        <v>1002</v>
      </c>
      <c r="G1423" s="40" t="s">
        <v>475</v>
      </c>
      <c r="H1423" s="47">
        <v>10500000</v>
      </c>
      <c r="I1423" s="47"/>
      <c r="J1423" s="140"/>
      <c r="K1423" s="13"/>
      <c r="L1423" s="13"/>
      <c r="M1423" s="47"/>
    </row>
    <row r="1424" spans="1:13" s="9" customFormat="1" ht="43.5" customHeight="1" x14ac:dyDescent="0.3">
      <c r="A1424" s="18"/>
      <c r="B1424" s="18" t="s">
        <v>2498</v>
      </c>
      <c r="C1424" s="19" t="s">
        <v>6415</v>
      </c>
      <c r="D1424" s="38"/>
      <c r="E1424" s="54" t="s">
        <v>2547</v>
      </c>
      <c r="F1424" s="54" t="s">
        <v>1002</v>
      </c>
      <c r="G1424" s="40" t="s">
        <v>475</v>
      </c>
      <c r="H1424" s="47">
        <v>10500000</v>
      </c>
      <c r="I1424" s="47"/>
      <c r="J1424" s="140"/>
      <c r="K1424" s="13"/>
      <c r="L1424" s="13"/>
      <c r="M1424" s="47"/>
    </row>
    <row r="1425" spans="1:13" s="9" customFormat="1" ht="43.5" customHeight="1" x14ac:dyDescent="0.3">
      <c r="A1425" s="18"/>
      <c r="B1425" s="18" t="s">
        <v>2498</v>
      </c>
      <c r="C1425" s="19" t="s">
        <v>6416</v>
      </c>
      <c r="D1425" s="38"/>
      <c r="E1425" s="54" t="s">
        <v>2548</v>
      </c>
      <c r="F1425" s="54" t="s">
        <v>1002</v>
      </c>
      <c r="G1425" s="40" t="s">
        <v>475</v>
      </c>
      <c r="H1425" s="47">
        <v>10500000</v>
      </c>
      <c r="I1425" s="47"/>
      <c r="J1425" s="140"/>
      <c r="K1425" s="13"/>
      <c r="L1425" s="13"/>
      <c r="M1425" s="47"/>
    </row>
    <row r="1426" spans="1:13" s="9" customFormat="1" ht="43.5" customHeight="1" x14ac:dyDescent="0.3">
      <c r="A1426" s="18"/>
      <c r="B1426" s="18" t="s">
        <v>2498</v>
      </c>
      <c r="C1426" s="19" t="s">
        <v>6417</v>
      </c>
      <c r="D1426" s="38"/>
      <c r="E1426" s="54" t="s">
        <v>2549</v>
      </c>
      <c r="F1426" s="54" t="s">
        <v>1002</v>
      </c>
      <c r="G1426" s="40" t="s">
        <v>475</v>
      </c>
      <c r="H1426" s="47">
        <v>10500000</v>
      </c>
      <c r="I1426" s="47"/>
      <c r="J1426" s="140"/>
      <c r="K1426" s="13"/>
      <c r="L1426" s="13"/>
      <c r="M1426" s="47"/>
    </row>
    <row r="1427" spans="1:13" s="9" customFormat="1" ht="43.5" customHeight="1" x14ac:dyDescent="0.3">
      <c r="A1427" s="18"/>
      <c r="B1427" s="18" t="s">
        <v>2498</v>
      </c>
      <c r="C1427" s="19" t="s">
        <v>6418</v>
      </c>
      <c r="D1427" s="38"/>
      <c r="E1427" s="54" t="s">
        <v>2550</v>
      </c>
      <c r="F1427" s="54" t="s">
        <v>1002</v>
      </c>
      <c r="G1427" s="40" t="s">
        <v>475</v>
      </c>
      <c r="H1427" s="47">
        <v>10500000</v>
      </c>
      <c r="I1427" s="47"/>
      <c r="J1427" s="140"/>
      <c r="K1427" s="13"/>
      <c r="L1427" s="13"/>
      <c r="M1427" s="47"/>
    </row>
    <row r="1428" spans="1:13" s="9" customFormat="1" ht="43.5" customHeight="1" x14ac:dyDescent="0.3">
      <c r="A1428" s="18"/>
      <c r="B1428" s="18" t="s">
        <v>2498</v>
      </c>
      <c r="C1428" s="19" t="s">
        <v>6419</v>
      </c>
      <c r="D1428" s="38"/>
      <c r="E1428" s="54" t="s">
        <v>2551</v>
      </c>
      <c r="F1428" s="54" t="s">
        <v>1002</v>
      </c>
      <c r="G1428" s="40" t="s">
        <v>475</v>
      </c>
      <c r="H1428" s="47">
        <v>10500000</v>
      </c>
      <c r="I1428" s="47"/>
      <c r="J1428" s="140"/>
      <c r="K1428" s="13"/>
      <c r="L1428" s="13"/>
      <c r="M1428" s="47"/>
    </row>
    <row r="1429" spans="1:13" s="9" customFormat="1" ht="43.5" customHeight="1" x14ac:dyDescent="0.3">
      <c r="A1429" s="18"/>
      <c r="B1429" s="18" t="s">
        <v>2498</v>
      </c>
      <c r="C1429" s="19" t="s">
        <v>6420</v>
      </c>
      <c r="D1429" s="38"/>
      <c r="E1429" s="54" t="s">
        <v>2552</v>
      </c>
      <c r="F1429" s="54" t="s">
        <v>1002</v>
      </c>
      <c r="G1429" s="40" t="s">
        <v>475</v>
      </c>
      <c r="H1429" s="47">
        <v>10500000</v>
      </c>
      <c r="I1429" s="47"/>
      <c r="J1429" s="140"/>
      <c r="K1429" s="13"/>
      <c r="L1429" s="13"/>
      <c r="M1429" s="47"/>
    </row>
    <row r="1430" spans="1:13" s="9" customFormat="1" ht="43.5" customHeight="1" x14ac:dyDescent="0.3">
      <c r="A1430" s="18"/>
      <c r="B1430" s="18" t="s">
        <v>2498</v>
      </c>
      <c r="C1430" s="19" t="s">
        <v>6396</v>
      </c>
      <c r="D1430" s="38"/>
      <c r="E1430" s="54" t="s">
        <v>2553</v>
      </c>
      <c r="F1430" s="54" t="s">
        <v>1002</v>
      </c>
      <c r="G1430" s="40" t="s">
        <v>475</v>
      </c>
      <c r="H1430" s="47">
        <v>10500000</v>
      </c>
      <c r="I1430" s="47"/>
      <c r="J1430" s="140"/>
      <c r="K1430" s="13"/>
      <c r="L1430" s="13"/>
      <c r="M1430" s="47"/>
    </row>
    <row r="1431" spans="1:13" s="9" customFormat="1" ht="43.5" customHeight="1" x14ac:dyDescent="0.3">
      <c r="A1431" s="18"/>
      <c r="B1431" s="18" t="s">
        <v>2498</v>
      </c>
      <c r="C1431" s="19" t="s">
        <v>6421</v>
      </c>
      <c r="D1431" s="38"/>
      <c r="E1431" s="54" t="s">
        <v>2554</v>
      </c>
      <c r="F1431" s="54" t="s">
        <v>1002</v>
      </c>
      <c r="G1431" s="40" t="s">
        <v>475</v>
      </c>
      <c r="H1431" s="47">
        <v>10500000</v>
      </c>
      <c r="I1431" s="47"/>
      <c r="J1431" s="140"/>
      <c r="K1431" s="13"/>
      <c r="L1431" s="13"/>
      <c r="M1431" s="47"/>
    </row>
    <row r="1432" spans="1:13" s="9" customFormat="1" ht="43.5" customHeight="1" x14ac:dyDescent="0.3">
      <c r="A1432" s="18"/>
      <c r="B1432" s="18" t="s">
        <v>2498</v>
      </c>
      <c r="C1432" s="19" t="s">
        <v>6422</v>
      </c>
      <c r="D1432" s="38"/>
      <c r="E1432" s="54" t="s">
        <v>2555</v>
      </c>
      <c r="F1432" s="54" t="s">
        <v>1002</v>
      </c>
      <c r="G1432" s="40" t="s">
        <v>475</v>
      </c>
      <c r="H1432" s="47">
        <v>10500000</v>
      </c>
      <c r="I1432" s="47"/>
      <c r="J1432" s="140"/>
      <c r="K1432" s="13"/>
      <c r="L1432" s="13"/>
      <c r="M1432" s="47"/>
    </row>
    <row r="1433" spans="1:13" s="9" customFormat="1" ht="43.5" customHeight="1" x14ac:dyDescent="0.3">
      <c r="A1433" s="18"/>
      <c r="B1433" s="18" t="s">
        <v>2498</v>
      </c>
      <c r="C1433" s="19" t="s">
        <v>6423</v>
      </c>
      <c r="D1433" s="38"/>
      <c r="E1433" s="54" t="s">
        <v>2556</v>
      </c>
      <c r="F1433" s="54" t="s">
        <v>1002</v>
      </c>
      <c r="G1433" s="40" t="s">
        <v>475</v>
      </c>
      <c r="H1433" s="47">
        <v>10500000</v>
      </c>
      <c r="I1433" s="47"/>
      <c r="J1433" s="140"/>
      <c r="K1433" s="13"/>
      <c r="L1433" s="13"/>
      <c r="M1433" s="47"/>
    </row>
    <row r="1434" spans="1:13" s="9" customFormat="1" ht="43.5" customHeight="1" x14ac:dyDescent="0.3">
      <c r="A1434" s="18"/>
      <c r="B1434" s="18" t="s">
        <v>2498</v>
      </c>
      <c r="C1434" s="19" t="s">
        <v>6424</v>
      </c>
      <c r="D1434" s="38"/>
      <c r="E1434" s="54" t="s">
        <v>2557</v>
      </c>
      <c r="F1434" s="54" t="s">
        <v>1002</v>
      </c>
      <c r="G1434" s="40" t="s">
        <v>475</v>
      </c>
      <c r="H1434" s="47">
        <v>10500000</v>
      </c>
      <c r="I1434" s="47"/>
      <c r="J1434" s="140"/>
      <c r="K1434" s="13"/>
      <c r="L1434" s="13"/>
      <c r="M1434" s="47"/>
    </row>
    <row r="1435" spans="1:13" s="9" customFormat="1" ht="43.5" customHeight="1" x14ac:dyDescent="0.3">
      <c r="A1435" s="18"/>
      <c r="B1435" s="18" t="s">
        <v>2498</v>
      </c>
      <c r="C1435" s="19" t="s">
        <v>6425</v>
      </c>
      <c r="D1435" s="38"/>
      <c r="E1435" s="54" t="s">
        <v>2558</v>
      </c>
      <c r="F1435" s="54" t="s">
        <v>1002</v>
      </c>
      <c r="G1435" s="40" t="s">
        <v>475</v>
      </c>
      <c r="H1435" s="47">
        <v>10500000</v>
      </c>
      <c r="I1435" s="47"/>
      <c r="J1435" s="140"/>
      <c r="K1435" s="13"/>
      <c r="L1435" s="13"/>
      <c r="M1435" s="47"/>
    </row>
    <row r="1436" spans="1:13" s="9" customFormat="1" ht="43.5" customHeight="1" x14ac:dyDescent="0.3">
      <c r="A1436" s="18"/>
      <c r="B1436" s="18" t="s">
        <v>2498</v>
      </c>
      <c r="C1436" s="19" t="s">
        <v>6426</v>
      </c>
      <c r="D1436" s="38"/>
      <c r="E1436" s="54" t="s">
        <v>2559</v>
      </c>
      <c r="F1436" s="54" t="s">
        <v>1002</v>
      </c>
      <c r="G1436" s="40" t="s">
        <v>475</v>
      </c>
      <c r="H1436" s="47">
        <v>10500000</v>
      </c>
      <c r="I1436" s="47"/>
      <c r="J1436" s="140"/>
      <c r="K1436" s="13"/>
      <c r="L1436" s="13"/>
      <c r="M1436" s="47"/>
    </row>
    <row r="1437" spans="1:13" s="9" customFormat="1" ht="43.5" customHeight="1" x14ac:dyDescent="0.3">
      <c r="A1437" s="18"/>
      <c r="B1437" s="18" t="s">
        <v>2498</v>
      </c>
      <c r="C1437" s="19" t="s">
        <v>6427</v>
      </c>
      <c r="D1437" s="38"/>
      <c r="E1437" s="54" t="s">
        <v>2560</v>
      </c>
      <c r="F1437" s="54" t="s">
        <v>1002</v>
      </c>
      <c r="G1437" s="40" t="s">
        <v>475</v>
      </c>
      <c r="H1437" s="47">
        <v>10500000</v>
      </c>
      <c r="I1437" s="47"/>
      <c r="J1437" s="140"/>
      <c r="K1437" s="13"/>
      <c r="L1437" s="13"/>
      <c r="M1437" s="47"/>
    </row>
    <row r="1438" spans="1:13" s="9" customFormat="1" ht="43.5" customHeight="1" x14ac:dyDescent="0.3">
      <c r="A1438" s="18"/>
      <c r="B1438" s="18" t="s">
        <v>2498</v>
      </c>
      <c r="C1438" s="19" t="s">
        <v>6428</v>
      </c>
      <c r="D1438" s="38"/>
      <c r="E1438" s="54" t="s">
        <v>2561</v>
      </c>
      <c r="F1438" s="54" t="s">
        <v>1002</v>
      </c>
      <c r="G1438" s="40" t="s">
        <v>475</v>
      </c>
      <c r="H1438" s="47">
        <v>10500000</v>
      </c>
      <c r="I1438" s="47"/>
      <c r="J1438" s="140"/>
      <c r="K1438" s="13"/>
      <c r="L1438" s="13"/>
      <c r="M1438" s="47"/>
    </row>
    <row r="1439" spans="1:13" s="9" customFormat="1" ht="43.5" customHeight="1" x14ac:dyDescent="0.3">
      <c r="A1439" s="18"/>
      <c r="B1439" s="18" t="s">
        <v>2498</v>
      </c>
      <c r="C1439" s="19" t="s">
        <v>6429</v>
      </c>
      <c r="D1439" s="38"/>
      <c r="E1439" s="54" t="s">
        <v>2562</v>
      </c>
      <c r="F1439" s="54" t="s">
        <v>1002</v>
      </c>
      <c r="G1439" s="40" t="s">
        <v>475</v>
      </c>
      <c r="H1439" s="47">
        <v>10500000</v>
      </c>
      <c r="I1439" s="47"/>
      <c r="J1439" s="140"/>
      <c r="K1439" s="13"/>
      <c r="L1439" s="13"/>
      <c r="M1439" s="47"/>
    </row>
    <row r="1440" spans="1:13" s="9" customFormat="1" ht="43.5" customHeight="1" x14ac:dyDescent="0.3">
      <c r="A1440" s="18"/>
      <c r="B1440" s="18" t="s">
        <v>2498</v>
      </c>
      <c r="C1440" s="19" t="s">
        <v>6397</v>
      </c>
      <c r="D1440" s="38"/>
      <c r="E1440" s="54" t="s">
        <v>2563</v>
      </c>
      <c r="F1440" s="54" t="s">
        <v>1002</v>
      </c>
      <c r="G1440" s="40" t="s">
        <v>475</v>
      </c>
      <c r="H1440" s="47">
        <v>10500000</v>
      </c>
      <c r="I1440" s="47"/>
      <c r="J1440" s="140"/>
      <c r="K1440" s="13"/>
      <c r="L1440" s="13"/>
      <c r="M1440" s="47"/>
    </row>
    <row r="1441" spans="1:13" s="9" customFormat="1" ht="43.5" customHeight="1" x14ac:dyDescent="0.3">
      <c r="A1441" s="18"/>
      <c r="B1441" s="18" t="s">
        <v>2498</v>
      </c>
      <c r="C1441" s="19" t="s">
        <v>6430</v>
      </c>
      <c r="D1441" s="38"/>
      <c r="E1441" s="54" t="s">
        <v>2564</v>
      </c>
      <c r="F1441" s="54" t="s">
        <v>1002</v>
      </c>
      <c r="G1441" s="40" t="s">
        <v>475</v>
      </c>
      <c r="H1441" s="47">
        <v>10500000</v>
      </c>
      <c r="I1441" s="47"/>
      <c r="J1441" s="140"/>
      <c r="K1441" s="13"/>
      <c r="L1441" s="13"/>
      <c r="M1441" s="47"/>
    </row>
    <row r="1442" spans="1:13" s="9" customFormat="1" ht="43.5" customHeight="1" x14ac:dyDescent="0.3">
      <c r="A1442" s="18"/>
      <c r="B1442" s="18" t="s">
        <v>2498</v>
      </c>
      <c r="C1442" s="19" t="s">
        <v>6431</v>
      </c>
      <c r="D1442" s="38"/>
      <c r="E1442" s="54" t="s">
        <v>2565</v>
      </c>
      <c r="F1442" s="54" t="s">
        <v>1002</v>
      </c>
      <c r="G1442" s="40" t="s">
        <v>475</v>
      </c>
      <c r="H1442" s="47">
        <v>10500000</v>
      </c>
      <c r="I1442" s="47"/>
      <c r="J1442" s="140"/>
      <c r="K1442" s="13"/>
      <c r="L1442" s="13"/>
      <c r="M1442" s="47"/>
    </row>
    <row r="1443" spans="1:13" s="9" customFormat="1" ht="43.5" customHeight="1" x14ac:dyDescent="0.3">
      <c r="A1443" s="18"/>
      <c r="B1443" s="18" t="s">
        <v>2498</v>
      </c>
      <c r="C1443" s="19" t="s">
        <v>6432</v>
      </c>
      <c r="D1443" s="38"/>
      <c r="E1443" s="54" t="s">
        <v>2566</v>
      </c>
      <c r="F1443" s="54" t="s">
        <v>1002</v>
      </c>
      <c r="G1443" s="40" t="s">
        <v>475</v>
      </c>
      <c r="H1443" s="47">
        <v>10500000</v>
      </c>
      <c r="I1443" s="47"/>
      <c r="J1443" s="140"/>
      <c r="K1443" s="13"/>
      <c r="L1443" s="13"/>
      <c r="M1443" s="47"/>
    </row>
    <row r="1444" spans="1:13" s="9" customFormat="1" ht="43.5" customHeight="1" x14ac:dyDescent="0.3">
      <c r="A1444" s="18"/>
      <c r="B1444" s="18" t="s">
        <v>2498</v>
      </c>
      <c r="C1444" s="19" t="s">
        <v>6433</v>
      </c>
      <c r="D1444" s="38"/>
      <c r="E1444" s="54" t="s">
        <v>2567</v>
      </c>
      <c r="F1444" s="54" t="s">
        <v>1002</v>
      </c>
      <c r="G1444" s="40" t="s">
        <v>475</v>
      </c>
      <c r="H1444" s="47">
        <v>10500000</v>
      </c>
      <c r="I1444" s="47"/>
      <c r="J1444" s="140"/>
      <c r="K1444" s="13"/>
      <c r="L1444" s="13"/>
      <c r="M1444" s="47"/>
    </row>
    <row r="1445" spans="1:13" s="9" customFormat="1" ht="43.5" customHeight="1" x14ac:dyDescent="0.3">
      <c r="A1445" s="18">
        <v>406</v>
      </c>
      <c r="B1445" s="18" t="s">
        <v>2499</v>
      </c>
      <c r="C1445" s="19" t="s">
        <v>2499</v>
      </c>
      <c r="D1445" s="38" t="s">
        <v>146</v>
      </c>
      <c r="E1445" s="43" t="s">
        <v>1003</v>
      </c>
      <c r="F1445" s="54" t="s">
        <v>1004</v>
      </c>
      <c r="G1445" s="40" t="s">
        <v>475</v>
      </c>
      <c r="H1445" s="47">
        <v>8000000</v>
      </c>
      <c r="I1445" s="47"/>
      <c r="J1445" s="140"/>
      <c r="K1445" s="13">
        <f>SUMIF($B$11:$B$7192,B1445,$J$11:$J$7192)</f>
        <v>0</v>
      </c>
      <c r="L1445" s="13">
        <f>K1445*H1445</f>
        <v>0</v>
      </c>
      <c r="M1445" s="47"/>
    </row>
    <row r="1446" spans="1:13" s="9" customFormat="1" ht="43.5" customHeight="1" x14ac:dyDescent="0.3">
      <c r="A1446" s="18"/>
      <c r="B1446" s="18"/>
      <c r="C1446" s="19"/>
      <c r="D1446" s="15"/>
      <c r="E1446" s="11" t="s">
        <v>461</v>
      </c>
      <c r="F1446" s="17"/>
      <c r="G1446" s="12"/>
      <c r="H1446" s="13"/>
      <c r="I1446" s="13"/>
      <c r="J1446" s="65" t="s">
        <v>1060</v>
      </c>
      <c r="K1446" s="13"/>
      <c r="L1446" s="13"/>
      <c r="M1446" s="13"/>
    </row>
    <row r="1447" spans="1:13" s="9" customFormat="1" ht="43.5" customHeight="1" x14ac:dyDescent="0.3">
      <c r="A1447" s="18">
        <v>407</v>
      </c>
      <c r="B1447" s="18" t="s">
        <v>2500</v>
      </c>
      <c r="C1447" s="19" t="s">
        <v>2500</v>
      </c>
      <c r="D1447" s="15" t="s">
        <v>176</v>
      </c>
      <c r="E1447" s="20" t="s">
        <v>462</v>
      </c>
      <c r="F1447" s="17" t="s">
        <v>463</v>
      </c>
      <c r="G1447" s="12" t="s">
        <v>480</v>
      </c>
      <c r="H1447" s="13">
        <v>1600000</v>
      </c>
      <c r="I1447" s="13"/>
      <c r="J1447" s="139"/>
      <c r="K1447" s="13">
        <f>SUMIF($B$11:$B$7192,B1447,$J$11:$J$7192)</f>
        <v>0</v>
      </c>
      <c r="L1447" s="13">
        <f>K1447*H1447</f>
        <v>0</v>
      </c>
      <c r="M1447" s="13"/>
    </row>
    <row r="1448" spans="1:13" s="9" customFormat="1" ht="43.5" customHeight="1" x14ac:dyDescent="0.3">
      <c r="A1448" s="18"/>
      <c r="B1448" s="18"/>
      <c r="C1448" s="19"/>
      <c r="D1448" s="15"/>
      <c r="E1448" s="11" t="s">
        <v>464</v>
      </c>
      <c r="F1448" s="17"/>
      <c r="G1448" s="12"/>
      <c r="H1448" s="13"/>
      <c r="I1448" s="13"/>
      <c r="J1448" s="65" t="s">
        <v>1060</v>
      </c>
      <c r="K1448" s="13"/>
      <c r="L1448" s="13"/>
      <c r="M1448" s="13"/>
    </row>
    <row r="1449" spans="1:13" s="9" customFormat="1" ht="43.5" customHeight="1" x14ac:dyDescent="0.3">
      <c r="A1449" s="18">
        <v>408</v>
      </c>
      <c r="B1449" s="18" t="s">
        <v>2501</v>
      </c>
      <c r="C1449" s="19" t="s">
        <v>2501</v>
      </c>
      <c r="D1449" s="15" t="s">
        <v>177</v>
      </c>
      <c r="E1449" s="20" t="s">
        <v>465</v>
      </c>
      <c r="F1449" s="17" t="s">
        <v>846</v>
      </c>
      <c r="G1449" s="12" t="s">
        <v>473</v>
      </c>
      <c r="H1449" s="13">
        <v>92000</v>
      </c>
      <c r="I1449" s="13"/>
      <c r="J1449" s="139"/>
      <c r="K1449" s="13">
        <f>SUMIF($B$11:$B$7192,B1449,$J$11:$J$7192)</f>
        <v>0</v>
      </c>
      <c r="L1449" s="13">
        <f t="shared" ref="L1449:L1465" si="68">K1449*H1449</f>
        <v>0</v>
      </c>
      <c r="M1449" s="13"/>
    </row>
    <row r="1450" spans="1:13" s="9" customFormat="1" ht="43.5" customHeight="1" x14ac:dyDescent="0.3">
      <c r="A1450" s="18">
        <v>409</v>
      </c>
      <c r="B1450" s="18" t="s">
        <v>2502</v>
      </c>
      <c r="C1450" s="19" t="s">
        <v>2502</v>
      </c>
      <c r="D1450" s="15" t="s">
        <v>178</v>
      </c>
      <c r="E1450" s="20" t="s">
        <v>466</v>
      </c>
      <c r="F1450" s="17" t="s">
        <v>907</v>
      </c>
      <c r="G1450" s="12" t="s">
        <v>477</v>
      </c>
      <c r="H1450" s="13">
        <v>230000</v>
      </c>
      <c r="I1450" s="13"/>
      <c r="J1450" s="139"/>
      <c r="K1450" s="13">
        <f>SUMIF($B$11:$B$7192,B1450,$J$11:$J$7192)</f>
        <v>0</v>
      </c>
      <c r="L1450" s="13">
        <f t="shared" si="68"/>
        <v>0</v>
      </c>
      <c r="M1450" s="13"/>
    </row>
    <row r="1451" spans="1:13" s="9" customFormat="1" ht="43.5" customHeight="1" x14ac:dyDescent="0.3">
      <c r="A1451" s="18">
        <v>410</v>
      </c>
      <c r="B1451" s="18" t="s">
        <v>2503</v>
      </c>
      <c r="C1451" s="19" t="s">
        <v>2503</v>
      </c>
      <c r="D1451" s="15" t="s">
        <v>178</v>
      </c>
      <c r="E1451" s="20" t="s">
        <v>1043</v>
      </c>
      <c r="F1451" s="17" t="s">
        <v>2582</v>
      </c>
      <c r="G1451" s="12" t="s">
        <v>477</v>
      </c>
      <c r="H1451" s="13">
        <v>300000</v>
      </c>
      <c r="I1451" s="13"/>
      <c r="J1451" s="139"/>
      <c r="K1451" s="13">
        <f>SUMIF($B$11:$B$7192,B1451,$J$11:$J$7192)</f>
        <v>0</v>
      </c>
      <c r="L1451" s="13">
        <f t="shared" si="68"/>
        <v>0</v>
      </c>
      <c r="M1451" s="13"/>
    </row>
    <row r="1452" spans="1:13" s="9" customFormat="1" ht="43.5" customHeight="1" x14ac:dyDescent="0.3">
      <c r="A1452" s="18">
        <v>411</v>
      </c>
      <c r="B1452" s="18" t="s">
        <v>2504</v>
      </c>
      <c r="C1452" s="19" t="s">
        <v>2504</v>
      </c>
      <c r="D1452" s="15" t="s">
        <v>179</v>
      </c>
      <c r="E1452" s="20" t="s">
        <v>467</v>
      </c>
      <c r="F1452" s="17" t="s">
        <v>468</v>
      </c>
      <c r="G1452" s="12" t="s">
        <v>475</v>
      </c>
      <c r="H1452" s="13">
        <v>1250</v>
      </c>
      <c r="I1452" s="13"/>
      <c r="J1452" s="139"/>
      <c r="K1452" s="13">
        <f>SUMIF($B$11:$B$7192,B1452,$J$11:$J$7192)</f>
        <v>0</v>
      </c>
      <c r="L1452" s="13">
        <f t="shared" si="68"/>
        <v>0</v>
      </c>
      <c r="M1452" s="13"/>
    </row>
    <row r="1453" spans="1:13" s="9" customFormat="1" ht="43.5" customHeight="1" x14ac:dyDescent="0.3">
      <c r="A1453" s="18">
        <v>412</v>
      </c>
      <c r="B1453" s="18" t="s">
        <v>2505</v>
      </c>
      <c r="C1453" s="19" t="s">
        <v>2505</v>
      </c>
      <c r="D1453" s="15" t="s">
        <v>492</v>
      </c>
      <c r="E1453" s="20" t="s">
        <v>513</v>
      </c>
      <c r="F1453" s="17" t="s">
        <v>847</v>
      </c>
      <c r="G1453" s="12" t="s">
        <v>475</v>
      </c>
      <c r="H1453" s="13">
        <v>70000</v>
      </c>
      <c r="I1453" s="13"/>
      <c r="J1453" s="65" t="s">
        <v>1060</v>
      </c>
      <c r="K1453" s="13">
        <f>SUMIF($B$11:$B$7192,B1453,$J$11:$J$7192)</f>
        <v>0</v>
      </c>
      <c r="L1453" s="13">
        <f t="shared" si="68"/>
        <v>0</v>
      </c>
      <c r="M1453" s="13"/>
    </row>
    <row r="1454" spans="1:13" s="9" customFormat="1" ht="43.5" customHeight="1" x14ac:dyDescent="0.3">
      <c r="A1454" s="18"/>
      <c r="B1454" s="18" t="s">
        <v>2505</v>
      </c>
      <c r="C1454" s="19" t="s">
        <v>6434</v>
      </c>
      <c r="D1454" s="15"/>
      <c r="E1454" s="20" t="s">
        <v>2583</v>
      </c>
      <c r="F1454" s="17" t="s">
        <v>847</v>
      </c>
      <c r="G1454" s="12" t="s">
        <v>475</v>
      </c>
      <c r="H1454" s="13">
        <v>70000</v>
      </c>
      <c r="I1454" s="13"/>
      <c r="J1454" s="139"/>
      <c r="K1454" s="13"/>
      <c r="L1454" s="13"/>
      <c r="M1454" s="13"/>
    </row>
    <row r="1455" spans="1:13" s="9" customFormat="1" ht="43.5" customHeight="1" x14ac:dyDescent="0.3">
      <c r="A1455" s="18"/>
      <c r="B1455" s="18" t="s">
        <v>2505</v>
      </c>
      <c r="C1455" s="19" t="s">
        <v>6435</v>
      </c>
      <c r="D1455" s="15"/>
      <c r="E1455" s="20" t="s">
        <v>2584</v>
      </c>
      <c r="F1455" s="17" t="s">
        <v>847</v>
      </c>
      <c r="G1455" s="12" t="s">
        <v>475</v>
      </c>
      <c r="H1455" s="13">
        <v>70000</v>
      </c>
      <c r="I1455" s="13"/>
      <c r="J1455" s="139"/>
      <c r="K1455" s="13"/>
      <c r="L1455" s="13"/>
      <c r="M1455" s="13"/>
    </row>
    <row r="1456" spans="1:13" s="9" customFormat="1" ht="43.5" customHeight="1" x14ac:dyDescent="0.3">
      <c r="A1456" s="18"/>
      <c r="B1456" s="18" t="s">
        <v>2505</v>
      </c>
      <c r="C1456" s="19" t="s">
        <v>6436</v>
      </c>
      <c r="D1456" s="15"/>
      <c r="E1456" s="20" t="s">
        <v>2585</v>
      </c>
      <c r="F1456" s="17" t="s">
        <v>847</v>
      </c>
      <c r="G1456" s="12" t="s">
        <v>475</v>
      </c>
      <c r="H1456" s="13">
        <v>70000</v>
      </c>
      <c r="I1456" s="13"/>
      <c r="J1456" s="139"/>
      <c r="K1456" s="13"/>
      <c r="L1456" s="13"/>
      <c r="M1456" s="13"/>
    </row>
    <row r="1457" spans="1:13" s="9" customFormat="1" ht="43.5" customHeight="1" x14ac:dyDescent="0.3">
      <c r="A1457" s="18"/>
      <c r="B1457" s="18" t="s">
        <v>2505</v>
      </c>
      <c r="C1457" s="19" t="s">
        <v>6437</v>
      </c>
      <c r="D1457" s="15"/>
      <c r="E1457" s="20" t="s">
        <v>2586</v>
      </c>
      <c r="F1457" s="17" t="s">
        <v>847</v>
      </c>
      <c r="G1457" s="12" t="s">
        <v>475</v>
      </c>
      <c r="H1457" s="13">
        <v>70000</v>
      </c>
      <c r="I1457" s="13"/>
      <c r="J1457" s="139"/>
      <c r="K1457" s="13"/>
      <c r="L1457" s="13"/>
      <c r="M1457" s="13"/>
    </row>
    <row r="1458" spans="1:13" s="4" customFormat="1" ht="43.5" customHeight="1" x14ac:dyDescent="0.3">
      <c r="A1458" s="18">
        <v>413</v>
      </c>
      <c r="B1458" s="18" t="s">
        <v>2506</v>
      </c>
      <c r="C1458" s="19" t="s">
        <v>2506</v>
      </c>
      <c r="D1458" s="15"/>
      <c r="E1458" s="21" t="s">
        <v>504</v>
      </c>
      <c r="F1458" s="17" t="s">
        <v>848</v>
      </c>
      <c r="G1458" s="15" t="s">
        <v>485</v>
      </c>
      <c r="H1458" s="13">
        <v>653</v>
      </c>
      <c r="I1458" s="13"/>
      <c r="J1458" s="139"/>
      <c r="K1458" s="13">
        <f>SUMIF($B$11:$B$7192,B1458,$J$11:$J$7192)</f>
        <v>0</v>
      </c>
      <c r="L1458" s="13">
        <f t="shared" si="68"/>
        <v>0</v>
      </c>
      <c r="M1458" s="13"/>
    </row>
    <row r="1459" spans="1:13" s="4" customFormat="1" ht="43.5" customHeight="1" x14ac:dyDescent="0.3">
      <c r="A1459" s="18">
        <v>414</v>
      </c>
      <c r="B1459" s="18" t="s">
        <v>2507</v>
      </c>
      <c r="C1459" s="19" t="s">
        <v>2507</v>
      </c>
      <c r="D1459" s="15"/>
      <c r="E1459" s="21" t="s">
        <v>505</v>
      </c>
      <c r="F1459" s="17" t="s">
        <v>849</v>
      </c>
      <c r="G1459" s="15" t="s">
        <v>485</v>
      </c>
      <c r="H1459" s="13">
        <v>900</v>
      </c>
      <c r="I1459" s="13"/>
      <c r="J1459" s="139"/>
      <c r="K1459" s="13">
        <f>SUMIF($B$11:$B$7192,B1459,$J$11:$J$7192)</f>
        <v>0</v>
      </c>
      <c r="L1459" s="13">
        <f t="shared" si="68"/>
        <v>0</v>
      </c>
      <c r="M1459" s="13"/>
    </row>
    <row r="1460" spans="1:13" s="4" customFormat="1" ht="43.5" customHeight="1" x14ac:dyDescent="0.3">
      <c r="A1460" s="18">
        <v>415</v>
      </c>
      <c r="B1460" s="18" t="s">
        <v>2508</v>
      </c>
      <c r="C1460" s="19" t="s">
        <v>2508</v>
      </c>
      <c r="D1460" s="15"/>
      <c r="E1460" s="21" t="s">
        <v>506</v>
      </c>
      <c r="F1460" s="17" t="s">
        <v>850</v>
      </c>
      <c r="G1460" s="15" t="s">
        <v>485</v>
      </c>
      <c r="H1460" s="13">
        <v>560</v>
      </c>
      <c r="I1460" s="13"/>
      <c r="J1460" s="139"/>
      <c r="K1460" s="13">
        <f>SUMIF($B$11:$B$7192,B1460,$J$11:$J$7192)</f>
        <v>0</v>
      </c>
      <c r="L1460" s="13">
        <f t="shared" si="68"/>
        <v>0</v>
      </c>
      <c r="M1460" s="13"/>
    </row>
    <row r="1461" spans="1:13" s="4" customFormat="1" ht="43.5" customHeight="1" x14ac:dyDescent="0.3">
      <c r="A1461" s="18">
        <v>416</v>
      </c>
      <c r="B1461" s="18" t="s">
        <v>6438</v>
      </c>
      <c r="C1461" s="19" t="s">
        <v>6438</v>
      </c>
      <c r="D1461" s="15"/>
      <c r="E1461" s="21" t="s">
        <v>507</v>
      </c>
      <c r="F1461" s="17" t="s">
        <v>962</v>
      </c>
      <c r="G1461" s="15" t="s">
        <v>485</v>
      </c>
      <c r="H1461" s="13">
        <v>570</v>
      </c>
      <c r="I1461" s="13"/>
      <c r="J1461" s="139"/>
      <c r="K1461" s="13">
        <f>SUMIF($B$11:$B$7192,B1461,$J$11:$J$7192)</f>
        <v>0</v>
      </c>
      <c r="L1461" s="13">
        <f t="shared" si="68"/>
        <v>0</v>
      </c>
      <c r="M1461" s="13"/>
    </row>
    <row r="1462" spans="1:13" s="4" customFormat="1" ht="43.5" customHeight="1" x14ac:dyDescent="0.3">
      <c r="A1462" s="18">
        <v>417</v>
      </c>
      <c r="B1462" s="18" t="s">
        <v>6439</v>
      </c>
      <c r="C1462" s="19" t="s">
        <v>6439</v>
      </c>
      <c r="D1462" s="15"/>
      <c r="E1462" s="21" t="s">
        <v>508</v>
      </c>
      <c r="F1462" s="17" t="s">
        <v>851</v>
      </c>
      <c r="G1462" s="15" t="s">
        <v>485</v>
      </c>
      <c r="H1462" s="13">
        <v>585</v>
      </c>
      <c r="I1462" s="13"/>
      <c r="J1462" s="139"/>
      <c r="K1462" s="13">
        <f>SUMIF($B$11:$B$7192,B1462,$J$11:$J$7192)</f>
        <v>0</v>
      </c>
      <c r="L1462" s="13">
        <f t="shared" si="68"/>
        <v>0</v>
      </c>
      <c r="M1462" s="13"/>
    </row>
    <row r="1463" spans="1:13" s="4" customFormat="1" ht="43.5" customHeight="1" x14ac:dyDescent="0.3">
      <c r="A1463" s="18">
        <v>418</v>
      </c>
      <c r="B1463" s="18" t="s">
        <v>6440</v>
      </c>
      <c r="C1463" s="19" t="s">
        <v>6440</v>
      </c>
      <c r="D1463" s="15"/>
      <c r="E1463" s="21" t="s">
        <v>509</v>
      </c>
      <c r="F1463" s="17" t="s">
        <v>852</v>
      </c>
      <c r="G1463" s="15" t="s">
        <v>475</v>
      </c>
      <c r="H1463" s="13">
        <v>345</v>
      </c>
      <c r="I1463" s="13"/>
      <c r="J1463" s="139"/>
      <c r="K1463" s="13">
        <f>SUMIF($B$11:$B$7192,B1463,$J$11:$J$7192)</f>
        <v>0</v>
      </c>
      <c r="L1463" s="13">
        <f t="shared" si="68"/>
        <v>0</v>
      </c>
      <c r="M1463" s="13"/>
    </row>
    <row r="1464" spans="1:13" s="9" customFormat="1" ht="43.5" customHeight="1" x14ac:dyDescent="0.3">
      <c r="A1464" s="18">
        <v>419</v>
      </c>
      <c r="B1464" s="18" t="s">
        <v>6441</v>
      </c>
      <c r="C1464" s="19" t="s">
        <v>6441</v>
      </c>
      <c r="D1464" s="15"/>
      <c r="E1464" s="20" t="s">
        <v>469</v>
      </c>
      <c r="F1464" s="17" t="s">
        <v>470</v>
      </c>
      <c r="G1464" s="12" t="s">
        <v>477</v>
      </c>
      <c r="H1464" s="13">
        <v>850000</v>
      </c>
      <c r="I1464" s="13"/>
      <c r="J1464" s="139"/>
      <c r="K1464" s="13">
        <f>SUMIF($B$11:$B$7192,B1464,$J$11:$J$7192)</f>
        <v>0</v>
      </c>
      <c r="L1464" s="13">
        <f t="shared" si="68"/>
        <v>0</v>
      </c>
      <c r="M1464" s="13"/>
    </row>
    <row r="1465" spans="1:13" s="9" customFormat="1" ht="43.5" customHeight="1" x14ac:dyDescent="0.3">
      <c r="A1465" s="18">
        <v>420</v>
      </c>
      <c r="B1465" s="18" t="s">
        <v>6442</v>
      </c>
      <c r="C1465" s="19" t="s">
        <v>6442</v>
      </c>
      <c r="D1465" s="15"/>
      <c r="E1465" s="20" t="s">
        <v>471</v>
      </c>
      <c r="F1465" s="17" t="s">
        <v>218</v>
      </c>
      <c r="G1465" s="12" t="s">
        <v>478</v>
      </c>
      <c r="H1465" s="13">
        <v>3000000</v>
      </c>
      <c r="I1465" s="13"/>
      <c r="J1465" s="139"/>
      <c r="K1465" s="13">
        <f>SUMIF($B$11:$B$7192,B1465,$J$11:$J$7192)</f>
        <v>0</v>
      </c>
      <c r="L1465" s="13">
        <f t="shared" si="68"/>
        <v>0</v>
      </c>
      <c r="M1465" s="13"/>
    </row>
    <row r="1466" spans="1:13" s="147" customFormat="1" ht="36.75" customHeight="1" x14ac:dyDescent="0.2">
      <c r="A1466" s="143"/>
      <c r="B1466" s="143"/>
      <c r="C1466" s="143"/>
      <c r="D1466" s="143"/>
      <c r="E1466" s="143"/>
      <c r="F1466" s="145" t="s">
        <v>5822</v>
      </c>
      <c r="G1466" s="143"/>
      <c r="H1466" s="146"/>
      <c r="I1466" s="146"/>
      <c r="J1466" s="146"/>
      <c r="K1466" s="146"/>
      <c r="L1466" s="144">
        <f>SUBTOTAL(9,L11:L1465)</f>
        <v>0</v>
      </c>
      <c r="M1466" s="146"/>
    </row>
  </sheetData>
  <mergeCells count="6">
    <mergeCell ref="A6:M6"/>
    <mergeCell ref="A1:E1"/>
    <mergeCell ref="A2:E2"/>
    <mergeCell ref="A3:M3"/>
    <mergeCell ref="A4:M4"/>
    <mergeCell ref="A5:M5"/>
  </mergeCells>
  <conditionalFormatting sqref="G1347 D1400:D1445">
    <cfRule type="expression" dxfId="3" priority="7" stopIfTrue="1">
      <formula>AND(COUNTIF(#REF!,D1347)&gt;1,NOT(ISBLANK(D1347)))</formula>
    </cfRule>
  </conditionalFormatting>
  <conditionalFormatting sqref="D1347">
    <cfRule type="expression" dxfId="2" priority="5" stopIfTrue="1">
      <formula>AND(COUNTIF(#REF!,D1347)&gt;1,NOT(ISBLANK(D1347)))</formula>
    </cfRule>
  </conditionalFormatting>
  <conditionalFormatting sqref="D1349:D1379">
    <cfRule type="expression" dxfId="1" priority="6" stopIfTrue="1">
      <formula>AND(COUNTIF(#REF!,D1349)&gt;1,NOT(ISBLANK(D1349)))</formula>
    </cfRule>
  </conditionalFormatting>
  <conditionalFormatting sqref="G1347">
    <cfRule type="expression" dxfId="0" priority="4" stopIfTrue="1">
      <formula>AND(COUNTIF(#REF!,G1347)&gt;1,NOT(ISBLANK(G1347)))</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BD42D-D08B-458A-866F-4E014869AB93}">
  <dimension ref="A1:M179"/>
  <sheetViews>
    <sheetView topLeftCell="A2" zoomScale="50" zoomScaleNormal="50" workbookViewId="0">
      <selection activeCell="A9" sqref="A9:XFD178"/>
    </sheetView>
  </sheetViews>
  <sheetFormatPr defaultColWidth="9.125" defaultRowHeight="15.75" x14ac:dyDescent="0.25"/>
  <cols>
    <col min="1" max="1" width="7.375" style="76" customWidth="1"/>
    <col min="2" max="2" width="8.75" style="76" hidden="1" customWidth="1"/>
    <col min="3" max="3" width="15.375" style="77" customWidth="1"/>
    <col min="4" max="4" width="14.375" style="76" customWidth="1"/>
    <col min="5" max="5" width="25.375" style="78" customWidth="1"/>
    <col min="6" max="6" width="56.75" style="76" customWidth="1"/>
    <col min="7" max="7" width="16.375" style="76" customWidth="1"/>
    <col min="8" max="8" width="18.625" style="79" customWidth="1"/>
    <col min="9" max="10" width="24.375" style="79" customWidth="1"/>
    <col min="11" max="12" width="22.625" style="80" customWidth="1"/>
    <col min="13" max="13" width="24.375" style="79" customWidth="1"/>
    <col min="14" max="16384" width="9.125" style="81"/>
  </cols>
  <sheetData>
    <row r="1" spans="1:13" s="64" customFormat="1" ht="28.5" customHeight="1" x14ac:dyDescent="0.35">
      <c r="A1" s="162" t="s">
        <v>1058</v>
      </c>
      <c r="B1" s="162"/>
      <c r="C1" s="162"/>
      <c r="D1" s="162"/>
      <c r="E1" s="162"/>
      <c r="F1" s="61"/>
      <c r="G1" s="62"/>
      <c r="H1" s="62"/>
      <c r="I1" s="62"/>
      <c r="J1" s="63"/>
      <c r="K1" s="66"/>
      <c r="L1" s="66" t="s">
        <v>5871</v>
      </c>
      <c r="M1" s="62"/>
    </row>
    <row r="2" spans="1:13" s="64" customFormat="1" ht="28.5" customHeight="1" x14ac:dyDescent="0.35">
      <c r="A2" s="163" t="s">
        <v>1059</v>
      </c>
      <c r="B2" s="163"/>
      <c r="C2" s="163"/>
      <c r="D2" s="163"/>
      <c r="E2" s="163"/>
      <c r="F2" s="61"/>
      <c r="G2" s="62"/>
      <c r="H2" s="62"/>
      <c r="I2" s="62"/>
      <c r="J2" s="63"/>
      <c r="K2" s="66"/>
      <c r="L2" s="66"/>
      <c r="M2" s="62"/>
    </row>
    <row r="3" spans="1:13" s="64" customFormat="1" ht="28.5" customHeight="1" x14ac:dyDescent="0.35">
      <c r="A3" s="164" t="s">
        <v>2588</v>
      </c>
      <c r="B3" s="164"/>
      <c r="C3" s="164"/>
      <c r="D3" s="164"/>
      <c r="E3" s="164"/>
      <c r="F3" s="164"/>
      <c r="G3" s="164"/>
      <c r="H3" s="164"/>
      <c r="I3" s="164"/>
      <c r="J3" s="164"/>
      <c r="K3" s="164"/>
      <c r="L3" s="165"/>
      <c r="M3" s="164"/>
    </row>
    <row r="4" spans="1:13" s="64" customFormat="1" ht="28.5" customHeight="1" x14ac:dyDescent="0.35">
      <c r="A4" s="164" t="s">
        <v>2589</v>
      </c>
      <c r="B4" s="164"/>
      <c r="C4" s="164"/>
      <c r="D4" s="164"/>
      <c r="E4" s="164"/>
      <c r="F4" s="164"/>
      <c r="G4" s="164"/>
      <c r="H4" s="164"/>
      <c r="I4" s="164"/>
      <c r="J4" s="164"/>
      <c r="K4" s="164"/>
      <c r="L4" s="165"/>
      <c r="M4" s="164"/>
    </row>
    <row r="5" spans="1:13" s="64" customFormat="1" ht="28.5" customHeight="1" x14ac:dyDescent="0.35">
      <c r="A5" s="167" t="s">
        <v>2590</v>
      </c>
      <c r="B5" s="167"/>
      <c r="C5" s="167"/>
      <c r="D5" s="167"/>
      <c r="E5" s="167"/>
      <c r="F5" s="167"/>
      <c r="G5" s="167"/>
      <c r="H5" s="167"/>
      <c r="I5" s="167"/>
      <c r="J5" s="167"/>
      <c r="K5" s="167"/>
      <c r="L5" s="168"/>
      <c r="M5" s="167"/>
    </row>
    <row r="6" spans="1:13" s="64" customFormat="1" ht="28.5" customHeight="1" x14ac:dyDescent="0.35">
      <c r="A6" s="167" t="s">
        <v>2591</v>
      </c>
      <c r="B6" s="167"/>
      <c r="C6" s="167"/>
      <c r="D6" s="167"/>
      <c r="E6" s="167"/>
      <c r="F6" s="167"/>
      <c r="G6" s="167"/>
      <c r="H6" s="167"/>
      <c r="I6" s="167"/>
      <c r="J6" s="167"/>
      <c r="K6" s="167"/>
      <c r="L6" s="168"/>
      <c r="M6" s="167"/>
    </row>
    <row r="7" spans="1:13" s="4" customFormat="1" ht="100.5" customHeight="1" x14ac:dyDescent="0.3">
      <c r="A7" s="7" t="s">
        <v>516</v>
      </c>
      <c r="B7" s="7"/>
      <c r="C7" s="7" t="s">
        <v>1061</v>
      </c>
      <c r="D7" s="7" t="s">
        <v>517</v>
      </c>
      <c r="E7" s="7" t="s">
        <v>518</v>
      </c>
      <c r="F7" s="7" t="s">
        <v>1051</v>
      </c>
      <c r="G7" s="7" t="s">
        <v>0</v>
      </c>
      <c r="H7" s="8" t="s">
        <v>1052</v>
      </c>
      <c r="I7" s="8" t="s">
        <v>1055</v>
      </c>
      <c r="J7" s="8" t="s">
        <v>1056</v>
      </c>
      <c r="K7" s="8" t="s">
        <v>1057</v>
      </c>
      <c r="L7" s="8" t="s">
        <v>1053</v>
      </c>
      <c r="M7" s="8" t="s">
        <v>1054</v>
      </c>
    </row>
    <row r="8" spans="1:13" s="4" customFormat="1" ht="63" customHeight="1" x14ac:dyDescent="0.3">
      <c r="A8" s="10">
        <v>1</v>
      </c>
      <c r="B8" s="10"/>
      <c r="C8" s="10">
        <v>2</v>
      </c>
      <c r="D8" s="10">
        <v>3</v>
      </c>
      <c r="E8" s="10">
        <v>4</v>
      </c>
      <c r="F8" s="10">
        <v>5</v>
      </c>
      <c r="G8" s="10">
        <v>6</v>
      </c>
      <c r="H8" s="69">
        <v>7</v>
      </c>
      <c r="I8" s="69">
        <v>8</v>
      </c>
      <c r="J8" s="69">
        <v>9</v>
      </c>
      <c r="K8" s="69">
        <v>10</v>
      </c>
      <c r="L8" s="69">
        <v>11</v>
      </c>
      <c r="M8" s="69">
        <v>12</v>
      </c>
    </row>
    <row r="9" spans="1:13" s="73" customFormat="1" ht="68.25" customHeight="1" x14ac:dyDescent="0.3">
      <c r="A9" s="15"/>
      <c r="B9" s="15"/>
      <c r="C9" s="16"/>
      <c r="D9" s="15"/>
      <c r="E9" s="42" t="s">
        <v>519</v>
      </c>
      <c r="F9" s="15"/>
      <c r="G9" s="15"/>
      <c r="H9" s="70"/>
      <c r="I9" s="70"/>
      <c r="J9" s="65" t="s">
        <v>1060</v>
      </c>
      <c r="K9" s="71"/>
      <c r="L9" s="72"/>
      <c r="M9" s="70"/>
    </row>
    <row r="10" spans="1:13" s="74" customFormat="1" ht="68.25" customHeight="1" x14ac:dyDescent="0.3">
      <c r="A10" s="15"/>
      <c r="B10" s="15"/>
      <c r="C10" s="16"/>
      <c r="D10" s="15"/>
      <c r="E10" s="42" t="s">
        <v>2592</v>
      </c>
      <c r="F10" s="15"/>
      <c r="G10" s="15"/>
      <c r="H10" s="70"/>
      <c r="I10" s="70"/>
      <c r="J10" s="65" t="s">
        <v>1060</v>
      </c>
      <c r="K10" s="71"/>
      <c r="L10" s="72"/>
      <c r="M10" s="70"/>
    </row>
    <row r="11" spans="1:13" s="4" customFormat="1" ht="68.25" customHeight="1" x14ac:dyDescent="0.3">
      <c r="A11" s="15">
        <v>1</v>
      </c>
      <c r="B11" s="15" t="s">
        <v>2593</v>
      </c>
      <c r="C11" s="16" t="s">
        <v>2593</v>
      </c>
      <c r="D11" s="15" t="s">
        <v>2594</v>
      </c>
      <c r="E11" s="21" t="s">
        <v>2595</v>
      </c>
      <c r="F11" s="17" t="s">
        <v>2596</v>
      </c>
      <c r="G11" s="15" t="s">
        <v>488</v>
      </c>
      <c r="H11" s="70">
        <v>112500</v>
      </c>
      <c r="I11" s="70"/>
      <c r="J11" s="148"/>
      <c r="K11" s="72">
        <f>SUMIF($B$11:$B$178,B11,$J$11:$J$178)</f>
        <v>0</v>
      </c>
      <c r="L11" s="72">
        <f>K11*H11</f>
        <v>0</v>
      </c>
      <c r="M11" s="70"/>
    </row>
    <row r="12" spans="1:13" s="4" customFormat="1" ht="68.25" customHeight="1" x14ac:dyDescent="0.3">
      <c r="A12" s="15">
        <v>2</v>
      </c>
      <c r="B12" s="15" t="s">
        <v>2597</v>
      </c>
      <c r="C12" s="16" t="s">
        <v>2597</v>
      </c>
      <c r="D12" s="15" t="s">
        <v>2594</v>
      </c>
      <c r="E12" s="21" t="s">
        <v>2598</v>
      </c>
      <c r="F12" s="17" t="s">
        <v>2599</v>
      </c>
      <c r="G12" s="15" t="s">
        <v>488</v>
      </c>
      <c r="H12" s="70">
        <v>111000</v>
      </c>
      <c r="I12" s="70"/>
      <c r="J12" s="148"/>
      <c r="K12" s="72">
        <f>SUMIF($B$11:$B$292,B12,$J$11:$J$292)</f>
        <v>0</v>
      </c>
      <c r="L12" s="72">
        <f>K12*H12</f>
        <v>0</v>
      </c>
      <c r="M12" s="70"/>
    </row>
    <row r="13" spans="1:13" s="4" customFormat="1" ht="68.25" customHeight="1" x14ac:dyDescent="0.3">
      <c r="A13" s="15">
        <v>3</v>
      </c>
      <c r="B13" s="15" t="s">
        <v>2600</v>
      </c>
      <c r="C13" s="16" t="s">
        <v>2600</v>
      </c>
      <c r="D13" s="15" t="s">
        <v>2594</v>
      </c>
      <c r="E13" s="21" t="s">
        <v>2601</v>
      </c>
      <c r="F13" s="17" t="s">
        <v>2602</v>
      </c>
      <c r="G13" s="15" t="s">
        <v>475</v>
      </c>
      <c r="H13" s="70">
        <v>1750</v>
      </c>
      <c r="I13" s="70"/>
      <c r="J13" s="148"/>
      <c r="K13" s="72">
        <f>SUMIF($B$11:$B$292,B13,$J$11:$J$292)</f>
        <v>0</v>
      </c>
      <c r="L13" s="72">
        <f>K13*H13</f>
        <v>0</v>
      </c>
      <c r="M13" s="70"/>
    </row>
    <row r="14" spans="1:13" s="4" customFormat="1" ht="68.25" customHeight="1" x14ac:dyDescent="0.3">
      <c r="A14" s="15"/>
      <c r="B14" s="15"/>
      <c r="C14" s="16"/>
      <c r="D14" s="15"/>
      <c r="E14" s="42" t="s">
        <v>2603</v>
      </c>
      <c r="F14" s="17"/>
      <c r="G14" s="15"/>
      <c r="H14" s="70"/>
      <c r="I14" s="70"/>
      <c r="J14" s="65" t="s">
        <v>1060</v>
      </c>
      <c r="K14" s="71"/>
      <c r="L14" s="72"/>
      <c r="M14" s="70"/>
    </row>
    <row r="15" spans="1:13" s="4" customFormat="1" ht="68.25" customHeight="1" x14ac:dyDescent="0.3">
      <c r="A15" s="15">
        <v>4</v>
      </c>
      <c r="B15" s="15" t="s">
        <v>2604</v>
      </c>
      <c r="C15" s="16" t="s">
        <v>2604</v>
      </c>
      <c r="D15" s="15" t="s">
        <v>7</v>
      </c>
      <c r="E15" s="21" t="s">
        <v>2605</v>
      </c>
      <c r="F15" s="17" t="s">
        <v>2606</v>
      </c>
      <c r="G15" s="15" t="s">
        <v>472</v>
      </c>
      <c r="H15" s="70">
        <v>70000</v>
      </c>
      <c r="I15" s="70"/>
      <c r="J15" s="148"/>
      <c r="K15" s="72">
        <f t="shared" ref="K15:K26" si="0">SUMIF($B$11:$B$292,B15,$J$11:$J$292)</f>
        <v>0</v>
      </c>
      <c r="L15" s="72">
        <f t="shared" ref="L15:L26" si="1">K15*H15</f>
        <v>0</v>
      </c>
      <c r="M15" s="70"/>
    </row>
    <row r="16" spans="1:13" s="4" customFormat="1" ht="68.25" customHeight="1" x14ac:dyDescent="0.3">
      <c r="A16" s="15">
        <v>5</v>
      </c>
      <c r="B16" s="15" t="s">
        <v>2607</v>
      </c>
      <c r="C16" s="16" t="s">
        <v>2607</v>
      </c>
      <c r="D16" s="15" t="s">
        <v>7</v>
      </c>
      <c r="E16" s="21" t="s">
        <v>2608</v>
      </c>
      <c r="F16" s="17" t="s">
        <v>2609</v>
      </c>
      <c r="G16" s="15" t="s">
        <v>472</v>
      </c>
      <c r="H16" s="70">
        <v>172000</v>
      </c>
      <c r="I16" s="70"/>
      <c r="J16" s="148"/>
      <c r="K16" s="72">
        <f t="shared" si="0"/>
        <v>0</v>
      </c>
      <c r="L16" s="72">
        <f t="shared" si="1"/>
        <v>0</v>
      </c>
      <c r="M16" s="70"/>
    </row>
    <row r="17" spans="1:13" s="4" customFormat="1" ht="68.25" customHeight="1" x14ac:dyDescent="0.3">
      <c r="A17" s="15">
        <v>6</v>
      </c>
      <c r="B17" s="15" t="s">
        <v>2610</v>
      </c>
      <c r="C17" s="16" t="s">
        <v>2610</v>
      </c>
      <c r="D17" s="15" t="s">
        <v>7</v>
      </c>
      <c r="E17" s="21" t="s">
        <v>2611</v>
      </c>
      <c r="F17" s="17" t="s">
        <v>2612</v>
      </c>
      <c r="G17" s="15" t="s">
        <v>472</v>
      </c>
      <c r="H17" s="70">
        <v>357000</v>
      </c>
      <c r="I17" s="70"/>
      <c r="J17" s="148"/>
      <c r="K17" s="72">
        <f t="shared" si="0"/>
        <v>0</v>
      </c>
      <c r="L17" s="72">
        <f t="shared" si="1"/>
        <v>0</v>
      </c>
      <c r="M17" s="70"/>
    </row>
    <row r="18" spans="1:13" s="4" customFormat="1" ht="68.25" customHeight="1" x14ac:dyDescent="0.3">
      <c r="A18" s="15">
        <v>7</v>
      </c>
      <c r="B18" s="15" t="s">
        <v>2613</v>
      </c>
      <c r="C18" s="16" t="s">
        <v>2613</v>
      </c>
      <c r="D18" s="15" t="s">
        <v>7</v>
      </c>
      <c r="E18" s="21" t="s">
        <v>2614</v>
      </c>
      <c r="F18" s="17" t="s">
        <v>2615</v>
      </c>
      <c r="G18" s="15" t="s">
        <v>472</v>
      </c>
      <c r="H18" s="70">
        <v>130000</v>
      </c>
      <c r="I18" s="70"/>
      <c r="J18" s="148"/>
      <c r="K18" s="72">
        <f t="shared" si="0"/>
        <v>0</v>
      </c>
      <c r="L18" s="72">
        <f t="shared" si="1"/>
        <v>0</v>
      </c>
      <c r="M18" s="70"/>
    </row>
    <row r="19" spans="1:13" s="4" customFormat="1" ht="68.25" customHeight="1" x14ac:dyDescent="0.3">
      <c r="A19" s="15">
        <v>8</v>
      </c>
      <c r="B19" s="15" t="s">
        <v>2616</v>
      </c>
      <c r="C19" s="16" t="s">
        <v>2616</v>
      </c>
      <c r="D19" s="15" t="s">
        <v>2617</v>
      </c>
      <c r="E19" s="21" t="s">
        <v>2618</v>
      </c>
      <c r="F19" s="17" t="s">
        <v>2619</v>
      </c>
      <c r="G19" s="15" t="s">
        <v>472</v>
      </c>
      <c r="H19" s="70">
        <v>135000</v>
      </c>
      <c r="I19" s="70"/>
      <c r="J19" s="148"/>
      <c r="K19" s="72">
        <f t="shared" si="0"/>
        <v>0</v>
      </c>
      <c r="L19" s="72">
        <f t="shared" si="1"/>
        <v>0</v>
      </c>
      <c r="M19" s="70"/>
    </row>
    <row r="20" spans="1:13" s="4" customFormat="1" ht="68.25" customHeight="1" x14ac:dyDescent="0.3">
      <c r="A20" s="15">
        <v>9</v>
      </c>
      <c r="B20" s="15" t="s">
        <v>2620</v>
      </c>
      <c r="C20" s="16" t="s">
        <v>2620</v>
      </c>
      <c r="D20" s="15" t="s">
        <v>2617</v>
      </c>
      <c r="E20" s="21" t="s">
        <v>2621</v>
      </c>
      <c r="F20" s="17" t="s">
        <v>2622</v>
      </c>
      <c r="G20" s="15" t="s">
        <v>472</v>
      </c>
      <c r="H20" s="70">
        <v>112000</v>
      </c>
      <c r="I20" s="70"/>
      <c r="J20" s="148"/>
      <c r="K20" s="72">
        <f t="shared" si="0"/>
        <v>0</v>
      </c>
      <c r="L20" s="72">
        <f t="shared" si="1"/>
        <v>0</v>
      </c>
      <c r="M20" s="70"/>
    </row>
    <row r="21" spans="1:13" s="4" customFormat="1" ht="68.25" customHeight="1" x14ac:dyDescent="0.3">
      <c r="A21" s="15">
        <v>10</v>
      </c>
      <c r="B21" s="15" t="s">
        <v>2623</v>
      </c>
      <c r="C21" s="16" t="s">
        <v>2623</v>
      </c>
      <c r="D21" s="15" t="s">
        <v>2617</v>
      </c>
      <c r="E21" s="21" t="s">
        <v>2621</v>
      </c>
      <c r="F21" s="17" t="s">
        <v>2624</v>
      </c>
      <c r="G21" s="15" t="s">
        <v>472</v>
      </c>
      <c r="H21" s="70">
        <v>135000</v>
      </c>
      <c r="I21" s="70"/>
      <c r="J21" s="148"/>
      <c r="K21" s="72">
        <f t="shared" si="0"/>
        <v>0</v>
      </c>
      <c r="L21" s="72">
        <f t="shared" si="1"/>
        <v>0</v>
      </c>
      <c r="M21" s="70"/>
    </row>
    <row r="22" spans="1:13" s="4" customFormat="1" ht="68.25" customHeight="1" x14ac:dyDescent="0.3">
      <c r="A22" s="15">
        <v>11</v>
      </c>
      <c r="B22" s="15" t="s">
        <v>2625</v>
      </c>
      <c r="C22" s="16" t="s">
        <v>2625</v>
      </c>
      <c r="D22" s="15" t="s">
        <v>2617</v>
      </c>
      <c r="E22" s="21" t="s">
        <v>2626</v>
      </c>
      <c r="F22" s="17" t="s">
        <v>2627</v>
      </c>
      <c r="G22" s="15" t="s">
        <v>472</v>
      </c>
      <c r="H22" s="70">
        <v>140000</v>
      </c>
      <c r="I22" s="70"/>
      <c r="J22" s="148"/>
      <c r="K22" s="72">
        <f t="shared" si="0"/>
        <v>0</v>
      </c>
      <c r="L22" s="72">
        <f t="shared" si="1"/>
        <v>0</v>
      </c>
      <c r="M22" s="70"/>
    </row>
    <row r="23" spans="1:13" s="4" customFormat="1" ht="68.25" customHeight="1" x14ac:dyDescent="0.3">
      <c r="A23" s="15">
        <v>12</v>
      </c>
      <c r="B23" s="15" t="s">
        <v>2628</v>
      </c>
      <c r="C23" s="16" t="s">
        <v>2628</v>
      </c>
      <c r="D23" s="15" t="s">
        <v>2617</v>
      </c>
      <c r="E23" s="21" t="s">
        <v>2621</v>
      </c>
      <c r="F23" s="17" t="s">
        <v>2629</v>
      </c>
      <c r="G23" s="15" t="s">
        <v>472</v>
      </c>
      <c r="H23" s="70">
        <v>99000</v>
      </c>
      <c r="I23" s="70"/>
      <c r="J23" s="148"/>
      <c r="K23" s="72">
        <f t="shared" si="0"/>
        <v>0</v>
      </c>
      <c r="L23" s="72">
        <f t="shared" si="1"/>
        <v>0</v>
      </c>
      <c r="M23" s="70"/>
    </row>
    <row r="24" spans="1:13" s="4" customFormat="1" ht="68.25" customHeight="1" x14ac:dyDescent="0.3">
      <c r="A24" s="15">
        <v>13</v>
      </c>
      <c r="B24" s="15" t="s">
        <v>2630</v>
      </c>
      <c r="C24" s="16" t="s">
        <v>2630</v>
      </c>
      <c r="D24" s="15" t="s">
        <v>2617</v>
      </c>
      <c r="E24" s="21" t="s">
        <v>2631</v>
      </c>
      <c r="F24" s="17" t="s">
        <v>2632</v>
      </c>
      <c r="G24" s="15" t="s">
        <v>472</v>
      </c>
      <c r="H24" s="70">
        <v>135000</v>
      </c>
      <c r="I24" s="70"/>
      <c r="J24" s="148"/>
      <c r="K24" s="72">
        <f t="shared" si="0"/>
        <v>0</v>
      </c>
      <c r="L24" s="72">
        <f t="shared" si="1"/>
        <v>0</v>
      </c>
      <c r="M24" s="70"/>
    </row>
    <row r="25" spans="1:13" s="4" customFormat="1" ht="68.25" customHeight="1" x14ac:dyDescent="0.3">
      <c r="A25" s="15">
        <v>14</v>
      </c>
      <c r="B25" s="15" t="s">
        <v>2633</v>
      </c>
      <c r="C25" s="16" t="s">
        <v>2633</v>
      </c>
      <c r="D25" s="15" t="s">
        <v>2634</v>
      </c>
      <c r="E25" s="21" t="s">
        <v>2635</v>
      </c>
      <c r="F25" s="17" t="s">
        <v>2636</v>
      </c>
      <c r="G25" s="15" t="s">
        <v>472</v>
      </c>
      <c r="H25" s="70">
        <v>120000</v>
      </c>
      <c r="I25" s="70"/>
      <c r="J25" s="148"/>
      <c r="K25" s="72">
        <f t="shared" si="0"/>
        <v>0</v>
      </c>
      <c r="L25" s="72">
        <f t="shared" si="1"/>
        <v>0</v>
      </c>
      <c r="M25" s="70"/>
    </row>
    <row r="26" spans="1:13" s="4" customFormat="1" ht="68.25" customHeight="1" x14ac:dyDescent="0.3">
      <c r="A26" s="15">
        <v>15</v>
      </c>
      <c r="B26" s="15" t="s">
        <v>2637</v>
      </c>
      <c r="C26" s="16" t="s">
        <v>2637</v>
      </c>
      <c r="D26" s="15" t="s">
        <v>4</v>
      </c>
      <c r="E26" s="21" t="s">
        <v>2638</v>
      </c>
      <c r="F26" s="17" t="s">
        <v>2639</v>
      </c>
      <c r="G26" s="15" t="s">
        <v>472</v>
      </c>
      <c r="H26" s="70">
        <v>312000</v>
      </c>
      <c r="I26" s="70"/>
      <c r="J26" s="148"/>
      <c r="K26" s="72">
        <f t="shared" si="0"/>
        <v>0</v>
      </c>
      <c r="L26" s="72">
        <f t="shared" si="1"/>
        <v>0</v>
      </c>
      <c r="M26" s="70"/>
    </row>
    <row r="27" spans="1:13" s="4" customFormat="1" ht="68.25" customHeight="1" x14ac:dyDescent="0.3">
      <c r="A27" s="15"/>
      <c r="B27" s="15"/>
      <c r="C27" s="16"/>
      <c r="D27" s="15"/>
      <c r="E27" s="42" t="s">
        <v>520</v>
      </c>
      <c r="F27" s="17"/>
      <c r="G27" s="15"/>
      <c r="H27" s="70"/>
      <c r="I27" s="70"/>
      <c r="J27" s="65" t="s">
        <v>1060</v>
      </c>
      <c r="K27" s="71"/>
      <c r="L27" s="72"/>
      <c r="M27" s="70"/>
    </row>
    <row r="28" spans="1:13" s="4" customFormat="1" ht="68.25" customHeight="1" x14ac:dyDescent="0.3">
      <c r="A28" s="15"/>
      <c r="B28" s="15"/>
      <c r="C28" s="16"/>
      <c r="D28" s="15"/>
      <c r="E28" s="42" t="s">
        <v>2640</v>
      </c>
      <c r="F28" s="17"/>
      <c r="G28" s="15"/>
      <c r="H28" s="70"/>
      <c r="I28" s="70"/>
      <c r="J28" s="65" t="s">
        <v>1060</v>
      </c>
      <c r="K28" s="71"/>
      <c r="L28" s="72"/>
      <c r="M28" s="70"/>
    </row>
    <row r="29" spans="1:13" s="4" customFormat="1" ht="68.25" customHeight="1" x14ac:dyDescent="0.3">
      <c r="A29" s="15">
        <v>16</v>
      </c>
      <c r="B29" s="15" t="s">
        <v>2641</v>
      </c>
      <c r="C29" s="16" t="s">
        <v>2641</v>
      </c>
      <c r="D29" s="15" t="s">
        <v>2642</v>
      </c>
      <c r="E29" s="21" t="s">
        <v>2643</v>
      </c>
      <c r="F29" s="17" t="s">
        <v>2644</v>
      </c>
      <c r="G29" s="15" t="s">
        <v>473</v>
      </c>
      <c r="H29" s="70">
        <v>15000</v>
      </c>
      <c r="I29" s="70"/>
      <c r="J29" s="148"/>
      <c r="K29" s="72">
        <f t="shared" ref="K29:K35" si="2">SUMIF($B$11:$B$292,B29,$J$11:$J$292)</f>
        <v>0</v>
      </c>
      <c r="L29" s="72">
        <f t="shared" ref="L29:L35" si="3">K29*H29</f>
        <v>0</v>
      </c>
      <c r="M29" s="70"/>
    </row>
    <row r="30" spans="1:13" s="4" customFormat="1" ht="68.25" customHeight="1" x14ac:dyDescent="0.3">
      <c r="A30" s="15">
        <v>17</v>
      </c>
      <c r="B30" s="15" t="s">
        <v>2645</v>
      </c>
      <c r="C30" s="16" t="s">
        <v>2645</v>
      </c>
      <c r="D30" s="15" t="s">
        <v>2642</v>
      </c>
      <c r="E30" s="21" t="s">
        <v>2646</v>
      </c>
      <c r="F30" s="17" t="s">
        <v>2647</v>
      </c>
      <c r="G30" s="15" t="s">
        <v>473</v>
      </c>
      <c r="H30" s="70">
        <v>16000</v>
      </c>
      <c r="I30" s="70"/>
      <c r="J30" s="148"/>
      <c r="K30" s="72">
        <f t="shared" si="2"/>
        <v>0</v>
      </c>
      <c r="L30" s="72">
        <f t="shared" si="3"/>
        <v>0</v>
      </c>
      <c r="M30" s="70"/>
    </row>
    <row r="31" spans="1:13" s="4" customFormat="1" ht="68.25" customHeight="1" x14ac:dyDescent="0.3">
      <c r="A31" s="15">
        <v>18</v>
      </c>
      <c r="B31" s="15" t="s">
        <v>2648</v>
      </c>
      <c r="C31" s="16" t="s">
        <v>2648</v>
      </c>
      <c r="D31" s="15" t="s">
        <v>2642</v>
      </c>
      <c r="E31" s="21" t="s">
        <v>2646</v>
      </c>
      <c r="F31" s="17" t="s">
        <v>2649</v>
      </c>
      <c r="G31" s="15" t="s">
        <v>473</v>
      </c>
      <c r="H31" s="70">
        <v>18000</v>
      </c>
      <c r="I31" s="70"/>
      <c r="J31" s="148"/>
      <c r="K31" s="72">
        <f t="shared" si="2"/>
        <v>0</v>
      </c>
      <c r="L31" s="72">
        <f t="shared" si="3"/>
        <v>0</v>
      </c>
      <c r="M31" s="70"/>
    </row>
    <row r="32" spans="1:13" s="4" customFormat="1" ht="68.25" customHeight="1" x14ac:dyDescent="0.3">
      <c r="A32" s="15">
        <v>19</v>
      </c>
      <c r="B32" s="15" t="s">
        <v>2650</v>
      </c>
      <c r="C32" s="16" t="s">
        <v>2650</v>
      </c>
      <c r="D32" s="15" t="s">
        <v>2642</v>
      </c>
      <c r="E32" s="21" t="s">
        <v>2646</v>
      </c>
      <c r="F32" s="17" t="s">
        <v>2651</v>
      </c>
      <c r="G32" s="15" t="s">
        <v>473</v>
      </c>
      <c r="H32" s="70">
        <v>22000</v>
      </c>
      <c r="I32" s="70"/>
      <c r="J32" s="148"/>
      <c r="K32" s="72">
        <f t="shared" si="2"/>
        <v>0</v>
      </c>
      <c r="L32" s="72">
        <f t="shared" si="3"/>
        <v>0</v>
      </c>
      <c r="M32" s="70"/>
    </row>
    <row r="33" spans="1:13" s="4" customFormat="1" ht="68.25" customHeight="1" x14ac:dyDescent="0.3">
      <c r="A33" s="15">
        <v>20</v>
      </c>
      <c r="B33" s="15" t="s">
        <v>2652</v>
      </c>
      <c r="C33" s="16" t="s">
        <v>2652</v>
      </c>
      <c r="D33" s="15" t="s">
        <v>2653</v>
      </c>
      <c r="E33" s="21" t="s">
        <v>2654</v>
      </c>
      <c r="F33" s="17" t="s">
        <v>2655</v>
      </c>
      <c r="G33" s="15" t="s">
        <v>473</v>
      </c>
      <c r="H33" s="70">
        <v>7800</v>
      </c>
      <c r="I33" s="70"/>
      <c r="J33" s="148"/>
      <c r="K33" s="72">
        <f t="shared" si="2"/>
        <v>0</v>
      </c>
      <c r="L33" s="72">
        <f t="shared" si="3"/>
        <v>0</v>
      </c>
      <c r="M33" s="70"/>
    </row>
    <row r="34" spans="1:13" s="4" customFormat="1" ht="68.25" customHeight="1" x14ac:dyDescent="0.3">
      <c r="A34" s="15">
        <v>21</v>
      </c>
      <c r="B34" s="15" t="s">
        <v>2656</v>
      </c>
      <c r="C34" s="16" t="s">
        <v>2656</v>
      </c>
      <c r="D34" s="15" t="s">
        <v>2653</v>
      </c>
      <c r="E34" s="21" t="s">
        <v>2657</v>
      </c>
      <c r="F34" s="17" t="s">
        <v>2658</v>
      </c>
      <c r="G34" s="15" t="s">
        <v>473</v>
      </c>
      <c r="H34" s="70">
        <v>15800</v>
      </c>
      <c r="I34" s="70"/>
      <c r="J34" s="148"/>
      <c r="K34" s="72">
        <f t="shared" si="2"/>
        <v>0</v>
      </c>
      <c r="L34" s="72">
        <f t="shared" si="3"/>
        <v>0</v>
      </c>
      <c r="M34" s="70"/>
    </row>
    <row r="35" spans="1:13" s="4" customFormat="1" ht="68.25" customHeight="1" x14ac:dyDescent="0.3">
      <c r="A35" s="15">
        <v>22</v>
      </c>
      <c r="B35" s="15" t="s">
        <v>2659</v>
      </c>
      <c r="C35" s="16" t="s">
        <v>2659</v>
      </c>
      <c r="D35" s="15" t="s">
        <v>2660</v>
      </c>
      <c r="E35" s="21" t="s">
        <v>2661</v>
      </c>
      <c r="F35" s="17" t="s">
        <v>2662</v>
      </c>
      <c r="G35" s="15" t="s">
        <v>474</v>
      </c>
      <c r="H35" s="70">
        <v>218500</v>
      </c>
      <c r="I35" s="70"/>
      <c r="J35" s="148"/>
      <c r="K35" s="72">
        <f t="shared" si="2"/>
        <v>0</v>
      </c>
      <c r="L35" s="72">
        <f t="shared" si="3"/>
        <v>0</v>
      </c>
      <c r="M35" s="70"/>
    </row>
    <row r="36" spans="1:13" s="4" customFormat="1" ht="68.25" customHeight="1" x14ac:dyDescent="0.3">
      <c r="A36" s="15"/>
      <c r="B36" s="15"/>
      <c r="C36" s="16"/>
      <c r="D36" s="15"/>
      <c r="E36" s="42" t="s">
        <v>186</v>
      </c>
      <c r="F36" s="17"/>
      <c r="G36" s="15"/>
      <c r="H36" s="70"/>
      <c r="I36" s="70"/>
      <c r="J36" s="65" t="s">
        <v>1060</v>
      </c>
      <c r="K36" s="71"/>
      <c r="L36" s="72"/>
      <c r="M36" s="70"/>
    </row>
    <row r="37" spans="1:13" s="4" customFormat="1" ht="68.25" customHeight="1" x14ac:dyDescent="0.3">
      <c r="A37" s="15">
        <v>23</v>
      </c>
      <c r="B37" s="15" t="s">
        <v>2663</v>
      </c>
      <c r="C37" s="16" t="s">
        <v>2663</v>
      </c>
      <c r="D37" s="15" t="s">
        <v>10</v>
      </c>
      <c r="E37" s="21" t="s">
        <v>188</v>
      </c>
      <c r="F37" s="17" t="s">
        <v>2664</v>
      </c>
      <c r="G37" s="15" t="s">
        <v>473</v>
      </c>
      <c r="H37" s="70">
        <v>8350</v>
      </c>
      <c r="I37" s="70"/>
      <c r="J37" s="148"/>
      <c r="K37" s="72">
        <f>SUMIF($B$11:$B$292,B37,$J$11:$J$292)</f>
        <v>0</v>
      </c>
      <c r="L37" s="72">
        <f t="shared" ref="L37:L39" si="4">K37*H37</f>
        <v>0</v>
      </c>
      <c r="M37" s="70"/>
    </row>
    <row r="38" spans="1:13" s="4" customFormat="1" ht="68.25" customHeight="1" x14ac:dyDescent="0.3">
      <c r="A38" s="15">
        <v>24</v>
      </c>
      <c r="B38" s="15" t="s">
        <v>2665</v>
      </c>
      <c r="C38" s="16" t="s">
        <v>2665</v>
      </c>
      <c r="D38" s="15" t="s">
        <v>10</v>
      </c>
      <c r="E38" s="21" t="s">
        <v>188</v>
      </c>
      <c r="F38" s="17" t="s">
        <v>2666</v>
      </c>
      <c r="G38" s="15" t="s">
        <v>473</v>
      </c>
      <c r="H38" s="70">
        <v>14750</v>
      </c>
      <c r="I38" s="70"/>
      <c r="J38" s="148"/>
      <c r="K38" s="72">
        <f>SUMIF($B$11:$B$292,B38,$J$11:$J$292)</f>
        <v>0</v>
      </c>
      <c r="L38" s="72">
        <f t="shared" si="4"/>
        <v>0</v>
      </c>
      <c r="M38" s="70"/>
    </row>
    <row r="39" spans="1:13" s="4" customFormat="1" ht="68.25" customHeight="1" x14ac:dyDescent="0.3">
      <c r="A39" s="15">
        <v>25</v>
      </c>
      <c r="B39" s="15" t="s">
        <v>2667</v>
      </c>
      <c r="C39" s="16" t="s">
        <v>2667</v>
      </c>
      <c r="D39" s="15" t="s">
        <v>10</v>
      </c>
      <c r="E39" s="21" t="s">
        <v>2668</v>
      </c>
      <c r="F39" s="17" t="s">
        <v>2669</v>
      </c>
      <c r="G39" s="15" t="s">
        <v>473</v>
      </c>
      <c r="H39" s="70">
        <v>1600</v>
      </c>
      <c r="I39" s="70"/>
      <c r="J39" s="148"/>
      <c r="K39" s="72">
        <f>SUMIF($B$11:$B$292,B39,$J$11:$J$292)</f>
        <v>0</v>
      </c>
      <c r="L39" s="72">
        <f t="shared" si="4"/>
        <v>0</v>
      </c>
      <c r="M39" s="70"/>
    </row>
    <row r="40" spans="1:13" s="4" customFormat="1" ht="68.25" customHeight="1" x14ac:dyDescent="0.3">
      <c r="A40" s="15"/>
      <c r="B40" s="15"/>
      <c r="C40" s="16"/>
      <c r="D40" s="15"/>
      <c r="E40" s="42" t="s">
        <v>190</v>
      </c>
      <c r="F40" s="17"/>
      <c r="G40" s="15"/>
      <c r="H40" s="70"/>
      <c r="I40" s="70"/>
      <c r="J40" s="65" t="s">
        <v>1060</v>
      </c>
      <c r="K40" s="71"/>
      <c r="L40" s="72"/>
      <c r="M40" s="70"/>
    </row>
    <row r="41" spans="1:13" s="4" customFormat="1" ht="68.25" customHeight="1" x14ac:dyDescent="0.3">
      <c r="A41" s="15">
        <v>26</v>
      </c>
      <c r="B41" s="15" t="s">
        <v>2670</v>
      </c>
      <c r="C41" s="16" t="s">
        <v>2670</v>
      </c>
      <c r="D41" s="15" t="s">
        <v>2671</v>
      </c>
      <c r="E41" s="21" t="s">
        <v>2672</v>
      </c>
      <c r="F41" s="17" t="s">
        <v>2673</v>
      </c>
      <c r="G41" s="15" t="s">
        <v>475</v>
      </c>
      <c r="H41" s="70">
        <v>485</v>
      </c>
      <c r="I41" s="70"/>
      <c r="J41" s="148"/>
      <c r="K41" s="72">
        <f t="shared" ref="K41:K56" si="5">SUMIF($B$11:$B$292,B41,$J$11:$J$292)</f>
        <v>0</v>
      </c>
      <c r="L41" s="72">
        <f t="shared" ref="L41:L56" si="6">K41*H41</f>
        <v>0</v>
      </c>
      <c r="M41" s="70"/>
    </row>
    <row r="42" spans="1:13" s="4" customFormat="1" ht="68.25" customHeight="1" x14ac:dyDescent="0.3">
      <c r="A42" s="15">
        <v>27</v>
      </c>
      <c r="B42" s="15" t="s">
        <v>2674</v>
      </c>
      <c r="C42" s="16" t="s">
        <v>2674</v>
      </c>
      <c r="D42" s="15" t="s">
        <v>2671</v>
      </c>
      <c r="E42" s="21" t="s">
        <v>2675</v>
      </c>
      <c r="F42" s="17" t="s">
        <v>2676</v>
      </c>
      <c r="G42" s="15" t="s">
        <v>473</v>
      </c>
      <c r="H42" s="70">
        <v>1700</v>
      </c>
      <c r="I42" s="70"/>
      <c r="J42" s="148"/>
      <c r="K42" s="72">
        <f t="shared" si="5"/>
        <v>0</v>
      </c>
      <c r="L42" s="72">
        <f t="shared" si="6"/>
        <v>0</v>
      </c>
      <c r="M42" s="70"/>
    </row>
    <row r="43" spans="1:13" s="4" customFormat="1" ht="68.25" customHeight="1" x14ac:dyDescent="0.3">
      <c r="A43" s="15">
        <v>28</v>
      </c>
      <c r="B43" s="15" t="s">
        <v>2677</v>
      </c>
      <c r="C43" s="16" t="s">
        <v>2677</v>
      </c>
      <c r="D43" s="15" t="s">
        <v>2671</v>
      </c>
      <c r="E43" s="21" t="s">
        <v>2678</v>
      </c>
      <c r="F43" s="17" t="s">
        <v>2679</v>
      </c>
      <c r="G43" s="15" t="s">
        <v>474</v>
      </c>
      <c r="H43" s="70">
        <v>1200</v>
      </c>
      <c r="I43" s="70"/>
      <c r="J43" s="148"/>
      <c r="K43" s="72">
        <f t="shared" si="5"/>
        <v>0</v>
      </c>
      <c r="L43" s="72">
        <f t="shared" si="6"/>
        <v>0</v>
      </c>
      <c r="M43" s="70"/>
    </row>
    <row r="44" spans="1:13" s="4" customFormat="1" ht="68.25" customHeight="1" x14ac:dyDescent="0.3">
      <c r="A44" s="15">
        <v>29</v>
      </c>
      <c r="B44" s="15" t="s">
        <v>2680</v>
      </c>
      <c r="C44" s="16" t="s">
        <v>2680</v>
      </c>
      <c r="D44" s="15" t="s">
        <v>2671</v>
      </c>
      <c r="E44" s="21" t="s">
        <v>2681</v>
      </c>
      <c r="F44" s="17" t="s">
        <v>2682</v>
      </c>
      <c r="G44" s="15" t="s">
        <v>474</v>
      </c>
      <c r="H44" s="70">
        <v>1200</v>
      </c>
      <c r="I44" s="70"/>
      <c r="J44" s="148"/>
      <c r="K44" s="72">
        <f t="shared" si="5"/>
        <v>0</v>
      </c>
      <c r="L44" s="72">
        <f t="shared" si="6"/>
        <v>0</v>
      </c>
      <c r="M44" s="70"/>
    </row>
    <row r="45" spans="1:13" s="4" customFormat="1" ht="68.25" customHeight="1" x14ac:dyDescent="0.3">
      <c r="A45" s="15">
        <v>30</v>
      </c>
      <c r="B45" s="15" t="s">
        <v>2683</v>
      </c>
      <c r="C45" s="16" t="s">
        <v>2683</v>
      </c>
      <c r="D45" s="15" t="s">
        <v>2671</v>
      </c>
      <c r="E45" s="21" t="s">
        <v>2684</v>
      </c>
      <c r="F45" s="17" t="s">
        <v>2685</v>
      </c>
      <c r="G45" s="15" t="s">
        <v>474</v>
      </c>
      <c r="H45" s="70">
        <v>350</v>
      </c>
      <c r="I45" s="70"/>
      <c r="J45" s="148"/>
      <c r="K45" s="72">
        <f t="shared" si="5"/>
        <v>0</v>
      </c>
      <c r="L45" s="72">
        <f t="shared" si="6"/>
        <v>0</v>
      </c>
      <c r="M45" s="70"/>
    </row>
    <row r="46" spans="1:13" s="4" customFormat="1" ht="68.25" customHeight="1" x14ac:dyDescent="0.3">
      <c r="A46" s="15">
        <v>31</v>
      </c>
      <c r="B46" s="15" t="s">
        <v>2686</v>
      </c>
      <c r="C46" s="16" t="s">
        <v>2686</v>
      </c>
      <c r="D46" s="15" t="s">
        <v>2671</v>
      </c>
      <c r="E46" s="21" t="s">
        <v>2684</v>
      </c>
      <c r="F46" s="17" t="s">
        <v>2687</v>
      </c>
      <c r="G46" s="15" t="s">
        <v>474</v>
      </c>
      <c r="H46" s="70">
        <v>370</v>
      </c>
      <c r="I46" s="70"/>
      <c r="J46" s="148"/>
      <c r="K46" s="72">
        <f t="shared" si="5"/>
        <v>0</v>
      </c>
      <c r="L46" s="72">
        <f t="shared" si="6"/>
        <v>0</v>
      </c>
      <c r="M46" s="70"/>
    </row>
    <row r="47" spans="1:13" s="4" customFormat="1" ht="68.25" customHeight="1" x14ac:dyDescent="0.3">
      <c r="A47" s="15">
        <v>32</v>
      </c>
      <c r="B47" s="15" t="s">
        <v>2688</v>
      </c>
      <c r="C47" s="16" t="s">
        <v>2688</v>
      </c>
      <c r="D47" s="15" t="s">
        <v>2671</v>
      </c>
      <c r="E47" s="21" t="s">
        <v>2689</v>
      </c>
      <c r="F47" s="17" t="s">
        <v>2690</v>
      </c>
      <c r="G47" s="15" t="s">
        <v>474</v>
      </c>
      <c r="H47" s="70">
        <v>420</v>
      </c>
      <c r="I47" s="70"/>
      <c r="J47" s="148"/>
      <c r="K47" s="72">
        <f t="shared" si="5"/>
        <v>0</v>
      </c>
      <c r="L47" s="72">
        <f t="shared" si="6"/>
        <v>0</v>
      </c>
      <c r="M47" s="70"/>
    </row>
    <row r="48" spans="1:13" s="4" customFormat="1" ht="68.25" customHeight="1" x14ac:dyDescent="0.3">
      <c r="A48" s="15">
        <v>33</v>
      </c>
      <c r="B48" s="15" t="s">
        <v>2691</v>
      </c>
      <c r="C48" s="16" t="s">
        <v>2691</v>
      </c>
      <c r="D48" s="15" t="s">
        <v>2671</v>
      </c>
      <c r="E48" s="21" t="s">
        <v>2684</v>
      </c>
      <c r="F48" s="17" t="s">
        <v>2692</v>
      </c>
      <c r="G48" s="15" t="s">
        <v>474</v>
      </c>
      <c r="H48" s="70">
        <v>300</v>
      </c>
      <c r="I48" s="70"/>
      <c r="J48" s="148"/>
      <c r="K48" s="72">
        <f t="shared" si="5"/>
        <v>0</v>
      </c>
      <c r="L48" s="72">
        <f t="shared" si="6"/>
        <v>0</v>
      </c>
      <c r="M48" s="70"/>
    </row>
    <row r="49" spans="1:13" s="4" customFormat="1" ht="68.25" customHeight="1" x14ac:dyDescent="0.3">
      <c r="A49" s="15">
        <v>34</v>
      </c>
      <c r="B49" s="15" t="s">
        <v>2693</v>
      </c>
      <c r="C49" s="16" t="s">
        <v>2693</v>
      </c>
      <c r="D49" s="15" t="s">
        <v>2671</v>
      </c>
      <c r="E49" s="21" t="s">
        <v>2684</v>
      </c>
      <c r="F49" s="17" t="s">
        <v>2694</v>
      </c>
      <c r="G49" s="15" t="s">
        <v>474</v>
      </c>
      <c r="H49" s="70">
        <v>420</v>
      </c>
      <c r="I49" s="70"/>
      <c r="J49" s="148"/>
      <c r="K49" s="72">
        <f t="shared" si="5"/>
        <v>0</v>
      </c>
      <c r="L49" s="72">
        <f t="shared" si="6"/>
        <v>0</v>
      </c>
      <c r="M49" s="70"/>
    </row>
    <row r="50" spans="1:13" s="4" customFormat="1" ht="68.25" customHeight="1" x14ac:dyDescent="0.3">
      <c r="A50" s="15">
        <v>35</v>
      </c>
      <c r="B50" s="15" t="s">
        <v>2695</v>
      </c>
      <c r="C50" s="16" t="s">
        <v>2695</v>
      </c>
      <c r="D50" s="15" t="s">
        <v>2671</v>
      </c>
      <c r="E50" s="21" t="s">
        <v>2684</v>
      </c>
      <c r="F50" s="17" t="s">
        <v>2696</v>
      </c>
      <c r="G50" s="15" t="s">
        <v>474</v>
      </c>
      <c r="H50" s="70">
        <v>500</v>
      </c>
      <c r="I50" s="70"/>
      <c r="J50" s="148"/>
      <c r="K50" s="72">
        <f t="shared" si="5"/>
        <v>0</v>
      </c>
      <c r="L50" s="72">
        <f t="shared" si="6"/>
        <v>0</v>
      </c>
      <c r="M50" s="70"/>
    </row>
    <row r="51" spans="1:13" s="4" customFormat="1" ht="68.25" customHeight="1" x14ac:dyDescent="0.3">
      <c r="A51" s="15">
        <v>36</v>
      </c>
      <c r="B51" s="15" t="s">
        <v>2697</v>
      </c>
      <c r="C51" s="16" t="s">
        <v>2697</v>
      </c>
      <c r="D51" s="15" t="s">
        <v>2671</v>
      </c>
      <c r="E51" s="21" t="s">
        <v>2684</v>
      </c>
      <c r="F51" s="17" t="s">
        <v>2698</v>
      </c>
      <c r="G51" s="15" t="s">
        <v>474</v>
      </c>
      <c r="H51" s="70">
        <v>560</v>
      </c>
      <c r="I51" s="70"/>
      <c r="J51" s="148"/>
      <c r="K51" s="72">
        <f t="shared" si="5"/>
        <v>0</v>
      </c>
      <c r="L51" s="72">
        <f t="shared" si="6"/>
        <v>0</v>
      </c>
      <c r="M51" s="70"/>
    </row>
    <row r="52" spans="1:13" s="4" customFormat="1" ht="68.25" customHeight="1" x14ac:dyDescent="0.3">
      <c r="A52" s="15">
        <v>37</v>
      </c>
      <c r="B52" s="15" t="s">
        <v>2699</v>
      </c>
      <c r="C52" s="16" t="s">
        <v>2699</v>
      </c>
      <c r="D52" s="15" t="s">
        <v>2671</v>
      </c>
      <c r="E52" s="21" t="s">
        <v>2700</v>
      </c>
      <c r="F52" s="17" t="s">
        <v>2701</v>
      </c>
      <c r="G52" s="15" t="s">
        <v>474</v>
      </c>
      <c r="H52" s="70">
        <v>4200</v>
      </c>
      <c r="I52" s="70"/>
      <c r="J52" s="148"/>
      <c r="K52" s="72">
        <f t="shared" si="5"/>
        <v>0</v>
      </c>
      <c r="L52" s="72">
        <f t="shared" si="6"/>
        <v>0</v>
      </c>
      <c r="M52" s="70"/>
    </row>
    <row r="53" spans="1:13" s="4" customFormat="1" ht="68.25" customHeight="1" x14ac:dyDescent="0.3">
      <c r="A53" s="15">
        <v>38</v>
      </c>
      <c r="B53" s="15" t="s">
        <v>2702</v>
      </c>
      <c r="C53" s="16" t="s">
        <v>2702</v>
      </c>
      <c r="D53" s="15" t="s">
        <v>2671</v>
      </c>
      <c r="E53" s="21" t="s">
        <v>2703</v>
      </c>
      <c r="F53" s="17" t="s">
        <v>2704</v>
      </c>
      <c r="G53" s="15" t="s">
        <v>474</v>
      </c>
      <c r="H53" s="70">
        <v>4300</v>
      </c>
      <c r="I53" s="70"/>
      <c r="J53" s="148"/>
      <c r="K53" s="72">
        <f t="shared" si="5"/>
        <v>0</v>
      </c>
      <c r="L53" s="72">
        <f t="shared" si="6"/>
        <v>0</v>
      </c>
      <c r="M53" s="70"/>
    </row>
    <row r="54" spans="1:13" s="4" customFormat="1" ht="68.25" customHeight="1" x14ac:dyDescent="0.3">
      <c r="A54" s="15">
        <v>39</v>
      </c>
      <c r="B54" s="15" t="s">
        <v>2705</v>
      </c>
      <c r="C54" s="16" t="s">
        <v>2705</v>
      </c>
      <c r="D54" s="15" t="s">
        <v>2671</v>
      </c>
      <c r="E54" s="21" t="s">
        <v>2703</v>
      </c>
      <c r="F54" s="17" t="s">
        <v>2706</v>
      </c>
      <c r="G54" s="15" t="s">
        <v>474</v>
      </c>
      <c r="H54" s="70">
        <v>5305</v>
      </c>
      <c r="I54" s="70"/>
      <c r="J54" s="148"/>
      <c r="K54" s="72">
        <f t="shared" si="5"/>
        <v>0</v>
      </c>
      <c r="L54" s="72">
        <f t="shared" si="6"/>
        <v>0</v>
      </c>
      <c r="M54" s="70"/>
    </row>
    <row r="55" spans="1:13" s="4" customFormat="1" ht="68.25" customHeight="1" x14ac:dyDescent="0.3">
      <c r="A55" s="15">
        <v>40</v>
      </c>
      <c r="B55" s="15" t="s">
        <v>2707</v>
      </c>
      <c r="C55" s="16" t="s">
        <v>2707</v>
      </c>
      <c r="D55" s="15" t="s">
        <v>2671</v>
      </c>
      <c r="E55" s="21" t="s">
        <v>2708</v>
      </c>
      <c r="F55" s="17" t="s">
        <v>2709</v>
      </c>
      <c r="G55" s="15" t="s">
        <v>2710</v>
      </c>
      <c r="H55" s="70">
        <v>2635</v>
      </c>
      <c r="I55" s="70"/>
      <c r="J55" s="148"/>
      <c r="K55" s="72">
        <f t="shared" si="5"/>
        <v>0</v>
      </c>
      <c r="L55" s="72">
        <f t="shared" si="6"/>
        <v>0</v>
      </c>
      <c r="M55" s="70"/>
    </row>
    <row r="56" spans="1:13" s="4" customFormat="1" ht="68.25" customHeight="1" x14ac:dyDescent="0.3">
      <c r="A56" s="15">
        <v>41</v>
      </c>
      <c r="B56" s="15" t="s">
        <v>2711</v>
      </c>
      <c r="C56" s="16" t="s">
        <v>2711</v>
      </c>
      <c r="D56" s="15" t="s">
        <v>2671</v>
      </c>
      <c r="E56" s="21" t="s">
        <v>2712</v>
      </c>
      <c r="F56" s="17" t="s">
        <v>2713</v>
      </c>
      <c r="G56" s="15" t="s">
        <v>474</v>
      </c>
      <c r="H56" s="70">
        <v>1350</v>
      </c>
      <c r="I56" s="70"/>
      <c r="J56" s="148"/>
      <c r="K56" s="72">
        <f t="shared" si="5"/>
        <v>0</v>
      </c>
      <c r="L56" s="72">
        <f t="shared" si="6"/>
        <v>0</v>
      </c>
      <c r="M56" s="70"/>
    </row>
    <row r="57" spans="1:13" s="4" customFormat="1" ht="68.25" customHeight="1" x14ac:dyDescent="0.3">
      <c r="A57" s="15"/>
      <c r="B57" s="15"/>
      <c r="C57" s="16"/>
      <c r="D57" s="15"/>
      <c r="E57" s="42" t="s">
        <v>521</v>
      </c>
      <c r="F57" s="17"/>
      <c r="G57" s="15"/>
      <c r="H57" s="70"/>
      <c r="I57" s="70"/>
      <c r="J57" s="65" t="s">
        <v>1060</v>
      </c>
      <c r="K57" s="71"/>
      <c r="L57" s="72"/>
      <c r="M57" s="70"/>
    </row>
    <row r="58" spans="1:13" s="4" customFormat="1" ht="68.25" customHeight="1" x14ac:dyDescent="0.3">
      <c r="A58" s="15"/>
      <c r="B58" s="15"/>
      <c r="C58" s="16"/>
      <c r="D58" s="15"/>
      <c r="E58" s="42" t="s">
        <v>197</v>
      </c>
      <c r="F58" s="17"/>
      <c r="G58" s="15"/>
      <c r="H58" s="70"/>
      <c r="I58" s="70"/>
      <c r="J58" s="65" t="s">
        <v>1060</v>
      </c>
      <c r="K58" s="71"/>
      <c r="L58" s="72"/>
      <c r="M58" s="70"/>
    </row>
    <row r="59" spans="1:13" s="4" customFormat="1" ht="68.25" customHeight="1" x14ac:dyDescent="0.3">
      <c r="A59" s="15">
        <v>42</v>
      </c>
      <c r="B59" s="15" t="s">
        <v>2714</v>
      </c>
      <c r="C59" s="16" t="s">
        <v>2714</v>
      </c>
      <c r="D59" s="15" t="s">
        <v>489</v>
      </c>
      <c r="E59" s="21" t="s">
        <v>493</v>
      </c>
      <c r="F59" s="17" t="s">
        <v>2715</v>
      </c>
      <c r="G59" s="15" t="s">
        <v>475</v>
      </c>
      <c r="H59" s="70">
        <v>589</v>
      </c>
      <c r="I59" s="70"/>
      <c r="J59" s="148"/>
      <c r="K59" s="72">
        <f t="shared" ref="K59:K65" si="7">SUMIF($B$11:$B$292,B59,$J$11:$J$292)</f>
        <v>0</v>
      </c>
      <c r="L59" s="72">
        <f t="shared" ref="L59:L67" si="8">K59*H59</f>
        <v>0</v>
      </c>
      <c r="M59" s="70"/>
    </row>
    <row r="60" spans="1:13" s="4" customFormat="1" ht="68.25" customHeight="1" x14ac:dyDescent="0.3">
      <c r="A60" s="15">
        <v>43</v>
      </c>
      <c r="B60" s="15" t="s">
        <v>2716</v>
      </c>
      <c r="C60" s="16" t="s">
        <v>2716</v>
      </c>
      <c r="D60" s="15" t="s">
        <v>2717</v>
      </c>
      <c r="E60" s="21" t="s">
        <v>2718</v>
      </c>
      <c r="F60" s="17" t="s">
        <v>2719</v>
      </c>
      <c r="G60" s="15" t="s">
        <v>475</v>
      </c>
      <c r="H60" s="70">
        <v>1000</v>
      </c>
      <c r="I60" s="70"/>
      <c r="J60" s="148"/>
      <c r="K60" s="72">
        <f t="shared" si="7"/>
        <v>0</v>
      </c>
      <c r="L60" s="72">
        <f t="shared" si="8"/>
        <v>0</v>
      </c>
      <c r="M60" s="70"/>
    </row>
    <row r="61" spans="1:13" s="9" customFormat="1" ht="68.25" customHeight="1" x14ac:dyDescent="0.3">
      <c r="A61" s="15">
        <v>44</v>
      </c>
      <c r="B61" s="15" t="s">
        <v>2720</v>
      </c>
      <c r="C61" s="16" t="s">
        <v>2720</v>
      </c>
      <c r="D61" s="18" t="s">
        <v>489</v>
      </c>
      <c r="E61" s="21" t="s">
        <v>495</v>
      </c>
      <c r="F61" s="17" t="s">
        <v>2721</v>
      </c>
      <c r="G61" s="15" t="s">
        <v>475</v>
      </c>
      <c r="H61" s="70">
        <v>596</v>
      </c>
      <c r="I61" s="70"/>
      <c r="J61" s="148"/>
      <c r="K61" s="72">
        <f t="shared" si="7"/>
        <v>0</v>
      </c>
      <c r="L61" s="72">
        <f t="shared" si="8"/>
        <v>0</v>
      </c>
      <c r="M61" s="70"/>
    </row>
    <row r="62" spans="1:13" s="9" customFormat="1" ht="68.25" customHeight="1" x14ac:dyDescent="0.3">
      <c r="A62" s="15">
        <v>45</v>
      </c>
      <c r="B62" s="15" t="s">
        <v>2722</v>
      </c>
      <c r="C62" s="16" t="s">
        <v>2722</v>
      </c>
      <c r="D62" s="18" t="s">
        <v>489</v>
      </c>
      <c r="E62" s="21" t="s">
        <v>2723</v>
      </c>
      <c r="F62" s="17" t="s">
        <v>2724</v>
      </c>
      <c r="G62" s="15" t="s">
        <v>475</v>
      </c>
      <c r="H62" s="70">
        <v>596</v>
      </c>
      <c r="I62" s="70"/>
      <c r="J62" s="148"/>
      <c r="K62" s="72">
        <f t="shared" si="7"/>
        <v>0</v>
      </c>
      <c r="L62" s="72">
        <f t="shared" si="8"/>
        <v>0</v>
      </c>
      <c r="M62" s="70"/>
    </row>
    <row r="63" spans="1:13" s="9" customFormat="1" ht="68.25" customHeight="1" x14ac:dyDescent="0.3">
      <c r="A63" s="15">
        <v>46</v>
      </c>
      <c r="B63" s="15" t="s">
        <v>2725</v>
      </c>
      <c r="C63" s="16" t="s">
        <v>2725</v>
      </c>
      <c r="D63" s="18" t="s">
        <v>489</v>
      </c>
      <c r="E63" s="21" t="s">
        <v>496</v>
      </c>
      <c r="F63" s="17" t="s">
        <v>2726</v>
      </c>
      <c r="G63" s="15" t="s">
        <v>475</v>
      </c>
      <c r="H63" s="70">
        <v>823</v>
      </c>
      <c r="I63" s="70"/>
      <c r="J63" s="148"/>
      <c r="K63" s="72">
        <f t="shared" si="7"/>
        <v>0</v>
      </c>
      <c r="L63" s="72">
        <f t="shared" si="8"/>
        <v>0</v>
      </c>
      <c r="M63" s="70"/>
    </row>
    <row r="64" spans="1:13" s="9" customFormat="1" ht="68.25" customHeight="1" x14ac:dyDescent="0.3">
      <c r="A64" s="15">
        <v>47</v>
      </c>
      <c r="B64" s="15" t="s">
        <v>2727</v>
      </c>
      <c r="C64" s="16" t="s">
        <v>2727</v>
      </c>
      <c r="D64" s="18" t="s">
        <v>489</v>
      </c>
      <c r="E64" s="21" t="s">
        <v>497</v>
      </c>
      <c r="F64" s="17" t="s">
        <v>2728</v>
      </c>
      <c r="G64" s="15" t="s">
        <v>475</v>
      </c>
      <c r="H64" s="70">
        <v>1590</v>
      </c>
      <c r="I64" s="70"/>
      <c r="J64" s="148"/>
      <c r="K64" s="72">
        <f t="shared" si="7"/>
        <v>0</v>
      </c>
      <c r="L64" s="72">
        <f t="shared" si="8"/>
        <v>0</v>
      </c>
      <c r="M64" s="70"/>
    </row>
    <row r="65" spans="1:13" s="9" customFormat="1" ht="68.25" customHeight="1" x14ac:dyDescent="0.3">
      <c r="A65" s="15">
        <v>48</v>
      </c>
      <c r="B65" s="15" t="s">
        <v>2729</v>
      </c>
      <c r="C65" s="16" t="s">
        <v>2729</v>
      </c>
      <c r="D65" s="18" t="s">
        <v>2730</v>
      </c>
      <c r="E65" s="21" t="s">
        <v>2731</v>
      </c>
      <c r="F65" s="17" t="s">
        <v>2732</v>
      </c>
      <c r="G65" s="15" t="s">
        <v>475</v>
      </c>
      <c r="H65" s="70">
        <v>2995</v>
      </c>
      <c r="I65" s="70"/>
      <c r="J65" s="148"/>
      <c r="K65" s="72">
        <f t="shared" si="7"/>
        <v>0</v>
      </c>
      <c r="L65" s="72">
        <f t="shared" si="8"/>
        <v>0</v>
      </c>
      <c r="M65" s="70"/>
    </row>
    <row r="66" spans="1:13" s="4" customFormat="1" ht="68.25" customHeight="1" x14ac:dyDescent="0.3">
      <c r="A66" s="15"/>
      <c r="B66" s="15"/>
      <c r="C66" s="16"/>
      <c r="D66" s="15"/>
      <c r="E66" s="42" t="s">
        <v>2733</v>
      </c>
      <c r="F66" s="17"/>
      <c r="G66" s="15"/>
      <c r="H66" s="70"/>
      <c r="I66" s="70"/>
      <c r="J66" s="65" t="s">
        <v>1060</v>
      </c>
      <c r="K66" s="71"/>
      <c r="L66" s="72"/>
      <c r="M66" s="70"/>
    </row>
    <row r="67" spans="1:13" s="4" customFormat="1" ht="68.25" customHeight="1" x14ac:dyDescent="0.3">
      <c r="A67" s="15">
        <v>49</v>
      </c>
      <c r="B67" s="15" t="s">
        <v>2734</v>
      </c>
      <c r="C67" s="16" t="s">
        <v>2734</v>
      </c>
      <c r="D67" s="15" t="s">
        <v>31</v>
      </c>
      <c r="E67" s="21" t="s">
        <v>2735</v>
      </c>
      <c r="F67" s="17" t="s">
        <v>2736</v>
      </c>
      <c r="G67" s="15" t="s">
        <v>475</v>
      </c>
      <c r="H67" s="70">
        <v>259</v>
      </c>
      <c r="I67" s="70"/>
      <c r="J67" s="65" t="s">
        <v>1060</v>
      </c>
      <c r="K67" s="72">
        <f>SUMIF($B$11:$B$292,B67,$J$11:$J$292)</f>
        <v>0</v>
      </c>
      <c r="L67" s="72">
        <f t="shared" si="8"/>
        <v>0</v>
      </c>
      <c r="M67" s="70"/>
    </row>
    <row r="68" spans="1:13" s="4" customFormat="1" ht="87.75" customHeight="1" x14ac:dyDescent="0.3">
      <c r="A68" s="15"/>
      <c r="B68" s="15" t="s">
        <v>2734</v>
      </c>
      <c r="C68" s="16" t="s">
        <v>2737</v>
      </c>
      <c r="D68" s="15"/>
      <c r="E68" s="21" t="s">
        <v>2738</v>
      </c>
      <c r="F68" s="17" t="s">
        <v>2739</v>
      </c>
      <c r="G68" s="15" t="s">
        <v>475</v>
      </c>
      <c r="H68" s="70">
        <v>259</v>
      </c>
      <c r="I68" s="70"/>
      <c r="J68" s="148"/>
      <c r="K68" s="72"/>
      <c r="L68" s="72"/>
      <c r="M68" s="70"/>
    </row>
    <row r="69" spans="1:13" s="4" customFormat="1" ht="87.75" customHeight="1" x14ac:dyDescent="0.3">
      <c r="A69" s="15"/>
      <c r="B69" s="15" t="s">
        <v>2734</v>
      </c>
      <c r="C69" s="16" t="s">
        <v>2740</v>
      </c>
      <c r="D69" s="15"/>
      <c r="E69" s="21" t="s">
        <v>2741</v>
      </c>
      <c r="F69" s="17" t="s">
        <v>2742</v>
      </c>
      <c r="G69" s="15" t="s">
        <v>475</v>
      </c>
      <c r="H69" s="70">
        <v>259</v>
      </c>
      <c r="I69" s="70"/>
      <c r="J69" s="148"/>
      <c r="K69" s="72"/>
      <c r="L69" s="72"/>
      <c r="M69" s="70"/>
    </row>
    <row r="70" spans="1:13" s="4" customFormat="1" ht="87.75" customHeight="1" x14ac:dyDescent="0.3">
      <c r="A70" s="15"/>
      <c r="B70" s="15" t="s">
        <v>2734</v>
      </c>
      <c r="C70" s="16" t="s">
        <v>2743</v>
      </c>
      <c r="D70" s="15"/>
      <c r="E70" s="21" t="s">
        <v>2744</v>
      </c>
      <c r="F70" s="17" t="s">
        <v>2745</v>
      </c>
      <c r="G70" s="15" t="s">
        <v>475</v>
      </c>
      <c r="H70" s="70">
        <v>259</v>
      </c>
      <c r="I70" s="70"/>
      <c r="J70" s="148"/>
      <c r="K70" s="72"/>
      <c r="L70" s="72"/>
      <c r="M70" s="70"/>
    </row>
    <row r="71" spans="1:13" s="4" customFormat="1" ht="87.75" customHeight="1" x14ac:dyDescent="0.3">
      <c r="A71" s="15"/>
      <c r="B71" s="15" t="s">
        <v>2734</v>
      </c>
      <c r="C71" s="16" t="s">
        <v>2746</v>
      </c>
      <c r="D71" s="15"/>
      <c r="E71" s="21" t="s">
        <v>2747</v>
      </c>
      <c r="F71" s="17" t="s">
        <v>2748</v>
      </c>
      <c r="G71" s="15" t="s">
        <v>475</v>
      </c>
      <c r="H71" s="70">
        <v>259</v>
      </c>
      <c r="I71" s="70"/>
      <c r="J71" s="148"/>
      <c r="K71" s="72"/>
      <c r="L71" s="72"/>
      <c r="M71" s="70"/>
    </row>
    <row r="72" spans="1:13" s="4" customFormat="1" ht="87.75" customHeight="1" x14ac:dyDescent="0.3">
      <c r="A72" s="15"/>
      <c r="B72" s="15" t="s">
        <v>2734</v>
      </c>
      <c r="C72" s="16" t="s">
        <v>2749</v>
      </c>
      <c r="D72" s="15"/>
      <c r="E72" s="21" t="s">
        <v>2750</v>
      </c>
      <c r="F72" s="17" t="s">
        <v>2751</v>
      </c>
      <c r="G72" s="15" t="s">
        <v>475</v>
      </c>
      <c r="H72" s="70">
        <v>259</v>
      </c>
      <c r="I72" s="70"/>
      <c r="J72" s="148"/>
      <c r="K72" s="72"/>
      <c r="L72" s="72"/>
      <c r="M72" s="70"/>
    </row>
    <row r="73" spans="1:13" s="4" customFormat="1" ht="68.25" customHeight="1" x14ac:dyDescent="0.3">
      <c r="A73" s="15">
        <v>50</v>
      </c>
      <c r="B73" s="15" t="s">
        <v>2752</v>
      </c>
      <c r="C73" s="16" t="s">
        <v>2752</v>
      </c>
      <c r="D73" s="15" t="s">
        <v>2753</v>
      </c>
      <c r="E73" s="21" t="s">
        <v>2754</v>
      </c>
      <c r="F73" s="17" t="s">
        <v>2755</v>
      </c>
      <c r="G73" s="15" t="s">
        <v>475</v>
      </c>
      <c r="H73" s="70">
        <v>1150</v>
      </c>
      <c r="I73" s="70"/>
      <c r="J73" s="65" t="s">
        <v>1060</v>
      </c>
      <c r="K73" s="72">
        <f>SUMIF($B$11:$B$292,B73,$J$11:$J$292)</f>
        <v>0</v>
      </c>
      <c r="L73" s="72">
        <f t="shared" ref="L73" si="9">K73*H73</f>
        <v>0</v>
      </c>
      <c r="M73" s="70"/>
    </row>
    <row r="74" spans="1:13" s="4" customFormat="1" ht="68.25" customHeight="1" x14ac:dyDescent="0.3">
      <c r="A74" s="15"/>
      <c r="B74" s="15" t="s">
        <v>2752</v>
      </c>
      <c r="C74" s="16" t="s">
        <v>2756</v>
      </c>
      <c r="D74" s="15"/>
      <c r="E74" s="21" t="s">
        <v>2757</v>
      </c>
      <c r="F74" s="17" t="s">
        <v>2758</v>
      </c>
      <c r="G74" s="15" t="s">
        <v>475</v>
      </c>
      <c r="H74" s="70">
        <v>1150</v>
      </c>
      <c r="I74" s="70"/>
      <c r="J74" s="148"/>
      <c r="K74" s="72"/>
      <c r="L74" s="72"/>
      <c r="M74" s="70"/>
    </row>
    <row r="75" spans="1:13" s="4" customFormat="1" ht="68.25" customHeight="1" x14ac:dyDescent="0.3">
      <c r="A75" s="15"/>
      <c r="B75" s="15" t="s">
        <v>2752</v>
      </c>
      <c r="C75" s="16" t="s">
        <v>2759</v>
      </c>
      <c r="D75" s="15"/>
      <c r="E75" s="21" t="s">
        <v>2760</v>
      </c>
      <c r="F75" s="17" t="s">
        <v>2761</v>
      </c>
      <c r="G75" s="15" t="s">
        <v>475</v>
      </c>
      <c r="H75" s="70">
        <v>1150</v>
      </c>
      <c r="I75" s="70"/>
      <c r="J75" s="148"/>
      <c r="K75" s="72"/>
      <c r="L75" s="72"/>
      <c r="M75" s="70"/>
    </row>
    <row r="76" spans="1:13" s="4" customFormat="1" ht="68.25" customHeight="1" x14ac:dyDescent="0.3">
      <c r="A76" s="15">
        <v>51</v>
      </c>
      <c r="B76" s="15" t="s">
        <v>2762</v>
      </c>
      <c r="C76" s="16" t="s">
        <v>2762</v>
      </c>
      <c r="D76" s="15" t="s">
        <v>25</v>
      </c>
      <c r="E76" s="21" t="s">
        <v>2763</v>
      </c>
      <c r="F76" s="17" t="s">
        <v>2764</v>
      </c>
      <c r="G76" s="15" t="s">
        <v>475</v>
      </c>
      <c r="H76" s="70">
        <v>2950</v>
      </c>
      <c r="I76" s="70"/>
      <c r="J76" s="148"/>
      <c r="K76" s="72">
        <f>SUMIF($B$11:$B$292,B76,$J$11:$J$292)</f>
        <v>0</v>
      </c>
      <c r="L76" s="72">
        <f t="shared" ref="L76:L77" si="10">K76*H76</f>
        <v>0</v>
      </c>
      <c r="M76" s="70"/>
    </row>
    <row r="77" spans="1:13" s="4" customFormat="1" ht="68.25" customHeight="1" x14ac:dyDescent="0.3">
      <c r="A77" s="15">
        <v>52</v>
      </c>
      <c r="B77" s="15" t="s">
        <v>2765</v>
      </c>
      <c r="C77" s="16" t="s">
        <v>2765</v>
      </c>
      <c r="D77" s="15" t="s">
        <v>25</v>
      </c>
      <c r="E77" s="21" t="s">
        <v>2766</v>
      </c>
      <c r="F77" s="17" t="s">
        <v>2767</v>
      </c>
      <c r="G77" s="15" t="s">
        <v>475</v>
      </c>
      <c r="H77" s="70">
        <v>5800</v>
      </c>
      <c r="I77" s="70"/>
      <c r="J77" s="65" t="s">
        <v>1060</v>
      </c>
      <c r="K77" s="72">
        <f>SUMIF($B$11:$B$292,B77,$J$11:$J$292)</f>
        <v>0</v>
      </c>
      <c r="L77" s="72">
        <f t="shared" si="10"/>
        <v>0</v>
      </c>
      <c r="M77" s="70"/>
    </row>
    <row r="78" spans="1:13" s="4" customFormat="1" ht="68.25" customHeight="1" x14ac:dyDescent="0.3">
      <c r="A78" s="15"/>
      <c r="B78" s="15"/>
      <c r="C78" s="16" t="s">
        <v>2768</v>
      </c>
      <c r="D78" s="15"/>
      <c r="E78" s="21" t="s">
        <v>2769</v>
      </c>
      <c r="F78" s="17" t="s">
        <v>2770</v>
      </c>
      <c r="G78" s="15" t="s">
        <v>475</v>
      </c>
      <c r="H78" s="70">
        <v>5800</v>
      </c>
      <c r="I78" s="70"/>
      <c r="J78" s="148"/>
      <c r="K78" s="72"/>
      <c r="L78" s="72"/>
      <c r="M78" s="70"/>
    </row>
    <row r="79" spans="1:13" s="4" customFormat="1" ht="68.25" customHeight="1" x14ac:dyDescent="0.3">
      <c r="A79" s="15"/>
      <c r="B79" s="15"/>
      <c r="C79" s="16" t="s">
        <v>2771</v>
      </c>
      <c r="D79" s="15"/>
      <c r="E79" s="21" t="s">
        <v>2772</v>
      </c>
      <c r="F79" s="17" t="s">
        <v>2773</v>
      </c>
      <c r="G79" s="15" t="s">
        <v>475</v>
      </c>
      <c r="H79" s="70">
        <v>5800</v>
      </c>
      <c r="I79" s="70"/>
      <c r="J79" s="148"/>
      <c r="K79" s="72"/>
      <c r="L79" s="72"/>
      <c r="M79" s="70"/>
    </row>
    <row r="80" spans="1:13" s="4" customFormat="1" ht="68.25" customHeight="1" x14ac:dyDescent="0.3">
      <c r="A80" s="15"/>
      <c r="B80" s="15"/>
      <c r="C80" s="16" t="s">
        <v>2774</v>
      </c>
      <c r="D80" s="15"/>
      <c r="E80" s="21" t="s">
        <v>2775</v>
      </c>
      <c r="F80" s="17" t="s">
        <v>2776</v>
      </c>
      <c r="G80" s="15" t="s">
        <v>475</v>
      </c>
      <c r="H80" s="70">
        <v>5800</v>
      </c>
      <c r="I80" s="70"/>
      <c r="J80" s="148"/>
      <c r="K80" s="72"/>
      <c r="L80" s="72"/>
      <c r="M80" s="70"/>
    </row>
    <row r="81" spans="1:13" s="4" customFormat="1" ht="68.25" customHeight="1" x14ac:dyDescent="0.3">
      <c r="A81" s="15"/>
      <c r="B81" s="15"/>
      <c r="C81" s="16" t="s">
        <v>2777</v>
      </c>
      <c r="D81" s="15"/>
      <c r="E81" s="21" t="s">
        <v>2778</v>
      </c>
      <c r="F81" s="17" t="s">
        <v>2779</v>
      </c>
      <c r="G81" s="15" t="s">
        <v>475</v>
      </c>
      <c r="H81" s="70">
        <v>5800</v>
      </c>
      <c r="I81" s="70"/>
      <c r="J81" s="148"/>
      <c r="K81" s="72"/>
      <c r="L81" s="72"/>
      <c r="M81" s="70"/>
    </row>
    <row r="82" spans="1:13" s="4" customFormat="1" ht="68.25" customHeight="1" x14ac:dyDescent="0.3">
      <c r="A82" s="15">
        <v>53</v>
      </c>
      <c r="B82" s="15" t="s">
        <v>2780</v>
      </c>
      <c r="C82" s="16" t="s">
        <v>2780</v>
      </c>
      <c r="D82" s="15" t="s">
        <v>23</v>
      </c>
      <c r="E82" s="21" t="s">
        <v>2781</v>
      </c>
      <c r="F82" s="17" t="s">
        <v>2782</v>
      </c>
      <c r="G82" s="15" t="s">
        <v>2783</v>
      </c>
      <c r="H82" s="70">
        <v>6200</v>
      </c>
      <c r="I82" s="70"/>
      <c r="J82" s="65" t="s">
        <v>1060</v>
      </c>
      <c r="K82" s="72">
        <f>SUMIF($B$11:$B$292,B82,$J$11:$J$292)</f>
        <v>0</v>
      </c>
      <c r="L82" s="72">
        <f t="shared" ref="L82" si="11">K82*H82</f>
        <v>0</v>
      </c>
      <c r="M82" s="70"/>
    </row>
    <row r="83" spans="1:13" s="4" customFormat="1" ht="68.25" customHeight="1" x14ac:dyDescent="0.3">
      <c r="A83" s="15"/>
      <c r="B83" s="15"/>
      <c r="C83" s="16" t="s">
        <v>2784</v>
      </c>
      <c r="D83" s="15"/>
      <c r="E83" s="21" t="s">
        <v>2785</v>
      </c>
      <c r="F83" s="17" t="s">
        <v>2786</v>
      </c>
      <c r="G83" s="15" t="s">
        <v>2783</v>
      </c>
      <c r="H83" s="70">
        <v>6200</v>
      </c>
      <c r="I83" s="70"/>
      <c r="J83" s="148"/>
      <c r="K83" s="72"/>
      <c r="L83" s="72"/>
      <c r="M83" s="70"/>
    </row>
    <row r="84" spans="1:13" s="4" customFormat="1" ht="68.25" customHeight="1" x14ac:dyDescent="0.3">
      <c r="A84" s="15"/>
      <c r="B84" s="15"/>
      <c r="C84" s="16" t="s">
        <v>2787</v>
      </c>
      <c r="D84" s="15"/>
      <c r="E84" s="21" t="s">
        <v>2788</v>
      </c>
      <c r="F84" s="17" t="s">
        <v>2789</v>
      </c>
      <c r="G84" s="15" t="s">
        <v>2783</v>
      </c>
      <c r="H84" s="70">
        <v>6200</v>
      </c>
      <c r="I84" s="70"/>
      <c r="J84" s="148"/>
      <c r="K84" s="72"/>
      <c r="L84" s="72"/>
      <c r="M84" s="70"/>
    </row>
    <row r="85" spans="1:13" s="4" customFormat="1" ht="68.25" customHeight="1" x14ac:dyDescent="0.3">
      <c r="A85" s="15">
        <v>54</v>
      </c>
      <c r="B85" s="15" t="s">
        <v>2790</v>
      </c>
      <c r="C85" s="16" t="s">
        <v>2790</v>
      </c>
      <c r="D85" s="15" t="s">
        <v>23</v>
      </c>
      <c r="E85" s="21" t="s">
        <v>2781</v>
      </c>
      <c r="F85" s="17" t="s">
        <v>2791</v>
      </c>
      <c r="G85" s="15" t="s">
        <v>2783</v>
      </c>
      <c r="H85" s="70">
        <v>6100</v>
      </c>
      <c r="I85" s="70"/>
      <c r="J85" s="65" t="s">
        <v>1060</v>
      </c>
      <c r="K85" s="72">
        <f>SUMIF($B$11:$B$292,B85,$J$11:$J$292)</f>
        <v>0</v>
      </c>
      <c r="L85" s="72">
        <f t="shared" ref="L85" si="12">K85*H85</f>
        <v>0</v>
      </c>
      <c r="M85" s="70"/>
    </row>
    <row r="86" spans="1:13" s="4" customFormat="1" ht="68.25" customHeight="1" x14ac:dyDescent="0.3">
      <c r="A86" s="15"/>
      <c r="B86" s="15"/>
      <c r="C86" s="16" t="s">
        <v>2792</v>
      </c>
      <c r="D86" s="15"/>
      <c r="E86" s="21" t="s">
        <v>2785</v>
      </c>
      <c r="F86" s="17" t="s">
        <v>2793</v>
      </c>
      <c r="G86" s="15" t="s">
        <v>2783</v>
      </c>
      <c r="H86" s="70">
        <v>6100</v>
      </c>
      <c r="I86" s="70"/>
      <c r="J86" s="148"/>
      <c r="K86" s="72"/>
      <c r="L86" s="72"/>
      <c r="M86" s="70"/>
    </row>
    <row r="87" spans="1:13" s="4" customFormat="1" ht="68.25" customHeight="1" x14ac:dyDescent="0.3">
      <c r="A87" s="15"/>
      <c r="B87" s="15"/>
      <c r="C87" s="16" t="s">
        <v>2794</v>
      </c>
      <c r="D87" s="15"/>
      <c r="E87" s="21" t="s">
        <v>2788</v>
      </c>
      <c r="F87" s="17" t="s">
        <v>2795</v>
      </c>
      <c r="G87" s="15" t="s">
        <v>2783</v>
      </c>
      <c r="H87" s="70">
        <v>6100</v>
      </c>
      <c r="I87" s="70"/>
      <c r="J87" s="148"/>
      <c r="K87" s="72"/>
      <c r="L87" s="72"/>
      <c r="M87" s="70"/>
    </row>
    <row r="88" spans="1:13" s="4" customFormat="1" ht="68.25" customHeight="1" x14ac:dyDescent="0.3">
      <c r="A88" s="15"/>
      <c r="B88" s="15"/>
      <c r="C88" s="16"/>
      <c r="D88" s="15"/>
      <c r="E88" s="42" t="s">
        <v>211</v>
      </c>
      <c r="F88" s="17"/>
      <c r="G88" s="15"/>
      <c r="H88" s="70"/>
      <c r="I88" s="70"/>
      <c r="J88" s="65" t="s">
        <v>1060</v>
      </c>
      <c r="K88" s="71"/>
      <c r="L88" s="72"/>
      <c r="M88" s="70"/>
    </row>
    <row r="89" spans="1:13" s="4" customFormat="1" ht="68.25" customHeight="1" x14ac:dyDescent="0.3">
      <c r="A89" s="15">
        <v>55</v>
      </c>
      <c r="B89" s="15" t="s">
        <v>2796</v>
      </c>
      <c r="C89" s="16" t="s">
        <v>2796</v>
      </c>
      <c r="D89" s="15" t="s">
        <v>2653</v>
      </c>
      <c r="E89" s="21" t="s">
        <v>2797</v>
      </c>
      <c r="F89" s="17" t="s">
        <v>2798</v>
      </c>
      <c r="G89" s="15" t="s">
        <v>475</v>
      </c>
      <c r="H89" s="70">
        <v>2300</v>
      </c>
      <c r="I89" s="70"/>
      <c r="J89" s="148"/>
      <c r="K89" s="72">
        <f>SUMIF($B$11:$B$292,B89,$J$11:$J$292)</f>
        <v>0</v>
      </c>
      <c r="L89" s="72">
        <f t="shared" ref="L89:L91" si="13">K89*H89</f>
        <v>0</v>
      </c>
      <c r="M89" s="70"/>
    </row>
    <row r="90" spans="1:13" s="4" customFormat="1" ht="68.25" customHeight="1" x14ac:dyDescent="0.3">
      <c r="A90" s="15">
        <v>56</v>
      </c>
      <c r="B90" s="15" t="s">
        <v>2799</v>
      </c>
      <c r="C90" s="16" t="s">
        <v>2799</v>
      </c>
      <c r="D90" s="15" t="s">
        <v>38</v>
      </c>
      <c r="E90" s="21" t="s">
        <v>502</v>
      </c>
      <c r="F90" s="17" t="s">
        <v>2800</v>
      </c>
      <c r="G90" s="15" t="s">
        <v>477</v>
      </c>
      <c r="H90" s="70">
        <v>14000</v>
      </c>
      <c r="I90" s="70"/>
      <c r="J90" s="148"/>
      <c r="K90" s="72">
        <f>SUMIF($B$11:$B$292,B90,$J$11:$J$292)</f>
        <v>0</v>
      </c>
      <c r="L90" s="72">
        <f t="shared" si="13"/>
        <v>0</v>
      </c>
      <c r="M90" s="70"/>
    </row>
    <row r="91" spans="1:13" s="4" customFormat="1" ht="68.25" customHeight="1" x14ac:dyDescent="0.3">
      <c r="A91" s="15">
        <v>57</v>
      </c>
      <c r="B91" s="15" t="s">
        <v>2801</v>
      </c>
      <c r="C91" s="16" t="s">
        <v>2801</v>
      </c>
      <c r="D91" s="15" t="s">
        <v>40</v>
      </c>
      <c r="E91" s="21" t="s">
        <v>214</v>
      </c>
      <c r="F91" s="17" t="s">
        <v>2802</v>
      </c>
      <c r="G91" s="15" t="s">
        <v>477</v>
      </c>
      <c r="H91" s="70">
        <v>24500</v>
      </c>
      <c r="I91" s="70"/>
      <c r="J91" s="148"/>
      <c r="K91" s="72">
        <f>SUMIF($B$11:$B$292,B91,$J$11:$J$292)</f>
        <v>0</v>
      </c>
      <c r="L91" s="72">
        <f t="shared" si="13"/>
        <v>0</v>
      </c>
      <c r="M91" s="70"/>
    </row>
    <row r="92" spans="1:13" s="4" customFormat="1" ht="68.25" customHeight="1" x14ac:dyDescent="0.3">
      <c r="A92" s="15"/>
      <c r="B92" s="15"/>
      <c r="C92" s="16"/>
      <c r="D92" s="15"/>
      <c r="E92" s="42" t="s">
        <v>2803</v>
      </c>
      <c r="F92" s="17"/>
      <c r="G92" s="15"/>
      <c r="H92" s="70"/>
      <c r="I92" s="70"/>
      <c r="J92" s="65" t="s">
        <v>1060</v>
      </c>
      <c r="K92" s="71"/>
      <c r="L92" s="72"/>
      <c r="M92" s="70"/>
    </row>
    <row r="93" spans="1:13" s="4" customFormat="1" ht="68.25" customHeight="1" x14ac:dyDescent="0.3">
      <c r="A93" s="15">
        <v>58</v>
      </c>
      <c r="B93" s="15" t="s">
        <v>2804</v>
      </c>
      <c r="C93" s="16" t="s">
        <v>2804</v>
      </c>
      <c r="D93" s="15" t="s">
        <v>2805</v>
      </c>
      <c r="E93" s="21" t="s">
        <v>2806</v>
      </c>
      <c r="F93" s="17" t="s">
        <v>2807</v>
      </c>
      <c r="G93" s="15" t="s">
        <v>2808</v>
      </c>
      <c r="H93" s="70">
        <v>1980</v>
      </c>
      <c r="I93" s="70"/>
      <c r="J93" s="148"/>
      <c r="K93" s="72">
        <f>SUMIF($B$11:$B$292,B93,$J$11:$J$292)</f>
        <v>0</v>
      </c>
      <c r="L93" s="72">
        <f t="shared" ref="L93:L96" si="14">K93*H93</f>
        <v>0</v>
      </c>
      <c r="M93" s="70"/>
    </row>
    <row r="94" spans="1:13" s="4" customFormat="1" ht="68.25" customHeight="1" x14ac:dyDescent="0.3">
      <c r="A94" s="15">
        <v>59</v>
      </c>
      <c r="B94" s="15" t="s">
        <v>2809</v>
      </c>
      <c r="C94" s="16" t="s">
        <v>2809</v>
      </c>
      <c r="D94" s="15" t="s">
        <v>2805</v>
      </c>
      <c r="E94" s="21" t="s">
        <v>2810</v>
      </c>
      <c r="F94" s="17" t="s">
        <v>2811</v>
      </c>
      <c r="G94" s="15" t="s">
        <v>2808</v>
      </c>
      <c r="H94" s="70">
        <v>2500</v>
      </c>
      <c r="I94" s="70"/>
      <c r="J94" s="148"/>
      <c r="K94" s="72">
        <f>SUMIF($B$11:$B$292,B94,$J$11:$J$292)</f>
        <v>0</v>
      </c>
      <c r="L94" s="72">
        <f t="shared" si="14"/>
        <v>0</v>
      </c>
      <c r="M94" s="70"/>
    </row>
    <row r="95" spans="1:13" s="4" customFormat="1" ht="68.25" customHeight="1" x14ac:dyDescent="0.3">
      <c r="A95" s="15">
        <v>60</v>
      </c>
      <c r="B95" s="15" t="s">
        <v>2812</v>
      </c>
      <c r="C95" s="16" t="s">
        <v>2812</v>
      </c>
      <c r="D95" s="15" t="s">
        <v>2813</v>
      </c>
      <c r="E95" s="21" t="s">
        <v>2814</v>
      </c>
      <c r="F95" s="17" t="s">
        <v>2815</v>
      </c>
      <c r="G95" s="15" t="s">
        <v>2808</v>
      </c>
      <c r="H95" s="70">
        <v>4294</v>
      </c>
      <c r="I95" s="70"/>
      <c r="J95" s="148"/>
      <c r="K95" s="72">
        <f>SUMIF($B$11:$B$292,B95,$J$11:$J$292)</f>
        <v>0</v>
      </c>
      <c r="L95" s="72">
        <f t="shared" si="14"/>
        <v>0</v>
      </c>
      <c r="M95" s="70"/>
    </row>
    <row r="96" spans="1:13" s="4" customFormat="1" ht="68.25" customHeight="1" x14ac:dyDescent="0.3">
      <c r="A96" s="15">
        <v>61</v>
      </c>
      <c r="B96" s="15" t="s">
        <v>2816</v>
      </c>
      <c r="C96" s="16" t="s">
        <v>2816</v>
      </c>
      <c r="D96" s="15" t="s">
        <v>2817</v>
      </c>
      <c r="E96" s="21" t="s">
        <v>2818</v>
      </c>
      <c r="F96" s="17" t="s">
        <v>2819</v>
      </c>
      <c r="G96" s="15" t="s">
        <v>2808</v>
      </c>
      <c r="H96" s="70">
        <v>12200</v>
      </c>
      <c r="I96" s="70"/>
      <c r="J96" s="148"/>
      <c r="K96" s="72">
        <f>SUMIF($B$11:$B$292,B96,$J$11:$J$292)</f>
        <v>0</v>
      </c>
      <c r="L96" s="72">
        <f t="shared" si="14"/>
        <v>0</v>
      </c>
      <c r="M96" s="70"/>
    </row>
    <row r="97" spans="1:13" s="4" customFormat="1" ht="68.25" customHeight="1" x14ac:dyDescent="0.3">
      <c r="A97" s="15"/>
      <c r="B97" s="15"/>
      <c r="C97" s="16"/>
      <c r="D97" s="15"/>
      <c r="E97" s="42" t="s">
        <v>216</v>
      </c>
      <c r="F97" s="17"/>
      <c r="G97" s="15"/>
      <c r="H97" s="70"/>
      <c r="I97" s="70"/>
      <c r="J97" s="65" t="s">
        <v>1060</v>
      </c>
      <c r="K97" s="71"/>
      <c r="L97" s="72"/>
      <c r="M97" s="70"/>
    </row>
    <row r="98" spans="1:13" s="4" customFormat="1" ht="68.25" customHeight="1" x14ac:dyDescent="0.3">
      <c r="A98" s="15">
        <v>62</v>
      </c>
      <c r="B98" s="15" t="s">
        <v>2820</v>
      </c>
      <c r="C98" s="16" t="s">
        <v>2820</v>
      </c>
      <c r="D98" s="15" t="s">
        <v>46</v>
      </c>
      <c r="E98" s="21" t="s">
        <v>2821</v>
      </c>
      <c r="F98" s="17" t="s">
        <v>2822</v>
      </c>
      <c r="G98" s="15" t="s">
        <v>2823</v>
      </c>
      <c r="H98" s="70">
        <v>100000</v>
      </c>
      <c r="I98" s="70"/>
      <c r="J98" s="148"/>
      <c r="K98" s="72">
        <f>SUMIF($B$11:$B$292,B98,$J$11:$J$292)</f>
        <v>0</v>
      </c>
      <c r="L98" s="72">
        <f t="shared" ref="L98:L101" si="15">K98*H98</f>
        <v>0</v>
      </c>
      <c r="M98" s="70"/>
    </row>
    <row r="99" spans="1:13" s="4" customFormat="1" ht="68.25" customHeight="1" x14ac:dyDescent="0.3">
      <c r="A99" s="15">
        <v>63</v>
      </c>
      <c r="B99" s="15" t="s">
        <v>2824</v>
      </c>
      <c r="C99" s="16" t="s">
        <v>2824</v>
      </c>
      <c r="D99" s="15" t="s">
        <v>46</v>
      </c>
      <c r="E99" s="21" t="s">
        <v>2825</v>
      </c>
      <c r="F99" s="17" t="s">
        <v>2826</v>
      </c>
      <c r="G99" s="15" t="s">
        <v>2823</v>
      </c>
      <c r="H99" s="70">
        <v>40000</v>
      </c>
      <c r="I99" s="70"/>
      <c r="J99" s="148"/>
      <c r="K99" s="72">
        <f>SUMIF($B$11:$B$292,B99,$J$11:$J$292)</f>
        <v>0</v>
      </c>
      <c r="L99" s="72">
        <f t="shared" si="15"/>
        <v>0</v>
      </c>
      <c r="M99" s="70"/>
    </row>
    <row r="100" spans="1:13" s="4" customFormat="1" ht="68.25" customHeight="1" x14ac:dyDescent="0.3">
      <c r="A100" s="15">
        <v>64</v>
      </c>
      <c r="B100" s="15" t="s">
        <v>2827</v>
      </c>
      <c r="C100" s="16" t="s">
        <v>2827</v>
      </c>
      <c r="D100" s="15" t="s">
        <v>44</v>
      </c>
      <c r="E100" s="21" t="s">
        <v>2828</v>
      </c>
      <c r="F100" s="17" t="s">
        <v>2829</v>
      </c>
      <c r="G100" s="15" t="s">
        <v>477</v>
      </c>
      <c r="H100" s="70">
        <v>4200</v>
      </c>
      <c r="I100" s="70"/>
      <c r="J100" s="148"/>
      <c r="K100" s="72">
        <f>SUMIF($B$11:$B$292,B100,$J$11:$J$292)</f>
        <v>0</v>
      </c>
      <c r="L100" s="72">
        <f t="shared" si="15"/>
        <v>0</v>
      </c>
      <c r="M100" s="70"/>
    </row>
    <row r="101" spans="1:13" s="4" customFormat="1" ht="68.25" customHeight="1" x14ac:dyDescent="0.3">
      <c r="A101" s="15">
        <v>65</v>
      </c>
      <c r="B101" s="15" t="s">
        <v>2830</v>
      </c>
      <c r="C101" s="16" t="s">
        <v>2830</v>
      </c>
      <c r="D101" s="15" t="s">
        <v>44</v>
      </c>
      <c r="E101" s="21" t="s">
        <v>2828</v>
      </c>
      <c r="F101" s="17" t="s">
        <v>2831</v>
      </c>
      <c r="G101" s="15" t="s">
        <v>475</v>
      </c>
      <c r="H101" s="70">
        <v>4200</v>
      </c>
      <c r="I101" s="70"/>
      <c r="J101" s="148"/>
      <c r="K101" s="72">
        <f>SUMIF($B$11:$B$292,B101,$J$11:$J$292)</f>
        <v>0</v>
      </c>
      <c r="L101" s="72">
        <f t="shared" si="15"/>
        <v>0</v>
      </c>
      <c r="M101" s="70"/>
    </row>
    <row r="102" spans="1:13" s="4" customFormat="1" ht="68.25" customHeight="1" x14ac:dyDescent="0.3">
      <c r="A102" s="15"/>
      <c r="B102" s="15"/>
      <c r="C102" s="16"/>
      <c r="D102" s="15"/>
      <c r="E102" s="42" t="s">
        <v>522</v>
      </c>
      <c r="F102" s="17"/>
      <c r="G102" s="15"/>
      <c r="H102" s="70"/>
      <c r="I102" s="70"/>
      <c r="J102" s="65" t="s">
        <v>1060</v>
      </c>
      <c r="K102" s="71"/>
      <c r="L102" s="72"/>
      <c r="M102" s="70"/>
    </row>
    <row r="103" spans="1:13" s="4" customFormat="1" ht="68.25" customHeight="1" x14ac:dyDescent="0.3">
      <c r="A103" s="15"/>
      <c r="B103" s="15"/>
      <c r="C103" s="16"/>
      <c r="D103" s="15"/>
      <c r="E103" s="42" t="s">
        <v>221</v>
      </c>
      <c r="F103" s="17"/>
      <c r="G103" s="15"/>
      <c r="H103" s="70"/>
      <c r="I103" s="70"/>
      <c r="J103" s="65" t="s">
        <v>1060</v>
      </c>
      <c r="K103" s="71"/>
      <c r="L103" s="72"/>
      <c r="M103" s="70"/>
    </row>
    <row r="104" spans="1:13" s="4" customFormat="1" ht="68.25" customHeight="1" x14ac:dyDescent="0.3">
      <c r="A104" s="15">
        <v>66</v>
      </c>
      <c r="B104" s="15" t="s">
        <v>2832</v>
      </c>
      <c r="C104" s="16" t="s">
        <v>2832</v>
      </c>
      <c r="D104" s="15" t="s">
        <v>2833</v>
      </c>
      <c r="E104" s="21" t="s">
        <v>2834</v>
      </c>
      <c r="F104" s="17" t="s">
        <v>2835</v>
      </c>
      <c r="G104" s="15" t="s">
        <v>475</v>
      </c>
      <c r="H104" s="70">
        <v>2848</v>
      </c>
      <c r="I104" s="70"/>
      <c r="J104" s="148"/>
      <c r="K104" s="72">
        <f>SUMIF($B$11:$B$292,B104,$J$11:$J$292)</f>
        <v>0</v>
      </c>
      <c r="L104" s="72">
        <f t="shared" ref="L104:L108" si="16">K104*H104</f>
        <v>0</v>
      </c>
      <c r="M104" s="70"/>
    </row>
    <row r="105" spans="1:13" s="4" customFormat="1" ht="68.25" customHeight="1" x14ac:dyDescent="0.3">
      <c r="A105" s="15">
        <v>67</v>
      </c>
      <c r="B105" s="15" t="s">
        <v>2836</v>
      </c>
      <c r="C105" s="16" t="s">
        <v>2836</v>
      </c>
      <c r="D105" s="15" t="s">
        <v>2833</v>
      </c>
      <c r="E105" s="21" t="s">
        <v>2837</v>
      </c>
      <c r="F105" s="17" t="s">
        <v>2838</v>
      </c>
      <c r="G105" s="15" t="s">
        <v>475</v>
      </c>
      <c r="H105" s="70">
        <v>2848</v>
      </c>
      <c r="I105" s="70"/>
      <c r="J105" s="148"/>
      <c r="K105" s="72">
        <f>SUMIF($B$11:$B$292,B105,$J$11:$J$292)</f>
        <v>0</v>
      </c>
      <c r="L105" s="72">
        <f t="shared" si="16"/>
        <v>0</v>
      </c>
      <c r="M105" s="70"/>
    </row>
    <row r="106" spans="1:13" s="4" customFormat="1" ht="68.25" customHeight="1" x14ac:dyDescent="0.3">
      <c r="A106" s="15">
        <v>68</v>
      </c>
      <c r="B106" s="15" t="s">
        <v>2839</v>
      </c>
      <c r="C106" s="16" t="s">
        <v>2839</v>
      </c>
      <c r="D106" s="15" t="s">
        <v>515</v>
      </c>
      <c r="E106" s="21" t="s">
        <v>2840</v>
      </c>
      <c r="F106" s="17" t="s">
        <v>2841</v>
      </c>
      <c r="G106" s="15" t="s">
        <v>2842</v>
      </c>
      <c r="H106" s="70">
        <v>2350</v>
      </c>
      <c r="I106" s="70"/>
      <c r="J106" s="148"/>
      <c r="K106" s="72">
        <f>SUMIF($B$11:$B$292,B106,$J$11:$J$292)</f>
        <v>0</v>
      </c>
      <c r="L106" s="72">
        <f t="shared" si="16"/>
        <v>0</v>
      </c>
      <c r="M106" s="70"/>
    </row>
    <row r="107" spans="1:13" s="4" customFormat="1" ht="68.25" customHeight="1" x14ac:dyDescent="0.3">
      <c r="A107" s="15">
        <v>69</v>
      </c>
      <c r="B107" s="15" t="s">
        <v>2843</v>
      </c>
      <c r="C107" s="16" t="s">
        <v>2843</v>
      </c>
      <c r="D107" s="18" t="s">
        <v>2844</v>
      </c>
      <c r="E107" s="21" t="s">
        <v>2845</v>
      </c>
      <c r="F107" s="17" t="s">
        <v>2846</v>
      </c>
      <c r="G107" s="15" t="s">
        <v>475</v>
      </c>
      <c r="H107" s="70">
        <v>4000</v>
      </c>
      <c r="I107" s="70"/>
      <c r="J107" s="148"/>
      <c r="K107" s="72">
        <f>SUMIF($B$11:$B$292,B107,$J$11:$J$292)</f>
        <v>0</v>
      </c>
      <c r="L107" s="72">
        <f t="shared" si="16"/>
        <v>0</v>
      </c>
      <c r="M107" s="70"/>
    </row>
    <row r="108" spans="1:13" s="4" customFormat="1" ht="68.25" customHeight="1" x14ac:dyDescent="0.3">
      <c r="A108" s="15">
        <v>70</v>
      </c>
      <c r="B108" s="15" t="s">
        <v>2847</v>
      </c>
      <c r="C108" s="16" t="s">
        <v>2847</v>
      </c>
      <c r="D108" s="15" t="s">
        <v>38</v>
      </c>
      <c r="E108" s="21" t="s">
        <v>2848</v>
      </c>
      <c r="F108" s="17" t="s">
        <v>2849</v>
      </c>
      <c r="G108" s="15" t="s">
        <v>2842</v>
      </c>
      <c r="H108" s="70">
        <v>7500</v>
      </c>
      <c r="I108" s="70"/>
      <c r="J108" s="148"/>
      <c r="K108" s="72">
        <f>SUMIF($B$11:$B$292,B108,$J$11:$J$292)</f>
        <v>0</v>
      </c>
      <c r="L108" s="72">
        <f t="shared" si="16"/>
        <v>0</v>
      </c>
      <c r="M108" s="70"/>
    </row>
    <row r="109" spans="1:13" s="9" customFormat="1" ht="68.25" customHeight="1" x14ac:dyDescent="0.3">
      <c r="A109" s="15"/>
      <c r="B109" s="15"/>
      <c r="C109" s="16"/>
      <c r="D109" s="15"/>
      <c r="E109" s="42" t="s">
        <v>228</v>
      </c>
      <c r="F109" s="17"/>
      <c r="G109" s="15"/>
      <c r="H109" s="70"/>
      <c r="I109" s="70"/>
      <c r="J109" s="65" t="s">
        <v>1060</v>
      </c>
      <c r="K109" s="71"/>
      <c r="L109" s="72"/>
      <c r="M109" s="70"/>
    </row>
    <row r="110" spans="1:13" s="9" customFormat="1" ht="68.25" customHeight="1" x14ac:dyDescent="0.3">
      <c r="A110" s="15">
        <v>71</v>
      </c>
      <c r="B110" s="15" t="s">
        <v>2850</v>
      </c>
      <c r="C110" s="16" t="s">
        <v>2850</v>
      </c>
      <c r="D110" s="15" t="s">
        <v>2851</v>
      </c>
      <c r="E110" s="21" t="s">
        <v>2852</v>
      </c>
      <c r="F110" s="17" t="s">
        <v>2853</v>
      </c>
      <c r="G110" s="15" t="s">
        <v>477</v>
      </c>
      <c r="H110" s="70">
        <v>61850</v>
      </c>
      <c r="I110" s="70"/>
      <c r="J110" s="148"/>
      <c r="K110" s="72">
        <f>SUMIF($B$11:$B$292,B110,$J$11:$J$292)</f>
        <v>0</v>
      </c>
      <c r="L110" s="72">
        <f t="shared" ref="L110:L112" si="17">K110*H110</f>
        <v>0</v>
      </c>
      <c r="M110" s="70"/>
    </row>
    <row r="111" spans="1:13" s="9" customFormat="1" ht="68.25" customHeight="1" x14ac:dyDescent="0.3">
      <c r="A111" s="15">
        <v>72</v>
      </c>
      <c r="B111" s="15" t="s">
        <v>2854</v>
      </c>
      <c r="C111" s="16" t="s">
        <v>2854</v>
      </c>
      <c r="D111" s="15" t="s">
        <v>2851</v>
      </c>
      <c r="E111" s="21" t="s">
        <v>2855</v>
      </c>
      <c r="F111" s="17" t="s">
        <v>2856</v>
      </c>
      <c r="G111" s="15" t="s">
        <v>477</v>
      </c>
      <c r="H111" s="70">
        <v>51000</v>
      </c>
      <c r="I111" s="70"/>
      <c r="J111" s="148"/>
      <c r="K111" s="72">
        <f>SUMIF($B$11:$B$292,B111,$J$11:$J$292)</f>
        <v>0</v>
      </c>
      <c r="L111" s="72">
        <f t="shared" si="17"/>
        <v>0</v>
      </c>
      <c r="M111" s="70"/>
    </row>
    <row r="112" spans="1:13" s="4" customFormat="1" ht="68.25" customHeight="1" x14ac:dyDescent="0.3">
      <c r="A112" s="15">
        <v>73</v>
      </c>
      <c r="B112" s="15" t="s">
        <v>2857</v>
      </c>
      <c r="C112" s="16" t="s">
        <v>2857</v>
      </c>
      <c r="D112" s="15" t="s">
        <v>60</v>
      </c>
      <c r="E112" s="21" t="s">
        <v>2858</v>
      </c>
      <c r="F112" s="17" t="s">
        <v>2859</v>
      </c>
      <c r="G112" s="15" t="s">
        <v>475</v>
      </c>
      <c r="H112" s="70">
        <v>180000</v>
      </c>
      <c r="I112" s="70"/>
      <c r="J112" s="148"/>
      <c r="K112" s="72">
        <f>SUMIF($B$11:$B$292,B112,$J$11:$J$292)</f>
        <v>0</v>
      </c>
      <c r="L112" s="72">
        <f t="shared" si="17"/>
        <v>0</v>
      </c>
      <c r="M112" s="70"/>
    </row>
    <row r="113" spans="1:13" s="4" customFormat="1" ht="68.25" customHeight="1" x14ac:dyDescent="0.3">
      <c r="A113" s="15"/>
      <c r="B113" s="15"/>
      <c r="C113" s="16"/>
      <c r="D113" s="15"/>
      <c r="E113" s="42" t="s">
        <v>230</v>
      </c>
      <c r="F113" s="17"/>
      <c r="G113" s="15"/>
      <c r="H113" s="70"/>
      <c r="I113" s="70"/>
      <c r="J113" s="65" t="s">
        <v>1060</v>
      </c>
      <c r="K113" s="71"/>
      <c r="L113" s="72"/>
      <c r="M113" s="70"/>
    </row>
    <row r="114" spans="1:13" s="4" customFormat="1" ht="68.25" customHeight="1" x14ac:dyDescent="0.3">
      <c r="A114" s="15">
        <v>74</v>
      </c>
      <c r="B114" s="15" t="s">
        <v>2860</v>
      </c>
      <c r="C114" s="16" t="s">
        <v>2860</v>
      </c>
      <c r="D114" s="15" t="s">
        <v>63</v>
      </c>
      <c r="E114" s="21" t="s">
        <v>2861</v>
      </c>
      <c r="F114" s="17" t="s">
        <v>2862</v>
      </c>
      <c r="G114" s="15" t="s">
        <v>475</v>
      </c>
      <c r="H114" s="70">
        <v>535000</v>
      </c>
      <c r="I114" s="70"/>
      <c r="J114" s="65" t="s">
        <v>1060</v>
      </c>
      <c r="K114" s="72">
        <f>SUMIF($B$11:$B$292,B114,$J$11:$J$292)</f>
        <v>0</v>
      </c>
      <c r="L114" s="72">
        <f t="shared" ref="L114" si="18">K114*H114</f>
        <v>0</v>
      </c>
      <c r="M114" s="70"/>
    </row>
    <row r="115" spans="1:13" s="4" customFormat="1" ht="68.25" customHeight="1" x14ac:dyDescent="0.3">
      <c r="A115" s="15"/>
      <c r="B115" s="15" t="s">
        <v>2860</v>
      </c>
      <c r="C115" s="16" t="s">
        <v>2863</v>
      </c>
      <c r="D115" s="15"/>
      <c r="E115" s="21" t="s">
        <v>2864</v>
      </c>
      <c r="F115" s="17" t="s">
        <v>2865</v>
      </c>
      <c r="G115" s="15" t="s">
        <v>475</v>
      </c>
      <c r="H115" s="70">
        <v>535000</v>
      </c>
      <c r="I115" s="70"/>
      <c r="J115" s="148"/>
      <c r="K115" s="72"/>
      <c r="L115" s="72"/>
      <c r="M115" s="70"/>
    </row>
    <row r="116" spans="1:13" s="4" customFormat="1" ht="68.25" customHeight="1" x14ac:dyDescent="0.3">
      <c r="A116" s="15"/>
      <c r="B116" s="15" t="s">
        <v>2860</v>
      </c>
      <c r="C116" s="16" t="s">
        <v>2866</v>
      </c>
      <c r="D116" s="15"/>
      <c r="E116" s="21" t="s">
        <v>2867</v>
      </c>
      <c r="F116" s="17" t="s">
        <v>2868</v>
      </c>
      <c r="G116" s="15" t="s">
        <v>475</v>
      </c>
      <c r="H116" s="70">
        <v>535000</v>
      </c>
      <c r="I116" s="70"/>
      <c r="J116" s="148"/>
      <c r="K116" s="72"/>
      <c r="L116" s="72"/>
      <c r="M116" s="70"/>
    </row>
    <row r="117" spans="1:13" s="4" customFormat="1" ht="68.25" customHeight="1" x14ac:dyDescent="0.3">
      <c r="A117" s="15"/>
      <c r="B117" s="15" t="s">
        <v>2860</v>
      </c>
      <c r="C117" s="16" t="s">
        <v>2869</v>
      </c>
      <c r="D117" s="15"/>
      <c r="E117" s="21" t="s">
        <v>2870</v>
      </c>
      <c r="F117" s="17" t="s">
        <v>2871</v>
      </c>
      <c r="G117" s="15" t="s">
        <v>475</v>
      </c>
      <c r="H117" s="70">
        <v>535000</v>
      </c>
      <c r="I117" s="70"/>
      <c r="J117" s="148"/>
      <c r="K117" s="72"/>
      <c r="L117" s="72"/>
      <c r="M117" s="70"/>
    </row>
    <row r="118" spans="1:13" s="4" customFormat="1" ht="68.25" customHeight="1" x14ac:dyDescent="0.3">
      <c r="A118" s="15"/>
      <c r="B118" s="15" t="s">
        <v>2860</v>
      </c>
      <c r="C118" s="16" t="s">
        <v>2872</v>
      </c>
      <c r="D118" s="15"/>
      <c r="E118" s="21" t="s">
        <v>2873</v>
      </c>
      <c r="F118" s="17" t="s">
        <v>2874</v>
      </c>
      <c r="G118" s="15" t="s">
        <v>475</v>
      </c>
      <c r="H118" s="70">
        <v>535000</v>
      </c>
      <c r="I118" s="70"/>
      <c r="J118" s="148"/>
      <c r="K118" s="72"/>
      <c r="L118" s="72"/>
      <c r="M118" s="70"/>
    </row>
    <row r="119" spans="1:13" s="4" customFormat="1" ht="68.25" customHeight="1" x14ac:dyDescent="0.3">
      <c r="A119" s="15"/>
      <c r="B119" s="15" t="s">
        <v>2860</v>
      </c>
      <c r="C119" s="16" t="s">
        <v>2875</v>
      </c>
      <c r="D119" s="15"/>
      <c r="E119" s="21" t="s">
        <v>2876</v>
      </c>
      <c r="F119" s="17" t="s">
        <v>2877</v>
      </c>
      <c r="G119" s="15" t="s">
        <v>475</v>
      </c>
      <c r="H119" s="70">
        <v>535000</v>
      </c>
      <c r="I119" s="70"/>
      <c r="J119" s="148"/>
      <c r="K119" s="72"/>
      <c r="L119" s="72"/>
      <c r="M119" s="70"/>
    </row>
    <row r="120" spans="1:13" s="4" customFormat="1" ht="68.25" customHeight="1" x14ac:dyDescent="0.3">
      <c r="A120" s="15"/>
      <c r="B120" s="15" t="s">
        <v>2860</v>
      </c>
      <c r="C120" s="16" t="s">
        <v>2878</v>
      </c>
      <c r="D120" s="15"/>
      <c r="E120" s="21" t="s">
        <v>2879</v>
      </c>
      <c r="F120" s="17" t="s">
        <v>2880</v>
      </c>
      <c r="G120" s="15" t="s">
        <v>475</v>
      </c>
      <c r="H120" s="70">
        <v>535000</v>
      </c>
      <c r="I120" s="70"/>
      <c r="J120" s="148"/>
      <c r="K120" s="72"/>
      <c r="L120" s="72"/>
      <c r="M120" s="70"/>
    </row>
    <row r="121" spans="1:13" s="4" customFormat="1" ht="68.25" customHeight="1" x14ac:dyDescent="0.3">
      <c r="A121" s="15"/>
      <c r="B121" s="15" t="s">
        <v>2860</v>
      </c>
      <c r="C121" s="16" t="s">
        <v>2881</v>
      </c>
      <c r="D121" s="15"/>
      <c r="E121" s="21" t="s">
        <v>2882</v>
      </c>
      <c r="F121" s="17" t="s">
        <v>2883</v>
      </c>
      <c r="G121" s="15" t="s">
        <v>475</v>
      </c>
      <c r="H121" s="70">
        <v>535000</v>
      </c>
      <c r="I121" s="70"/>
      <c r="J121" s="148"/>
      <c r="K121" s="72"/>
      <c r="L121" s="72"/>
      <c r="M121" s="70"/>
    </row>
    <row r="122" spans="1:13" s="4" customFormat="1" ht="68.25" customHeight="1" x14ac:dyDescent="0.3">
      <c r="A122" s="15">
        <v>75</v>
      </c>
      <c r="B122" s="15" t="s">
        <v>2884</v>
      </c>
      <c r="C122" s="16" t="s">
        <v>2884</v>
      </c>
      <c r="D122" s="15" t="s">
        <v>2885</v>
      </c>
      <c r="E122" s="21" t="s">
        <v>2886</v>
      </c>
      <c r="F122" s="17" t="s">
        <v>2887</v>
      </c>
      <c r="G122" s="15" t="s">
        <v>475</v>
      </c>
      <c r="H122" s="70">
        <v>600000</v>
      </c>
      <c r="I122" s="70"/>
      <c r="J122" s="65" t="s">
        <v>1060</v>
      </c>
      <c r="K122" s="72">
        <f>SUMIF($B$11:$B$292,B122,$J$11:$J$292)</f>
        <v>0</v>
      </c>
      <c r="L122" s="72">
        <f t="shared" ref="L122" si="19">K122*H122</f>
        <v>0</v>
      </c>
      <c r="M122" s="70"/>
    </row>
    <row r="123" spans="1:13" s="4" customFormat="1" ht="68.25" customHeight="1" x14ac:dyDescent="0.3">
      <c r="A123" s="15"/>
      <c r="B123" s="15" t="s">
        <v>2884</v>
      </c>
      <c r="C123" s="16" t="s">
        <v>2888</v>
      </c>
      <c r="D123" s="15"/>
      <c r="E123" s="21" t="s">
        <v>2889</v>
      </c>
      <c r="F123" s="17" t="s">
        <v>2890</v>
      </c>
      <c r="G123" s="15" t="s">
        <v>475</v>
      </c>
      <c r="H123" s="70">
        <v>600000</v>
      </c>
      <c r="I123" s="70"/>
      <c r="J123" s="148"/>
      <c r="K123" s="72"/>
      <c r="L123" s="72"/>
      <c r="M123" s="70"/>
    </row>
    <row r="124" spans="1:13" s="4" customFormat="1" ht="68.25" customHeight="1" x14ac:dyDescent="0.3">
      <c r="A124" s="15"/>
      <c r="B124" s="15" t="s">
        <v>2884</v>
      </c>
      <c r="C124" s="16" t="s">
        <v>2891</v>
      </c>
      <c r="D124" s="15"/>
      <c r="E124" s="21" t="s">
        <v>2892</v>
      </c>
      <c r="F124" s="17" t="s">
        <v>2893</v>
      </c>
      <c r="G124" s="15" t="s">
        <v>475</v>
      </c>
      <c r="H124" s="70">
        <v>600000</v>
      </c>
      <c r="I124" s="70"/>
      <c r="J124" s="148"/>
      <c r="K124" s="72"/>
      <c r="L124" s="72"/>
      <c r="M124" s="70"/>
    </row>
    <row r="125" spans="1:13" s="4" customFormat="1" ht="68.25" customHeight="1" x14ac:dyDescent="0.3">
      <c r="A125" s="15"/>
      <c r="B125" s="15" t="s">
        <v>2884</v>
      </c>
      <c r="C125" s="16" t="s">
        <v>2894</v>
      </c>
      <c r="D125" s="15"/>
      <c r="E125" s="21" t="s">
        <v>2895</v>
      </c>
      <c r="F125" s="17" t="s">
        <v>2896</v>
      </c>
      <c r="G125" s="15" t="s">
        <v>475</v>
      </c>
      <c r="H125" s="70">
        <v>600000</v>
      </c>
      <c r="I125" s="70"/>
      <c r="J125" s="148"/>
      <c r="K125" s="72"/>
      <c r="L125" s="72"/>
      <c r="M125" s="70"/>
    </row>
    <row r="126" spans="1:13" s="4" customFormat="1" ht="68.25" customHeight="1" x14ac:dyDescent="0.3">
      <c r="A126" s="15">
        <v>76</v>
      </c>
      <c r="B126" s="15" t="s">
        <v>2897</v>
      </c>
      <c r="C126" s="16" t="s">
        <v>2897</v>
      </c>
      <c r="D126" s="15" t="s">
        <v>2885</v>
      </c>
      <c r="E126" s="21" t="s">
        <v>2886</v>
      </c>
      <c r="F126" s="17" t="s">
        <v>2898</v>
      </c>
      <c r="G126" s="15" t="s">
        <v>475</v>
      </c>
      <c r="H126" s="70">
        <v>627000</v>
      </c>
      <c r="I126" s="70"/>
      <c r="J126" s="148"/>
      <c r="K126" s="72">
        <f>SUMIF($B$11:$B$292,B126,$J$11:$J$292)</f>
        <v>0</v>
      </c>
      <c r="L126" s="72">
        <f t="shared" ref="L126" si="20">K126*H126</f>
        <v>0</v>
      </c>
      <c r="M126" s="70"/>
    </row>
    <row r="127" spans="1:13" s="4" customFormat="1" ht="68.25" customHeight="1" x14ac:dyDescent="0.3">
      <c r="A127" s="15"/>
      <c r="B127" s="15" t="s">
        <v>2897</v>
      </c>
      <c r="C127" s="16" t="s">
        <v>2899</v>
      </c>
      <c r="D127" s="15"/>
      <c r="E127" s="21" t="s">
        <v>2900</v>
      </c>
      <c r="F127" s="17" t="s">
        <v>2901</v>
      </c>
      <c r="G127" s="15" t="s">
        <v>475</v>
      </c>
      <c r="H127" s="70">
        <v>627000</v>
      </c>
      <c r="I127" s="70"/>
      <c r="J127" s="148"/>
      <c r="K127" s="72"/>
      <c r="L127" s="72"/>
      <c r="M127" s="70"/>
    </row>
    <row r="128" spans="1:13" s="4" customFormat="1" ht="68.25" customHeight="1" x14ac:dyDescent="0.3">
      <c r="A128" s="15"/>
      <c r="B128" s="15" t="s">
        <v>2897</v>
      </c>
      <c r="C128" s="16" t="s">
        <v>2902</v>
      </c>
      <c r="D128" s="15"/>
      <c r="E128" s="21" t="s">
        <v>2903</v>
      </c>
      <c r="F128" s="17" t="s">
        <v>2904</v>
      </c>
      <c r="G128" s="15" t="s">
        <v>475</v>
      </c>
      <c r="H128" s="70">
        <v>627000</v>
      </c>
      <c r="I128" s="70"/>
      <c r="J128" s="148"/>
      <c r="K128" s="72"/>
      <c r="L128" s="72"/>
      <c r="M128" s="70"/>
    </row>
    <row r="129" spans="1:13" s="4" customFormat="1" ht="68.25" customHeight="1" x14ac:dyDescent="0.3">
      <c r="A129" s="15"/>
      <c r="B129" s="15" t="s">
        <v>2897</v>
      </c>
      <c r="C129" s="16" t="s">
        <v>2905</v>
      </c>
      <c r="D129" s="15"/>
      <c r="E129" s="21" t="s">
        <v>2906</v>
      </c>
      <c r="F129" s="17" t="s">
        <v>2907</v>
      </c>
      <c r="G129" s="15" t="s">
        <v>475</v>
      </c>
      <c r="H129" s="70">
        <v>627000</v>
      </c>
      <c r="I129" s="70"/>
      <c r="J129" s="148"/>
      <c r="K129" s="72"/>
      <c r="L129" s="72"/>
      <c r="M129" s="70"/>
    </row>
    <row r="130" spans="1:13" s="4" customFormat="1" ht="68.25" customHeight="1" x14ac:dyDescent="0.3">
      <c r="A130" s="15">
        <v>77</v>
      </c>
      <c r="B130" s="15" t="s">
        <v>2908</v>
      </c>
      <c r="C130" s="16" t="s">
        <v>2908</v>
      </c>
      <c r="D130" s="15" t="s">
        <v>2885</v>
      </c>
      <c r="E130" s="21" t="s">
        <v>2909</v>
      </c>
      <c r="F130" s="17" t="s">
        <v>2910</v>
      </c>
      <c r="G130" s="15" t="s">
        <v>475</v>
      </c>
      <c r="H130" s="70">
        <v>900000</v>
      </c>
      <c r="I130" s="70"/>
      <c r="J130" s="148"/>
      <c r="K130" s="72">
        <f>SUMIF($B$11:$B$292,B130,$J$11:$J$292)</f>
        <v>0</v>
      </c>
      <c r="L130" s="72">
        <f t="shared" ref="L130" si="21">K130*H130</f>
        <v>0</v>
      </c>
      <c r="M130" s="70"/>
    </row>
    <row r="131" spans="1:13" s="4" customFormat="1" ht="68.25" customHeight="1" x14ac:dyDescent="0.3">
      <c r="A131" s="15"/>
      <c r="B131" s="15"/>
      <c r="C131" s="16"/>
      <c r="D131" s="15"/>
      <c r="E131" s="42" t="s">
        <v>245</v>
      </c>
      <c r="F131" s="17"/>
      <c r="G131" s="15"/>
      <c r="H131" s="70"/>
      <c r="I131" s="70"/>
      <c r="J131" s="65" t="s">
        <v>1060</v>
      </c>
      <c r="K131" s="71"/>
      <c r="L131" s="72"/>
      <c r="M131" s="70"/>
    </row>
    <row r="132" spans="1:13" s="4" customFormat="1" ht="68.25" customHeight="1" x14ac:dyDescent="0.3">
      <c r="A132" s="15"/>
      <c r="B132" s="15"/>
      <c r="C132" s="16"/>
      <c r="D132" s="15"/>
      <c r="E132" s="42" t="s">
        <v>246</v>
      </c>
      <c r="F132" s="17"/>
      <c r="G132" s="15"/>
      <c r="H132" s="70"/>
      <c r="I132" s="70"/>
      <c r="J132" s="65" t="s">
        <v>1060</v>
      </c>
      <c r="K132" s="71"/>
      <c r="L132" s="72"/>
      <c r="M132" s="70"/>
    </row>
    <row r="133" spans="1:13" s="4" customFormat="1" ht="68.25" customHeight="1" x14ac:dyDescent="0.3">
      <c r="A133" s="15">
        <v>78</v>
      </c>
      <c r="B133" s="15" t="s">
        <v>2911</v>
      </c>
      <c r="C133" s="16" t="s">
        <v>2911</v>
      </c>
      <c r="D133" s="15" t="s">
        <v>84</v>
      </c>
      <c r="E133" s="21" t="s">
        <v>2912</v>
      </c>
      <c r="F133" s="17" t="s">
        <v>2913</v>
      </c>
      <c r="G133" s="15" t="s">
        <v>479</v>
      </c>
      <c r="H133" s="70">
        <v>16100</v>
      </c>
      <c r="I133" s="70"/>
      <c r="J133" s="148"/>
      <c r="K133" s="72">
        <f t="shared" ref="K133:K146" si="22">SUMIF($B$11:$B$292,B133,$J$11:$J$292)</f>
        <v>0</v>
      </c>
      <c r="L133" s="72">
        <f t="shared" ref="L133:L146" si="23">K133*H133</f>
        <v>0</v>
      </c>
      <c r="M133" s="70"/>
    </row>
    <row r="134" spans="1:13" s="4" customFormat="1" ht="68.25" customHeight="1" x14ac:dyDescent="0.3">
      <c r="A134" s="15">
        <v>79</v>
      </c>
      <c r="B134" s="15" t="s">
        <v>2914</v>
      </c>
      <c r="C134" s="16" t="s">
        <v>2914</v>
      </c>
      <c r="D134" s="15" t="s">
        <v>84</v>
      </c>
      <c r="E134" s="21" t="s">
        <v>2915</v>
      </c>
      <c r="F134" s="17" t="s">
        <v>2916</v>
      </c>
      <c r="G134" s="15" t="s">
        <v>2917</v>
      </c>
      <c r="H134" s="70">
        <v>27000</v>
      </c>
      <c r="I134" s="70"/>
      <c r="J134" s="148"/>
      <c r="K134" s="72">
        <f t="shared" si="22"/>
        <v>0</v>
      </c>
      <c r="L134" s="72">
        <f t="shared" si="23"/>
        <v>0</v>
      </c>
      <c r="M134" s="70"/>
    </row>
    <row r="135" spans="1:13" s="4" customFormat="1" ht="68.25" customHeight="1" x14ac:dyDescent="0.3">
      <c r="A135" s="15">
        <v>80</v>
      </c>
      <c r="B135" s="15" t="s">
        <v>2918</v>
      </c>
      <c r="C135" s="16" t="s">
        <v>2918</v>
      </c>
      <c r="D135" s="15" t="s">
        <v>84</v>
      </c>
      <c r="E135" s="21" t="s">
        <v>2919</v>
      </c>
      <c r="F135" s="17" t="s">
        <v>2920</v>
      </c>
      <c r="G135" s="15" t="s">
        <v>2921</v>
      </c>
      <c r="H135" s="70">
        <v>21000</v>
      </c>
      <c r="I135" s="70"/>
      <c r="J135" s="148"/>
      <c r="K135" s="72">
        <f t="shared" si="22"/>
        <v>0</v>
      </c>
      <c r="L135" s="72">
        <f t="shared" si="23"/>
        <v>0</v>
      </c>
      <c r="M135" s="70"/>
    </row>
    <row r="136" spans="1:13" s="4" customFormat="1" ht="68.25" customHeight="1" x14ac:dyDescent="0.3">
      <c r="A136" s="15">
        <v>81</v>
      </c>
      <c r="B136" s="15" t="s">
        <v>2922</v>
      </c>
      <c r="C136" s="16" t="s">
        <v>2922</v>
      </c>
      <c r="D136" s="15" t="s">
        <v>2923</v>
      </c>
      <c r="E136" s="21" t="s">
        <v>2924</v>
      </c>
      <c r="F136" s="17" t="s">
        <v>2925</v>
      </c>
      <c r="G136" s="15" t="s">
        <v>479</v>
      </c>
      <c r="H136" s="70">
        <v>13500</v>
      </c>
      <c r="I136" s="70"/>
      <c r="J136" s="148"/>
      <c r="K136" s="72">
        <f t="shared" si="22"/>
        <v>0</v>
      </c>
      <c r="L136" s="72">
        <f t="shared" si="23"/>
        <v>0</v>
      </c>
      <c r="M136" s="70"/>
    </row>
    <row r="137" spans="1:13" s="4" customFormat="1" ht="68.25" customHeight="1" x14ac:dyDescent="0.3">
      <c r="A137" s="15">
        <v>82</v>
      </c>
      <c r="B137" s="15" t="s">
        <v>2926</v>
      </c>
      <c r="C137" s="16" t="s">
        <v>2926</v>
      </c>
      <c r="D137" s="15" t="s">
        <v>2923</v>
      </c>
      <c r="E137" s="21" t="s">
        <v>2927</v>
      </c>
      <c r="F137" s="17" t="s">
        <v>2928</v>
      </c>
      <c r="G137" s="15" t="s">
        <v>479</v>
      </c>
      <c r="H137" s="70">
        <v>13500</v>
      </c>
      <c r="I137" s="70"/>
      <c r="J137" s="148"/>
      <c r="K137" s="72">
        <f t="shared" si="22"/>
        <v>0</v>
      </c>
      <c r="L137" s="72">
        <f t="shared" si="23"/>
        <v>0</v>
      </c>
      <c r="M137" s="70"/>
    </row>
    <row r="138" spans="1:13" s="4" customFormat="1" ht="68.25" customHeight="1" x14ac:dyDescent="0.3">
      <c r="A138" s="15">
        <v>83</v>
      </c>
      <c r="B138" s="15" t="s">
        <v>2929</v>
      </c>
      <c r="C138" s="16" t="s">
        <v>2929</v>
      </c>
      <c r="D138" s="15" t="s">
        <v>2923</v>
      </c>
      <c r="E138" s="21" t="s">
        <v>2930</v>
      </c>
      <c r="F138" s="17" t="s">
        <v>2931</v>
      </c>
      <c r="G138" s="15" t="s">
        <v>479</v>
      </c>
      <c r="H138" s="70">
        <v>15410</v>
      </c>
      <c r="I138" s="70"/>
      <c r="J138" s="148"/>
      <c r="K138" s="72">
        <f t="shared" si="22"/>
        <v>0</v>
      </c>
      <c r="L138" s="72">
        <f t="shared" si="23"/>
        <v>0</v>
      </c>
      <c r="M138" s="70"/>
    </row>
    <row r="139" spans="1:13" s="4" customFormat="1" ht="68.25" customHeight="1" x14ac:dyDescent="0.3">
      <c r="A139" s="15">
        <v>84</v>
      </c>
      <c r="B139" s="15" t="s">
        <v>2932</v>
      </c>
      <c r="C139" s="16" t="s">
        <v>2932</v>
      </c>
      <c r="D139" s="15" t="s">
        <v>2923</v>
      </c>
      <c r="E139" s="21" t="s">
        <v>2933</v>
      </c>
      <c r="F139" s="17" t="s">
        <v>2934</v>
      </c>
      <c r="G139" s="15" t="s">
        <v>479</v>
      </c>
      <c r="H139" s="70">
        <v>17000</v>
      </c>
      <c r="I139" s="70"/>
      <c r="J139" s="148"/>
      <c r="K139" s="72">
        <f t="shared" si="22"/>
        <v>0</v>
      </c>
      <c r="L139" s="72">
        <f t="shared" si="23"/>
        <v>0</v>
      </c>
      <c r="M139" s="70"/>
    </row>
    <row r="140" spans="1:13" s="4" customFormat="1" ht="68.25" customHeight="1" x14ac:dyDescent="0.3">
      <c r="A140" s="15">
        <v>85</v>
      </c>
      <c r="B140" s="15" t="s">
        <v>2935</v>
      </c>
      <c r="C140" s="16" t="s">
        <v>2935</v>
      </c>
      <c r="D140" s="15" t="s">
        <v>2923</v>
      </c>
      <c r="E140" s="21" t="s">
        <v>2936</v>
      </c>
      <c r="F140" s="17" t="s">
        <v>2937</v>
      </c>
      <c r="G140" s="15" t="s">
        <v>2938</v>
      </c>
      <c r="H140" s="70">
        <v>120000</v>
      </c>
      <c r="I140" s="70"/>
      <c r="J140" s="148"/>
      <c r="K140" s="72">
        <f t="shared" si="22"/>
        <v>0</v>
      </c>
      <c r="L140" s="72">
        <f t="shared" si="23"/>
        <v>0</v>
      </c>
      <c r="M140" s="70"/>
    </row>
    <row r="141" spans="1:13" s="4" customFormat="1" ht="68.25" customHeight="1" x14ac:dyDescent="0.3">
      <c r="A141" s="15">
        <v>86</v>
      </c>
      <c r="B141" s="15" t="s">
        <v>2939</v>
      </c>
      <c r="C141" s="16" t="s">
        <v>2939</v>
      </c>
      <c r="D141" s="15" t="s">
        <v>84</v>
      </c>
      <c r="E141" s="21" t="s">
        <v>2940</v>
      </c>
      <c r="F141" s="17" t="s">
        <v>2941</v>
      </c>
      <c r="G141" s="15" t="s">
        <v>2921</v>
      </c>
      <c r="H141" s="70">
        <v>65000</v>
      </c>
      <c r="I141" s="70"/>
      <c r="J141" s="148"/>
      <c r="K141" s="72">
        <f t="shared" si="22"/>
        <v>0</v>
      </c>
      <c r="L141" s="72">
        <f t="shared" si="23"/>
        <v>0</v>
      </c>
      <c r="M141" s="70"/>
    </row>
    <row r="142" spans="1:13" s="4" customFormat="1" ht="68.25" customHeight="1" x14ac:dyDescent="0.3">
      <c r="A142" s="15">
        <v>87</v>
      </c>
      <c r="B142" s="15" t="s">
        <v>2942</v>
      </c>
      <c r="C142" s="16" t="s">
        <v>2942</v>
      </c>
      <c r="D142" s="15" t="s">
        <v>84</v>
      </c>
      <c r="E142" s="21" t="s">
        <v>2943</v>
      </c>
      <c r="F142" s="17" t="s">
        <v>2944</v>
      </c>
      <c r="G142" s="15" t="s">
        <v>2921</v>
      </c>
      <c r="H142" s="70">
        <v>57000</v>
      </c>
      <c r="I142" s="70"/>
      <c r="J142" s="148"/>
      <c r="K142" s="72">
        <f t="shared" si="22"/>
        <v>0</v>
      </c>
      <c r="L142" s="72">
        <f t="shared" si="23"/>
        <v>0</v>
      </c>
      <c r="M142" s="70"/>
    </row>
    <row r="143" spans="1:13" s="4" customFormat="1" ht="68.25" customHeight="1" x14ac:dyDescent="0.3">
      <c r="A143" s="15">
        <v>88</v>
      </c>
      <c r="B143" s="15" t="s">
        <v>2945</v>
      </c>
      <c r="C143" s="16" t="s">
        <v>2945</v>
      </c>
      <c r="D143" s="15" t="s">
        <v>84</v>
      </c>
      <c r="E143" s="21" t="s">
        <v>2946</v>
      </c>
      <c r="F143" s="17" t="s">
        <v>2947</v>
      </c>
      <c r="G143" s="15" t="s">
        <v>2921</v>
      </c>
      <c r="H143" s="70">
        <v>57000</v>
      </c>
      <c r="I143" s="70"/>
      <c r="J143" s="148"/>
      <c r="K143" s="72">
        <f t="shared" si="22"/>
        <v>0</v>
      </c>
      <c r="L143" s="72">
        <f t="shared" si="23"/>
        <v>0</v>
      </c>
      <c r="M143" s="70"/>
    </row>
    <row r="144" spans="1:13" s="4" customFormat="1" ht="68.25" customHeight="1" x14ac:dyDescent="0.3">
      <c r="A144" s="15">
        <v>89</v>
      </c>
      <c r="B144" s="15" t="s">
        <v>2948</v>
      </c>
      <c r="C144" s="16" t="s">
        <v>2948</v>
      </c>
      <c r="D144" s="15" t="s">
        <v>84</v>
      </c>
      <c r="E144" s="21" t="s">
        <v>2949</v>
      </c>
      <c r="F144" s="17" t="s">
        <v>2950</v>
      </c>
      <c r="G144" s="15" t="s">
        <v>2921</v>
      </c>
      <c r="H144" s="70">
        <v>55000</v>
      </c>
      <c r="I144" s="70"/>
      <c r="J144" s="148"/>
      <c r="K144" s="72">
        <f t="shared" si="22"/>
        <v>0</v>
      </c>
      <c r="L144" s="72">
        <f t="shared" si="23"/>
        <v>0</v>
      </c>
      <c r="M144" s="70"/>
    </row>
    <row r="145" spans="1:13" s="4" customFormat="1" ht="68.25" customHeight="1" x14ac:dyDescent="0.3">
      <c r="A145" s="15">
        <v>90</v>
      </c>
      <c r="B145" s="15" t="s">
        <v>2951</v>
      </c>
      <c r="C145" s="16" t="s">
        <v>2951</v>
      </c>
      <c r="D145" s="15" t="s">
        <v>84</v>
      </c>
      <c r="E145" s="21" t="s">
        <v>2952</v>
      </c>
      <c r="F145" s="17" t="s">
        <v>2953</v>
      </c>
      <c r="G145" s="15" t="s">
        <v>2921</v>
      </c>
      <c r="H145" s="70">
        <v>61520</v>
      </c>
      <c r="I145" s="70"/>
      <c r="J145" s="148"/>
      <c r="K145" s="72">
        <f t="shared" si="22"/>
        <v>0</v>
      </c>
      <c r="L145" s="72">
        <f t="shared" si="23"/>
        <v>0</v>
      </c>
      <c r="M145" s="70"/>
    </row>
    <row r="146" spans="1:13" s="4" customFormat="1" ht="68.25" customHeight="1" x14ac:dyDescent="0.3">
      <c r="A146" s="15">
        <v>91</v>
      </c>
      <c r="B146" s="15" t="s">
        <v>2954</v>
      </c>
      <c r="C146" s="16" t="s">
        <v>2954</v>
      </c>
      <c r="D146" s="15" t="s">
        <v>84</v>
      </c>
      <c r="E146" s="21" t="s">
        <v>2955</v>
      </c>
      <c r="F146" s="17" t="s">
        <v>2956</v>
      </c>
      <c r="G146" s="15" t="s">
        <v>2921</v>
      </c>
      <c r="H146" s="70">
        <v>54800</v>
      </c>
      <c r="I146" s="70"/>
      <c r="J146" s="148"/>
      <c r="K146" s="72">
        <f t="shared" si="22"/>
        <v>0</v>
      </c>
      <c r="L146" s="72">
        <f t="shared" si="23"/>
        <v>0</v>
      </c>
      <c r="M146" s="70"/>
    </row>
    <row r="147" spans="1:13" s="4" customFormat="1" ht="68.25" customHeight="1" x14ac:dyDescent="0.3">
      <c r="A147" s="15"/>
      <c r="B147" s="15"/>
      <c r="C147" s="16"/>
      <c r="D147" s="15"/>
      <c r="E147" s="42" t="s">
        <v>273</v>
      </c>
      <c r="F147" s="17"/>
      <c r="G147" s="15"/>
      <c r="H147" s="70"/>
      <c r="I147" s="70"/>
      <c r="J147" s="65" t="s">
        <v>1060</v>
      </c>
      <c r="K147" s="71"/>
      <c r="L147" s="72"/>
      <c r="M147" s="70"/>
    </row>
    <row r="148" spans="1:13" s="4" customFormat="1" ht="68.25" customHeight="1" x14ac:dyDescent="0.3">
      <c r="A148" s="15"/>
      <c r="B148" s="15"/>
      <c r="C148" s="16"/>
      <c r="D148" s="15"/>
      <c r="E148" s="11" t="s">
        <v>274</v>
      </c>
      <c r="F148" s="17"/>
      <c r="G148" s="15"/>
      <c r="H148" s="70"/>
      <c r="I148" s="70"/>
      <c r="J148" s="65" t="s">
        <v>1060</v>
      </c>
      <c r="K148" s="71"/>
      <c r="L148" s="72"/>
      <c r="M148" s="70"/>
    </row>
    <row r="149" spans="1:13" s="4" customFormat="1" ht="68.25" customHeight="1" x14ac:dyDescent="0.3">
      <c r="A149" s="15">
        <v>92</v>
      </c>
      <c r="B149" s="15" t="s">
        <v>2957</v>
      </c>
      <c r="C149" s="16" t="s">
        <v>2957</v>
      </c>
      <c r="D149" s="15" t="s">
        <v>115</v>
      </c>
      <c r="E149" s="21" t="s">
        <v>2958</v>
      </c>
      <c r="F149" s="17" t="s">
        <v>2959</v>
      </c>
      <c r="G149" s="15" t="s">
        <v>475</v>
      </c>
      <c r="H149" s="70">
        <v>2600000</v>
      </c>
      <c r="I149" s="70"/>
      <c r="J149" s="148"/>
      <c r="K149" s="72">
        <f>SUMIF($B$11:$B$292,B149,$J$11:$J$292)</f>
        <v>0</v>
      </c>
      <c r="L149" s="72">
        <f t="shared" ref="L149" si="24">K149*H149</f>
        <v>0</v>
      </c>
      <c r="M149" s="70"/>
    </row>
    <row r="150" spans="1:13" s="4" customFormat="1" ht="68.25" customHeight="1" x14ac:dyDescent="0.3">
      <c r="A150" s="15"/>
      <c r="B150" s="15"/>
      <c r="C150" s="16"/>
      <c r="D150" s="15"/>
      <c r="E150" s="42" t="s">
        <v>310</v>
      </c>
      <c r="F150" s="17"/>
      <c r="G150" s="15"/>
      <c r="H150" s="70"/>
      <c r="I150" s="70"/>
      <c r="J150" s="65" t="s">
        <v>1060</v>
      </c>
      <c r="K150" s="71"/>
      <c r="L150" s="72"/>
      <c r="M150" s="70"/>
    </row>
    <row r="151" spans="1:13" s="4" customFormat="1" ht="68.25" customHeight="1" x14ac:dyDescent="0.3">
      <c r="A151" s="15"/>
      <c r="B151" s="15"/>
      <c r="C151" s="16"/>
      <c r="D151" s="15"/>
      <c r="E151" s="42" t="s">
        <v>311</v>
      </c>
      <c r="F151" s="17"/>
      <c r="G151" s="15"/>
      <c r="H151" s="70"/>
      <c r="I151" s="70"/>
      <c r="J151" s="65" t="s">
        <v>1060</v>
      </c>
      <c r="K151" s="71"/>
      <c r="L151" s="72"/>
      <c r="M151" s="70"/>
    </row>
    <row r="152" spans="1:13" s="4" customFormat="1" ht="68.25" customHeight="1" x14ac:dyDescent="0.3">
      <c r="A152" s="15">
        <v>93</v>
      </c>
      <c r="B152" s="15" t="s">
        <v>2960</v>
      </c>
      <c r="C152" s="16" t="s">
        <v>2960</v>
      </c>
      <c r="D152" s="15" t="s">
        <v>2961</v>
      </c>
      <c r="E152" s="21" t="s">
        <v>2962</v>
      </c>
      <c r="F152" s="17" t="s">
        <v>2963</v>
      </c>
      <c r="G152" s="15" t="s">
        <v>475</v>
      </c>
      <c r="H152" s="70">
        <v>170000</v>
      </c>
      <c r="I152" s="70"/>
      <c r="J152" s="65" t="s">
        <v>1060</v>
      </c>
      <c r="K152" s="72">
        <f>SUMIF($B$11:$B$292,B152,$J$11:$J$292)</f>
        <v>0</v>
      </c>
      <c r="L152" s="72">
        <f t="shared" ref="L152" si="25">K152*H152</f>
        <v>0</v>
      </c>
      <c r="M152" s="70"/>
    </row>
    <row r="153" spans="1:13" s="4" customFormat="1" ht="68.25" customHeight="1" x14ac:dyDescent="0.3">
      <c r="A153" s="15"/>
      <c r="B153" s="15" t="s">
        <v>2960</v>
      </c>
      <c r="C153" s="16" t="s">
        <v>2964</v>
      </c>
      <c r="D153" s="15"/>
      <c r="E153" s="21" t="s">
        <v>2965</v>
      </c>
      <c r="F153" s="17" t="s">
        <v>2966</v>
      </c>
      <c r="G153" s="15" t="s">
        <v>475</v>
      </c>
      <c r="H153" s="70">
        <v>170000</v>
      </c>
      <c r="I153" s="70"/>
      <c r="J153" s="148"/>
      <c r="K153" s="72"/>
      <c r="L153" s="72"/>
      <c r="M153" s="70"/>
    </row>
    <row r="154" spans="1:13" s="4" customFormat="1" ht="68.25" customHeight="1" x14ac:dyDescent="0.3">
      <c r="A154" s="15"/>
      <c r="B154" s="15" t="s">
        <v>2960</v>
      </c>
      <c r="C154" s="16" t="s">
        <v>2967</v>
      </c>
      <c r="D154" s="15"/>
      <c r="E154" s="21" t="s">
        <v>2968</v>
      </c>
      <c r="F154" s="17" t="s">
        <v>2969</v>
      </c>
      <c r="G154" s="15" t="s">
        <v>475</v>
      </c>
      <c r="H154" s="70">
        <v>170000</v>
      </c>
      <c r="I154" s="70"/>
      <c r="J154" s="148"/>
      <c r="K154" s="72"/>
      <c r="L154" s="72"/>
      <c r="M154" s="70"/>
    </row>
    <row r="155" spans="1:13" s="4" customFormat="1" ht="68.25" customHeight="1" x14ac:dyDescent="0.3">
      <c r="A155" s="15"/>
      <c r="B155" s="15" t="s">
        <v>2960</v>
      </c>
      <c r="C155" s="16" t="s">
        <v>2970</v>
      </c>
      <c r="D155" s="15"/>
      <c r="E155" s="21" t="s">
        <v>2971</v>
      </c>
      <c r="F155" s="17" t="s">
        <v>2972</v>
      </c>
      <c r="G155" s="15" t="s">
        <v>475</v>
      </c>
      <c r="H155" s="70">
        <v>170000</v>
      </c>
      <c r="I155" s="70"/>
      <c r="J155" s="148"/>
      <c r="K155" s="72"/>
      <c r="L155" s="72"/>
      <c r="M155" s="70"/>
    </row>
    <row r="156" spans="1:13" s="4" customFormat="1" ht="68.25" customHeight="1" x14ac:dyDescent="0.3">
      <c r="A156" s="15"/>
      <c r="B156" s="15" t="s">
        <v>2960</v>
      </c>
      <c r="C156" s="16" t="s">
        <v>2973</v>
      </c>
      <c r="D156" s="15"/>
      <c r="E156" s="21" t="s">
        <v>2974</v>
      </c>
      <c r="F156" s="17" t="s">
        <v>2975</v>
      </c>
      <c r="G156" s="15" t="s">
        <v>475</v>
      </c>
      <c r="H156" s="70">
        <v>170000</v>
      </c>
      <c r="I156" s="70"/>
      <c r="J156" s="148"/>
      <c r="K156" s="72"/>
      <c r="L156" s="72"/>
      <c r="M156" s="70"/>
    </row>
    <row r="157" spans="1:13" s="4" customFormat="1" ht="68.25" customHeight="1" x14ac:dyDescent="0.3">
      <c r="A157" s="15"/>
      <c r="B157" s="15" t="s">
        <v>2960</v>
      </c>
      <c r="C157" s="16" t="s">
        <v>2976</v>
      </c>
      <c r="D157" s="15"/>
      <c r="E157" s="21" t="s">
        <v>2977</v>
      </c>
      <c r="F157" s="17" t="s">
        <v>2978</v>
      </c>
      <c r="G157" s="15" t="s">
        <v>475</v>
      </c>
      <c r="H157" s="70">
        <v>170000</v>
      </c>
      <c r="I157" s="70"/>
      <c r="J157" s="148"/>
      <c r="K157" s="72"/>
      <c r="L157" s="72"/>
      <c r="M157" s="70"/>
    </row>
    <row r="158" spans="1:13" s="4" customFormat="1" ht="68.25" customHeight="1" x14ac:dyDescent="0.3">
      <c r="A158" s="15">
        <v>94</v>
      </c>
      <c r="B158" s="15" t="s">
        <v>2979</v>
      </c>
      <c r="C158" s="16" t="s">
        <v>2979</v>
      </c>
      <c r="D158" s="15" t="s">
        <v>150</v>
      </c>
      <c r="E158" s="21" t="s">
        <v>2980</v>
      </c>
      <c r="F158" s="17" t="s">
        <v>2981</v>
      </c>
      <c r="G158" s="15" t="s">
        <v>475</v>
      </c>
      <c r="H158" s="70">
        <v>510000</v>
      </c>
      <c r="I158" s="70"/>
      <c r="J158" s="65" t="s">
        <v>1060</v>
      </c>
      <c r="K158" s="72">
        <f>SUMIF($B$11:$B$292,B158,$J$11:$J$292)</f>
        <v>0</v>
      </c>
      <c r="L158" s="72">
        <f t="shared" ref="L158" si="26">K158*H158</f>
        <v>0</v>
      </c>
      <c r="M158" s="70"/>
    </row>
    <row r="159" spans="1:13" s="4" customFormat="1" ht="68.25" customHeight="1" x14ac:dyDescent="0.3">
      <c r="A159" s="15"/>
      <c r="B159" s="15" t="s">
        <v>2979</v>
      </c>
      <c r="C159" s="16" t="s">
        <v>2982</v>
      </c>
      <c r="D159" s="15"/>
      <c r="E159" s="21" t="s">
        <v>2983</v>
      </c>
      <c r="F159" s="17" t="s">
        <v>2984</v>
      </c>
      <c r="G159" s="15" t="s">
        <v>475</v>
      </c>
      <c r="H159" s="70">
        <v>510000</v>
      </c>
      <c r="I159" s="70"/>
      <c r="J159" s="148"/>
      <c r="K159" s="72"/>
      <c r="L159" s="72"/>
      <c r="M159" s="70"/>
    </row>
    <row r="160" spans="1:13" s="4" customFormat="1" ht="68.25" customHeight="1" x14ac:dyDescent="0.3">
      <c r="A160" s="15"/>
      <c r="B160" s="15" t="s">
        <v>2979</v>
      </c>
      <c r="C160" s="16" t="s">
        <v>2985</v>
      </c>
      <c r="D160" s="15"/>
      <c r="E160" s="21" t="s">
        <v>2986</v>
      </c>
      <c r="F160" s="17" t="s">
        <v>2987</v>
      </c>
      <c r="G160" s="15" t="s">
        <v>475</v>
      </c>
      <c r="H160" s="70">
        <v>510000</v>
      </c>
      <c r="I160" s="21"/>
      <c r="J160" s="149"/>
      <c r="K160" s="72"/>
      <c r="L160" s="72"/>
      <c r="M160" s="70"/>
    </row>
    <row r="161" spans="1:13" s="4" customFormat="1" ht="68.25" customHeight="1" x14ac:dyDescent="0.3">
      <c r="A161" s="15"/>
      <c r="B161" s="15" t="s">
        <v>2979</v>
      </c>
      <c r="C161" s="16" t="s">
        <v>2988</v>
      </c>
      <c r="D161" s="15"/>
      <c r="E161" s="21" t="s">
        <v>2989</v>
      </c>
      <c r="F161" s="17" t="s">
        <v>2990</v>
      </c>
      <c r="G161" s="15" t="s">
        <v>475</v>
      </c>
      <c r="H161" s="70">
        <v>510000</v>
      </c>
      <c r="I161" s="70"/>
      <c r="J161" s="148"/>
      <c r="K161" s="72"/>
      <c r="L161" s="72"/>
      <c r="M161" s="70"/>
    </row>
    <row r="162" spans="1:13" s="4" customFormat="1" ht="68.25" customHeight="1" x14ac:dyDescent="0.3">
      <c r="A162" s="15"/>
      <c r="B162" s="15" t="s">
        <v>2979</v>
      </c>
      <c r="C162" s="16" t="s">
        <v>2991</v>
      </c>
      <c r="D162" s="15"/>
      <c r="E162" s="21" t="s">
        <v>2992</v>
      </c>
      <c r="F162" s="17" t="s">
        <v>2993</v>
      </c>
      <c r="G162" s="15" t="s">
        <v>475</v>
      </c>
      <c r="H162" s="70">
        <v>510000</v>
      </c>
      <c r="I162" s="70"/>
      <c r="J162" s="148"/>
      <c r="K162" s="72"/>
      <c r="L162" s="72"/>
      <c r="M162" s="70"/>
    </row>
    <row r="163" spans="1:13" s="4" customFormat="1" ht="68.25" customHeight="1" x14ac:dyDescent="0.3">
      <c r="A163" s="15"/>
      <c r="B163" s="15" t="s">
        <v>2979</v>
      </c>
      <c r="C163" s="16" t="s">
        <v>2994</v>
      </c>
      <c r="D163" s="15"/>
      <c r="E163" s="21" t="s">
        <v>2995</v>
      </c>
      <c r="F163" s="17" t="s">
        <v>2996</v>
      </c>
      <c r="G163" s="15" t="s">
        <v>475</v>
      </c>
      <c r="H163" s="70">
        <v>510000</v>
      </c>
      <c r="I163" s="70"/>
      <c r="J163" s="148"/>
      <c r="K163" s="72"/>
      <c r="L163" s="72"/>
      <c r="M163" s="70"/>
    </row>
    <row r="164" spans="1:13" s="4" customFormat="1" ht="68.25" customHeight="1" x14ac:dyDescent="0.3">
      <c r="A164" s="15"/>
      <c r="B164" s="15"/>
      <c r="C164" s="16"/>
      <c r="D164" s="15" t="s">
        <v>150</v>
      </c>
      <c r="E164" s="21" t="s">
        <v>2997</v>
      </c>
      <c r="F164" s="17" t="s">
        <v>2998</v>
      </c>
      <c r="G164" s="15" t="s">
        <v>475</v>
      </c>
      <c r="H164" s="70">
        <v>600000</v>
      </c>
      <c r="I164" s="70"/>
      <c r="J164" s="148"/>
      <c r="K164" s="72">
        <f>SUMIF($B$11:$B$292,B164,$J$11:$J$292)</f>
        <v>0</v>
      </c>
      <c r="L164" s="72"/>
      <c r="M164" s="70"/>
    </row>
    <row r="165" spans="1:13" s="4" customFormat="1" ht="68.25" customHeight="1" x14ac:dyDescent="0.3">
      <c r="A165" s="15"/>
      <c r="B165" s="15"/>
      <c r="C165" s="16"/>
      <c r="D165" s="15"/>
      <c r="E165" s="42" t="s">
        <v>379</v>
      </c>
      <c r="F165" s="17"/>
      <c r="G165" s="15"/>
      <c r="H165" s="70"/>
      <c r="I165" s="70"/>
      <c r="J165" s="65" t="s">
        <v>1060</v>
      </c>
      <c r="K165" s="71"/>
      <c r="L165" s="72"/>
      <c r="M165" s="70"/>
    </row>
    <row r="166" spans="1:13" s="4" customFormat="1" ht="68.25" customHeight="1" x14ac:dyDescent="0.3">
      <c r="A166" s="15">
        <v>95</v>
      </c>
      <c r="B166" s="15" t="s">
        <v>2999</v>
      </c>
      <c r="C166" s="16" t="s">
        <v>2999</v>
      </c>
      <c r="D166" s="16"/>
      <c r="E166" s="42" t="s">
        <v>3000</v>
      </c>
      <c r="F166" s="7"/>
      <c r="G166" s="16" t="s">
        <v>477</v>
      </c>
      <c r="H166" s="70"/>
      <c r="I166" s="70"/>
      <c r="J166" s="65" t="s">
        <v>1060</v>
      </c>
      <c r="K166" s="71"/>
      <c r="L166" s="72"/>
      <c r="M166" s="70"/>
    </row>
    <row r="167" spans="1:13" s="4" customFormat="1" ht="68.25" customHeight="1" x14ac:dyDescent="0.3">
      <c r="A167" s="15"/>
      <c r="B167" s="15"/>
      <c r="C167" s="16" t="s">
        <v>3001</v>
      </c>
      <c r="D167" s="15" t="s">
        <v>169</v>
      </c>
      <c r="E167" s="21" t="s">
        <v>3002</v>
      </c>
      <c r="F167" s="17" t="s">
        <v>3003</v>
      </c>
      <c r="G167" s="15" t="s">
        <v>472</v>
      </c>
      <c r="H167" s="70">
        <v>16200</v>
      </c>
      <c r="I167" s="70"/>
      <c r="J167" s="148"/>
      <c r="K167" s="72">
        <f>SUMIF($B$11:$B$292,B167,$J$11:$J$292)</f>
        <v>0</v>
      </c>
      <c r="L167" s="72"/>
      <c r="M167" s="70"/>
    </row>
    <row r="168" spans="1:13" s="75" customFormat="1" ht="68.25" customHeight="1" x14ac:dyDescent="0.3">
      <c r="A168" s="15"/>
      <c r="B168" s="15"/>
      <c r="C168" s="16" t="s">
        <v>3004</v>
      </c>
      <c r="D168" s="15" t="s">
        <v>169</v>
      </c>
      <c r="E168" s="21" t="s">
        <v>3005</v>
      </c>
      <c r="F168" s="17" t="s">
        <v>3006</v>
      </c>
      <c r="G168" s="15" t="s">
        <v>472</v>
      </c>
      <c r="H168" s="70">
        <v>16200</v>
      </c>
      <c r="I168" s="70"/>
      <c r="J168" s="148"/>
      <c r="K168" s="72">
        <f>SUMIF($B$11:$B$292,B168,$J$11:$J$292)</f>
        <v>0</v>
      </c>
      <c r="L168" s="72"/>
      <c r="M168" s="70"/>
    </row>
    <row r="169" spans="1:13" s="4" customFormat="1" ht="68.25" customHeight="1" x14ac:dyDescent="0.3">
      <c r="A169" s="15"/>
      <c r="B169" s="15"/>
      <c r="C169" s="16"/>
      <c r="D169" s="15"/>
      <c r="E169" s="42" t="s">
        <v>464</v>
      </c>
      <c r="F169" s="17"/>
      <c r="G169" s="15"/>
      <c r="H169" s="70"/>
      <c r="I169" s="70"/>
      <c r="J169" s="65" t="s">
        <v>1060</v>
      </c>
      <c r="K169" s="71"/>
      <c r="L169" s="72"/>
      <c r="M169" s="70"/>
    </row>
    <row r="170" spans="1:13" s="4" customFormat="1" ht="68.25" customHeight="1" x14ac:dyDescent="0.3">
      <c r="A170" s="15">
        <v>96</v>
      </c>
      <c r="B170" s="15" t="s">
        <v>3007</v>
      </c>
      <c r="C170" s="16" t="s">
        <v>3007</v>
      </c>
      <c r="D170" s="15" t="s">
        <v>3008</v>
      </c>
      <c r="E170" s="21" t="s">
        <v>3009</v>
      </c>
      <c r="F170" s="17" t="s">
        <v>3010</v>
      </c>
      <c r="G170" s="15" t="s">
        <v>475</v>
      </c>
      <c r="H170" s="70">
        <v>248</v>
      </c>
      <c r="I170" s="70"/>
      <c r="J170" s="148"/>
      <c r="K170" s="72">
        <f t="shared" ref="K170:K178" si="27">SUMIF($B$11:$B$292,B170,$J$11:$J$292)</f>
        <v>0</v>
      </c>
      <c r="L170" s="72">
        <f t="shared" ref="L170:L178" si="28">K170*H170</f>
        <v>0</v>
      </c>
      <c r="M170" s="70"/>
    </row>
    <row r="171" spans="1:13" s="4" customFormat="1" ht="68.25" customHeight="1" x14ac:dyDescent="0.3">
      <c r="A171" s="15">
        <v>97</v>
      </c>
      <c r="B171" s="15" t="s">
        <v>3011</v>
      </c>
      <c r="C171" s="16" t="s">
        <v>3011</v>
      </c>
      <c r="D171" s="15" t="s">
        <v>492</v>
      </c>
      <c r="E171" s="21" t="s">
        <v>3012</v>
      </c>
      <c r="F171" s="17" t="s">
        <v>3013</v>
      </c>
      <c r="G171" s="15" t="s">
        <v>475</v>
      </c>
      <c r="H171" s="70">
        <v>950</v>
      </c>
      <c r="I171" s="70"/>
      <c r="J171" s="148"/>
      <c r="K171" s="72">
        <f t="shared" si="27"/>
        <v>0</v>
      </c>
      <c r="L171" s="72">
        <f t="shared" si="28"/>
        <v>0</v>
      </c>
      <c r="M171" s="70"/>
    </row>
    <row r="172" spans="1:13" s="4" customFormat="1" ht="68.25" customHeight="1" x14ac:dyDescent="0.3">
      <c r="A172" s="15">
        <v>98</v>
      </c>
      <c r="B172" s="15" t="s">
        <v>3014</v>
      </c>
      <c r="C172" s="16" t="s">
        <v>3014</v>
      </c>
      <c r="D172" s="15"/>
      <c r="E172" s="21" t="s">
        <v>3015</v>
      </c>
      <c r="F172" s="17" t="s">
        <v>3016</v>
      </c>
      <c r="G172" s="15" t="s">
        <v>475</v>
      </c>
      <c r="H172" s="70">
        <v>850</v>
      </c>
      <c r="I172" s="70"/>
      <c r="J172" s="148"/>
      <c r="K172" s="72">
        <f t="shared" si="27"/>
        <v>0</v>
      </c>
      <c r="L172" s="72">
        <f t="shared" si="28"/>
        <v>0</v>
      </c>
      <c r="M172" s="70"/>
    </row>
    <row r="173" spans="1:13" s="4" customFormat="1" ht="68.25" customHeight="1" x14ac:dyDescent="0.3">
      <c r="A173" s="15">
        <v>99</v>
      </c>
      <c r="B173" s="15" t="s">
        <v>3017</v>
      </c>
      <c r="C173" s="16" t="s">
        <v>3017</v>
      </c>
      <c r="D173" s="15" t="s">
        <v>3018</v>
      </c>
      <c r="E173" s="21" t="s">
        <v>3019</v>
      </c>
      <c r="F173" s="17" t="s">
        <v>3020</v>
      </c>
      <c r="G173" s="15" t="s">
        <v>475</v>
      </c>
      <c r="H173" s="70">
        <v>64000</v>
      </c>
      <c r="I173" s="70"/>
      <c r="J173" s="148"/>
      <c r="K173" s="72">
        <f t="shared" si="27"/>
        <v>0</v>
      </c>
      <c r="L173" s="72">
        <f t="shared" si="28"/>
        <v>0</v>
      </c>
      <c r="M173" s="70"/>
    </row>
    <row r="174" spans="1:13" s="4" customFormat="1" ht="68.25" customHeight="1" x14ac:dyDescent="0.3">
      <c r="A174" s="15">
        <v>100</v>
      </c>
      <c r="B174" s="15" t="s">
        <v>3021</v>
      </c>
      <c r="C174" s="16" t="s">
        <v>3021</v>
      </c>
      <c r="D174" s="15"/>
      <c r="E174" s="21" t="s">
        <v>3022</v>
      </c>
      <c r="F174" s="17" t="s">
        <v>3023</v>
      </c>
      <c r="G174" s="15" t="s">
        <v>472</v>
      </c>
      <c r="H174" s="70">
        <v>15750</v>
      </c>
      <c r="I174" s="70"/>
      <c r="J174" s="148"/>
      <c r="K174" s="72">
        <f t="shared" si="27"/>
        <v>0</v>
      </c>
      <c r="L174" s="72">
        <f t="shared" si="28"/>
        <v>0</v>
      </c>
      <c r="M174" s="70"/>
    </row>
    <row r="175" spans="1:13" s="4" customFormat="1" ht="68.25" customHeight="1" x14ac:dyDescent="0.3">
      <c r="A175" s="15">
        <v>101</v>
      </c>
      <c r="B175" s="15" t="s">
        <v>3024</v>
      </c>
      <c r="C175" s="16" t="s">
        <v>3024</v>
      </c>
      <c r="D175" s="15" t="s">
        <v>492</v>
      </c>
      <c r="E175" s="21" t="s">
        <v>3025</v>
      </c>
      <c r="F175" s="17" t="s">
        <v>3026</v>
      </c>
      <c r="G175" s="15" t="s">
        <v>475</v>
      </c>
      <c r="H175" s="70">
        <v>2500</v>
      </c>
      <c r="I175" s="70"/>
      <c r="J175" s="148"/>
      <c r="K175" s="72">
        <f t="shared" si="27"/>
        <v>0</v>
      </c>
      <c r="L175" s="72">
        <f t="shared" si="28"/>
        <v>0</v>
      </c>
      <c r="M175" s="70"/>
    </row>
    <row r="176" spans="1:13" s="4" customFormat="1" ht="68.25" customHeight="1" x14ac:dyDescent="0.3">
      <c r="A176" s="15">
        <v>102</v>
      </c>
      <c r="B176" s="15" t="s">
        <v>3027</v>
      </c>
      <c r="C176" s="16" t="s">
        <v>3027</v>
      </c>
      <c r="D176" s="15"/>
      <c r="E176" s="21" t="s">
        <v>3028</v>
      </c>
      <c r="F176" s="17" t="s">
        <v>3029</v>
      </c>
      <c r="G176" s="15" t="s">
        <v>485</v>
      </c>
      <c r="H176" s="70">
        <v>620</v>
      </c>
      <c r="I176" s="70"/>
      <c r="J176" s="148"/>
      <c r="K176" s="72">
        <f t="shared" si="27"/>
        <v>0</v>
      </c>
      <c r="L176" s="72">
        <f t="shared" si="28"/>
        <v>0</v>
      </c>
      <c r="M176" s="70"/>
    </row>
    <row r="177" spans="1:13" s="4" customFormat="1" ht="68.25" customHeight="1" x14ac:dyDescent="0.3">
      <c r="A177" s="15">
        <v>103</v>
      </c>
      <c r="B177" s="15" t="s">
        <v>3030</v>
      </c>
      <c r="C177" s="16" t="s">
        <v>3030</v>
      </c>
      <c r="D177" s="15"/>
      <c r="E177" s="21" t="s">
        <v>3031</v>
      </c>
      <c r="F177" s="17" t="s">
        <v>3032</v>
      </c>
      <c r="G177" s="15" t="s">
        <v>485</v>
      </c>
      <c r="H177" s="70">
        <v>1350</v>
      </c>
      <c r="I177" s="70"/>
      <c r="J177" s="148"/>
      <c r="K177" s="72">
        <f t="shared" si="27"/>
        <v>0</v>
      </c>
      <c r="L177" s="72">
        <f t="shared" si="28"/>
        <v>0</v>
      </c>
      <c r="M177" s="70"/>
    </row>
    <row r="178" spans="1:13" s="4" customFormat="1" ht="68.25" customHeight="1" x14ac:dyDescent="0.3">
      <c r="A178" s="15">
        <v>104</v>
      </c>
      <c r="B178" s="15" t="s">
        <v>3033</v>
      </c>
      <c r="C178" s="16" t="s">
        <v>3033</v>
      </c>
      <c r="D178" s="15"/>
      <c r="E178" s="21" t="s">
        <v>3034</v>
      </c>
      <c r="F178" s="17" t="s">
        <v>3035</v>
      </c>
      <c r="G178" s="15" t="s">
        <v>485</v>
      </c>
      <c r="H178" s="70">
        <v>650</v>
      </c>
      <c r="I178" s="70"/>
      <c r="J178" s="148"/>
      <c r="K178" s="72">
        <f t="shared" si="27"/>
        <v>0</v>
      </c>
      <c r="L178" s="72">
        <f t="shared" si="28"/>
        <v>0</v>
      </c>
      <c r="M178" s="70"/>
    </row>
    <row r="179" spans="1:13" ht="47.25" customHeight="1" x14ac:dyDescent="0.25">
      <c r="A179" s="143"/>
      <c r="B179" s="143"/>
      <c r="C179" s="143"/>
      <c r="D179" s="143"/>
      <c r="E179" s="143"/>
      <c r="F179" s="145" t="s">
        <v>5822</v>
      </c>
      <c r="G179" s="143"/>
      <c r="H179" s="146"/>
      <c r="I179" s="146"/>
      <c r="J179" s="146"/>
      <c r="K179" s="146"/>
      <c r="L179" s="144">
        <f>SUBTOTAL(9,L11:L178)</f>
        <v>0</v>
      </c>
      <c r="M179" s="146"/>
    </row>
  </sheetData>
  <mergeCells count="6">
    <mergeCell ref="A6:M6"/>
    <mergeCell ref="A1:E1"/>
    <mergeCell ref="A2:E2"/>
    <mergeCell ref="A3:M3"/>
    <mergeCell ref="A4:M4"/>
    <mergeCell ref="A5:M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9C780-B86B-46B2-BE85-4AC9876D4EB2}">
  <dimension ref="A1:M1587"/>
  <sheetViews>
    <sheetView zoomScale="71" zoomScaleNormal="71" workbookViewId="0">
      <selection activeCell="F6" sqref="F6"/>
    </sheetView>
  </sheetViews>
  <sheetFormatPr defaultColWidth="9.125" defaultRowHeight="15.75" x14ac:dyDescent="0.25"/>
  <cols>
    <col min="1" max="1" width="7.125" style="81" customWidth="1"/>
    <col min="2" max="2" width="15.875" style="81" hidden="1" customWidth="1"/>
    <col min="3" max="3" width="15.875" style="105" customWidth="1"/>
    <col min="4" max="4" width="16.125" style="106" customWidth="1"/>
    <col min="5" max="5" width="26.875" style="107" customWidth="1"/>
    <col min="6" max="6" width="57" style="108" customWidth="1"/>
    <col min="7" max="7" width="7.875" style="81" customWidth="1"/>
    <col min="8" max="8" width="12.625" style="80" customWidth="1"/>
    <col min="9" max="11" width="15.75" style="80" customWidth="1"/>
    <col min="12" max="12" width="17.875" style="80" customWidth="1"/>
    <col min="13" max="13" width="12.625" style="80" customWidth="1"/>
    <col min="14" max="16384" width="9.125" style="81"/>
  </cols>
  <sheetData>
    <row r="1" spans="1:13" s="64" customFormat="1" ht="28.5" customHeight="1" x14ac:dyDescent="0.35">
      <c r="A1" s="162" t="s">
        <v>1058</v>
      </c>
      <c r="B1" s="162"/>
      <c r="C1" s="162"/>
      <c r="D1" s="162"/>
      <c r="E1" s="162"/>
      <c r="F1" s="61"/>
      <c r="G1" s="62"/>
      <c r="H1" s="62"/>
      <c r="I1" s="62"/>
      <c r="J1" s="63"/>
      <c r="K1" s="66"/>
      <c r="L1" s="66"/>
      <c r="M1" s="62"/>
    </row>
    <row r="2" spans="1:13" s="64" customFormat="1" ht="28.5" customHeight="1" x14ac:dyDescent="0.35">
      <c r="A2" s="163" t="s">
        <v>1059</v>
      </c>
      <c r="B2" s="163"/>
      <c r="C2" s="163"/>
      <c r="D2" s="163"/>
      <c r="E2" s="163"/>
      <c r="F2" s="61"/>
      <c r="G2" s="62"/>
      <c r="H2" s="62"/>
      <c r="I2" s="62" t="s">
        <v>5871</v>
      </c>
      <c r="J2" s="63"/>
      <c r="K2" s="66"/>
      <c r="L2" s="66"/>
      <c r="M2" s="62"/>
    </row>
    <row r="3" spans="1:13" s="64" customFormat="1" ht="28.5" customHeight="1" x14ac:dyDescent="0.35">
      <c r="A3" s="164" t="s">
        <v>2588</v>
      </c>
      <c r="B3" s="164"/>
      <c r="C3" s="164"/>
      <c r="D3" s="164"/>
      <c r="E3" s="164"/>
      <c r="F3" s="164"/>
      <c r="G3" s="164"/>
      <c r="H3" s="164"/>
      <c r="I3" s="164"/>
      <c r="J3" s="164"/>
      <c r="K3" s="164"/>
      <c r="L3" s="165"/>
      <c r="M3" s="164"/>
    </row>
    <row r="4" spans="1:13" s="82" customFormat="1" ht="30" customHeight="1" x14ac:dyDescent="0.35">
      <c r="A4" s="164" t="s">
        <v>3036</v>
      </c>
      <c r="B4" s="164"/>
      <c r="C4" s="164"/>
      <c r="D4" s="164"/>
      <c r="E4" s="164"/>
      <c r="F4" s="164"/>
      <c r="G4" s="164"/>
      <c r="H4" s="164"/>
      <c r="I4" s="164"/>
      <c r="J4" s="164"/>
      <c r="K4" s="164"/>
      <c r="L4" s="164"/>
      <c r="M4" s="164"/>
    </row>
    <row r="5" spans="1:13" s="84" customFormat="1" ht="23.25" customHeight="1" x14ac:dyDescent="0.3">
      <c r="A5" s="83"/>
      <c r="B5" s="83"/>
      <c r="C5" s="83"/>
      <c r="D5" s="83"/>
      <c r="E5" s="83"/>
      <c r="F5" s="83"/>
      <c r="G5" s="83"/>
      <c r="H5" s="83"/>
      <c r="I5" s="83"/>
      <c r="J5" s="83"/>
      <c r="K5" s="83"/>
      <c r="L5" s="83"/>
      <c r="M5" s="83"/>
    </row>
    <row r="6" spans="1:13" s="73" customFormat="1" ht="86.25" customHeight="1" x14ac:dyDescent="0.3">
      <c r="A6" s="7" t="s">
        <v>516</v>
      </c>
      <c r="B6" s="7"/>
      <c r="C6" s="7" t="s">
        <v>1061</v>
      </c>
      <c r="D6" s="7" t="s">
        <v>517</v>
      </c>
      <c r="E6" s="7" t="s">
        <v>518</v>
      </c>
      <c r="F6" s="7" t="s">
        <v>1051</v>
      </c>
      <c r="G6" s="7" t="s">
        <v>0</v>
      </c>
      <c r="H6" s="8" t="s">
        <v>1052</v>
      </c>
      <c r="I6" s="8" t="s">
        <v>1055</v>
      </c>
      <c r="J6" s="8" t="s">
        <v>1056</v>
      </c>
      <c r="K6" s="8" t="s">
        <v>1057</v>
      </c>
      <c r="L6" s="8" t="s">
        <v>1053</v>
      </c>
      <c r="M6" s="8" t="s">
        <v>1054</v>
      </c>
    </row>
    <row r="7" spans="1:13" s="86" customFormat="1" ht="44.25" customHeight="1" x14ac:dyDescent="0.2">
      <c r="A7" s="85">
        <v>1</v>
      </c>
      <c r="B7" s="85"/>
      <c r="C7" s="85">
        <v>2</v>
      </c>
      <c r="D7" s="85">
        <v>3</v>
      </c>
      <c r="E7" s="85">
        <v>4</v>
      </c>
      <c r="F7" s="85">
        <v>5</v>
      </c>
      <c r="G7" s="85">
        <v>6</v>
      </c>
      <c r="H7" s="85">
        <v>7</v>
      </c>
      <c r="I7" s="85">
        <v>8</v>
      </c>
      <c r="J7" s="85">
        <v>9</v>
      </c>
      <c r="K7" s="85">
        <v>10</v>
      </c>
      <c r="L7" s="85">
        <v>11</v>
      </c>
      <c r="M7" s="85">
        <v>12</v>
      </c>
    </row>
    <row r="8" spans="1:13" s="87" customFormat="1" ht="54" customHeight="1" x14ac:dyDescent="0.3">
      <c r="A8" s="17"/>
      <c r="B8" s="17"/>
      <c r="C8" s="7"/>
      <c r="D8" s="17"/>
      <c r="E8" s="42" t="s">
        <v>519</v>
      </c>
      <c r="F8" s="17"/>
      <c r="G8" s="17"/>
      <c r="H8" s="13"/>
      <c r="I8" s="13"/>
      <c r="J8" s="65" t="s">
        <v>1060</v>
      </c>
      <c r="K8" s="13"/>
      <c r="L8" s="13"/>
      <c r="M8" s="13"/>
    </row>
    <row r="9" spans="1:13" s="87" customFormat="1" ht="56.25" x14ac:dyDescent="0.3">
      <c r="A9" s="17"/>
      <c r="B9" s="17"/>
      <c r="C9" s="7"/>
      <c r="D9" s="17"/>
      <c r="E9" s="42" t="s">
        <v>180</v>
      </c>
      <c r="F9" s="17"/>
      <c r="G9" s="17"/>
      <c r="H9" s="13"/>
      <c r="I9" s="13"/>
      <c r="J9" s="65" t="s">
        <v>1060</v>
      </c>
      <c r="K9" s="13"/>
      <c r="L9" s="13"/>
      <c r="M9" s="13"/>
    </row>
    <row r="10" spans="1:13" s="87" customFormat="1" ht="34.5" customHeight="1" x14ac:dyDescent="0.3">
      <c r="A10" s="88">
        <v>1</v>
      </c>
      <c r="B10" s="88" t="s">
        <v>3037</v>
      </c>
      <c r="C10" s="89" t="s">
        <v>3037</v>
      </c>
      <c r="D10" s="17" t="s">
        <v>2617</v>
      </c>
      <c r="E10" s="21" t="s">
        <v>3038</v>
      </c>
      <c r="F10" s="17" t="s">
        <v>3039</v>
      </c>
      <c r="G10" s="17" t="s">
        <v>472</v>
      </c>
      <c r="H10" s="72">
        <v>131520</v>
      </c>
      <c r="I10" s="72"/>
      <c r="J10" s="141"/>
      <c r="K10" s="72">
        <f>SUMIF($B$10:$B$3793,B10,$J$10:$J$3793)</f>
        <v>0</v>
      </c>
      <c r="L10" s="72">
        <f>K10*H10</f>
        <v>0</v>
      </c>
      <c r="M10" s="72"/>
    </row>
    <row r="11" spans="1:13" s="87" customFormat="1" ht="34.5" customHeight="1" x14ac:dyDescent="0.3">
      <c r="A11" s="88">
        <v>2</v>
      </c>
      <c r="B11" s="88" t="s">
        <v>3040</v>
      </c>
      <c r="C11" s="89" t="s">
        <v>3040</v>
      </c>
      <c r="D11" s="17" t="s">
        <v>2617</v>
      </c>
      <c r="E11" s="21" t="s">
        <v>3041</v>
      </c>
      <c r="F11" s="17" t="s">
        <v>3042</v>
      </c>
      <c r="G11" s="17" t="s">
        <v>472</v>
      </c>
      <c r="H11" s="72">
        <v>181850</v>
      </c>
      <c r="I11" s="72"/>
      <c r="J11" s="150"/>
      <c r="K11" s="72">
        <f>SUMIF($B$10:$B$3793,B11,$J$10:$J$3793)</f>
        <v>0</v>
      </c>
      <c r="L11" s="72">
        <f t="shared" ref="L11:L15" si="0">K11*H11</f>
        <v>0</v>
      </c>
      <c r="M11" s="72"/>
    </row>
    <row r="12" spans="1:13" s="87" customFormat="1" ht="34.5" customHeight="1" x14ac:dyDescent="0.3">
      <c r="A12" s="88">
        <v>3</v>
      </c>
      <c r="B12" s="88" t="s">
        <v>3043</v>
      </c>
      <c r="C12" s="89" t="s">
        <v>3043</v>
      </c>
      <c r="D12" s="17" t="s">
        <v>2617</v>
      </c>
      <c r="E12" s="21" t="s">
        <v>3044</v>
      </c>
      <c r="F12" s="17" t="s">
        <v>3045</v>
      </c>
      <c r="G12" s="17" t="s">
        <v>472</v>
      </c>
      <c r="H12" s="72">
        <v>210000</v>
      </c>
      <c r="I12" s="72"/>
      <c r="J12" s="150"/>
      <c r="K12" s="72">
        <f>SUMIF($B$10:$B$3793,B12,$J$10:$J$3793)</f>
        <v>0</v>
      </c>
      <c r="L12" s="72">
        <f t="shared" si="0"/>
        <v>0</v>
      </c>
      <c r="M12" s="72"/>
    </row>
    <row r="13" spans="1:13" s="87" customFormat="1" ht="34.5" customHeight="1" x14ac:dyDescent="0.3">
      <c r="A13" s="88">
        <v>4</v>
      </c>
      <c r="B13" s="88" t="s">
        <v>3046</v>
      </c>
      <c r="C13" s="89" t="s">
        <v>3046</v>
      </c>
      <c r="D13" s="17" t="s">
        <v>2617</v>
      </c>
      <c r="E13" s="21" t="s">
        <v>3047</v>
      </c>
      <c r="F13" s="17" t="s">
        <v>3048</v>
      </c>
      <c r="G13" s="17" t="s">
        <v>472</v>
      </c>
      <c r="H13" s="72">
        <v>250000</v>
      </c>
      <c r="I13" s="72"/>
      <c r="J13" s="150"/>
      <c r="K13" s="72">
        <f>SUMIF($B$10:$B$3793,B13,$J$10:$J$3793)</f>
        <v>0</v>
      </c>
      <c r="L13" s="72">
        <f t="shared" si="0"/>
        <v>0</v>
      </c>
      <c r="M13" s="72"/>
    </row>
    <row r="14" spans="1:13" s="87" customFormat="1" ht="34.5" customHeight="1" x14ac:dyDescent="0.3">
      <c r="A14" s="88">
        <v>5</v>
      </c>
      <c r="B14" s="88" t="s">
        <v>3049</v>
      </c>
      <c r="C14" s="89" t="s">
        <v>3049</v>
      </c>
      <c r="D14" s="17" t="s">
        <v>4</v>
      </c>
      <c r="E14" s="21" t="s">
        <v>3050</v>
      </c>
      <c r="F14" s="17" t="s">
        <v>3051</v>
      </c>
      <c r="G14" s="17" t="s">
        <v>472</v>
      </c>
      <c r="H14" s="72">
        <v>100000</v>
      </c>
      <c r="I14" s="72"/>
      <c r="J14" s="150"/>
      <c r="K14" s="72">
        <f>SUMIF($B$10:$B$3793,B14,$J$10:$J$3793)</f>
        <v>0</v>
      </c>
      <c r="L14" s="72">
        <f t="shared" si="0"/>
        <v>0</v>
      </c>
      <c r="M14" s="72"/>
    </row>
    <row r="15" spans="1:13" s="87" customFormat="1" ht="34.5" customHeight="1" x14ac:dyDescent="0.3">
      <c r="A15" s="88">
        <v>6</v>
      </c>
      <c r="B15" s="88" t="s">
        <v>3052</v>
      </c>
      <c r="C15" s="89" t="s">
        <v>3052</v>
      </c>
      <c r="D15" s="17" t="s">
        <v>2</v>
      </c>
      <c r="E15" s="21" t="s">
        <v>3053</v>
      </c>
      <c r="F15" s="17" t="s">
        <v>3054</v>
      </c>
      <c r="G15" s="17" t="s">
        <v>472</v>
      </c>
      <c r="H15" s="72">
        <v>250000</v>
      </c>
      <c r="I15" s="72"/>
      <c r="J15" s="150"/>
      <c r="K15" s="72">
        <f>SUMIF($B$10:$B$3793,B15,$J$10:$J$3793)</f>
        <v>0</v>
      </c>
      <c r="L15" s="72">
        <f t="shared" si="0"/>
        <v>0</v>
      </c>
      <c r="M15" s="72"/>
    </row>
    <row r="16" spans="1:13" s="87" customFormat="1" ht="34.5" customHeight="1" x14ac:dyDescent="0.3">
      <c r="A16" s="88"/>
      <c r="B16" s="88"/>
      <c r="C16" s="89"/>
      <c r="D16" s="17"/>
      <c r="E16" s="42" t="s">
        <v>520</v>
      </c>
      <c r="F16" s="17"/>
      <c r="G16" s="17"/>
      <c r="H16" s="72"/>
      <c r="I16" s="72"/>
      <c r="J16" s="65" t="s">
        <v>1060</v>
      </c>
      <c r="K16" s="72"/>
      <c r="L16" s="72"/>
      <c r="M16" s="72"/>
    </row>
    <row r="17" spans="1:13" s="87" customFormat="1" ht="34.5" customHeight="1" x14ac:dyDescent="0.3">
      <c r="A17" s="88"/>
      <c r="B17" s="88"/>
      <c r="C17" s="89"/>
      <c r="D17" s="17"/>
      <c r="E17" s="42" t="s">
        <v>2640</v>
      </c>
      <c r="F17" s="17"/>
      <c r="G17" s="17"/>
      <c r="H17" s="72"/>
      <c r="I17" s="72"/>
      <c r="J17" s="65" t="s">
        <v>1060</v>
      </c>
      <c r="K17" s="72"/>
      <c r="L17" s="72"/>
      <c r="M17" s="72"/>
    </row>
    <row r="18" spans="1:13" s="87" customFormat="1" ht="34.5" customHeight="1" x14ac:dyDescent="0.3">
      <c r="A18" s="88">
        <v>7</v>
      </c>
      <c r="B18" s="88" t="s">
        <v>3055</v>
      </c>
      <c r="C18" s="89" t="s">
        <v>3055</v>
      </c>
      <c r="D18" s="17" t="s">
        <v>2642</v>
      </c>
      <c r="E18" s="21" t="s">
        <v>2643</v>
      </c>
      <c r="F18" s="17" t="s">
        <v>3056</v>
      </c>
      <c r="G18" s="17" t="s">
        <v>473</v>
      </c>
      <c r="H18" s="72">
        <v>14500</v>
      </c>
      <c r="I18" s="72"/>
      <c r="J18" s="150"/>
      <c r="K18" s="72">
        <f>SUMIF($B$10:$B$3793,B18,$J$10:$J$3793)</f>
        <v>0</v>
      </c>
      <c r="L18" s="72">
        <f t="shared" ref="L18:L19" si="1">K18*H18</f>
        <v>0</v>
      </c>
      <c r="M18" s="72"/>
    </row>
    <row r="19" spans="1:13" s="87" customFormat="1" ht="34.5" customHeight="1" x14ac:dyDescent="0.3">
      <c r="A19" s="88">
        <v>8</v>
      </c>
      <c r="B19" s="88" t="s">
        <v>3057</v>
      </c>
      <c r="C19" s="89" t="s">
        <v>3057</v>
      </c>
      <c r="D19" s="17" t="s">
        <v>2642</v>
      </c>
      <c r="E19" s="21" t="s">
        <v>2643</v>
      </c>
      <c r="F19" s="17" t="s">
        <v>3058</v>
      </c>
      <c r="G19" s="17" t="s">
        <v>473</v>
      </c>
      <c r="H19" s="72">
        <v>10200</v>
      </c>
      <c r="I19" s="72"/>
      <c r="J19" s="150"/>
      <c r="K19" s="72">
        <f>SUMIF($B$10:$B$3793,B19,$J$10:$J$3793)</f>
        <v>0</v>
      </c>
      <c r="L19" s="72">
        <f t="shared" si="1"/>
        <v>0</v>
      </c>
      <c r="M19" s="72"/>
    </row>
    <row r="20" spans="1:13" s="87" customFormat="1" ht="34.5" customHeight="1" x14ac:dyDescent="0.3">
      <c r="A20" s="88"/>
      <c r="B20" s="88"/>
      <c r="C20" s="89"/>
      <c r="D20" s="17"/>
      <c r="E20" s="42" t="s">
        <v>186</v>
      </c>
      <c r="F20" s="17"/>
      <c r="G20" s="17"/>
      <c r="H20" s="72"/>
      <c r="I20" s="72"/>
      <c r="J20" s="65" t="s">
        <v>1060</v>
      </c>
      <c r="K20" s="72"/>
      <c r="L20" s="72"/>
      <c r="M20" s="72"/>
    </row>
    <row r="21" spans="1:13" s="87" customFormat="1" ht="34.5" customHeight="1" x14ac:dyDescent="0.3">
      <c r="A21" s="88">
        <v>9</v>
      </c>
      <c r="B21" s="88" t="s">
        <v>3059</v>
      </c>
      <c r="C21" s="89" t="s">
        <v>3059</v>
      </c>
      <c r="D21" s="17" t="s">
        <v>10</v>
      </c>
      <c r="E21" s="21" t="s">
        <v>3060</v>
      </c>
      <c r="F21" s="17" t="s">
        <v>3061</v>
      </c>
      <c r="G21" s="17" t="s">
        <v>473</v>
      </c>
      <c r="H21" s="72">
        <v>8800</v>
      </c>
      <c r="I21" s="72"/>
      <c r="J21" s="150"/>
      <c r="K21" s="72">
        <f>SUMIF($B$10:$B$3793,B21,$J$10:$J$3793)</f>
        <v>0</v>
      </c>
      <c r="L21" s="72">
        <f t="shared" ref="L21:L22" si="2">K21*H21</f>
        <v>0</v>
      </c>
      <c r="M21" s="72"/>
    </row>
    <row r="22" spans="1:13" s="87" customFormat="1" ht="34.5" customHeight="1" x14ac:dyDescent="0.3">
      <c r="A22" s="88">
        <v>10</v>
      </c>
      <c r="B22" s="88" t="s">
        <v>3062</v>
      </c>
      <c r="C22" s="89" t="s">
        <v>3062</v>
      </c>
      <c r="D22" s="17" t="s">
        <v>10</v>
      </c>
      <c r="E22" s="21" t="s">
        <v>3063</v>
      </c>
      <c r="F22" s="17" t="s">
        <v>3064</v>
      </c>
      <c r="G22" s="17" t="s">
        <v>473</v>
      </c>
      <c r="H22" s="72">
        <v>15500</v>
      </c>
      <c r="I22" s="72"/>
      <c r="J22" s="150"/>
      <c r="K22" s="72">
        <f>SUMIF($B$10:$B$3793,B22,$J$10:$J$3793)</f>
        <v>0</v>
      </c>
      <c r="L22" s="72">
        <f t="shared" si="2"/>
        <v>0</v>
      </c>
      <c r="M22" s="72"/>
    </row>
    <row r="23" spans="1:13" s="87" customFormat="1" ht="34.5" customHeight="1" x14ac:dyDescent="0.3">
      <c r="A23" s="88"/>
      <c r="B23" s="88"/>
      <c r="C23" s="89"/>
      <c r="D23" s="17"/>
      <c r="E23" s="42" t="s">
        <v>521</v>
      </c>
      <c r="F23" s="17"/>
      <c r="G23" s="17"/>
      <c r="H23" s="72"/>
      <c r="I23" s="72"/>
      <c r="J23" s="65" t="s">
        <v>1060</v>
      </c>
      <c r="K23" s="72"/>
      <c r="L23" s="72"/>
      <c r="M23" s="72"/>
    </row>
    <row r="24" spans="1:13" s="87" customFormat="1" ht="34.5" customHeight="1" x14ac:dyDescent="0.3">
      <c r="A24" s="88"/>
      <c r="B24" s="88"/>
      <c r="C24" s="89"/>
      <c r="D24" s="17"/>
      <c r="E24" s="42" t="s">
        <v>197</v>
      </c>
      <c r="F24" s="17"/>
      <c r="G24" s="17"/>
      <c r="H24" s="72"/>
      <c r="I24" s="72"/>
      <c r="J24" s="65" t="s">
        <v>1060</v>
      </c>
      <c r="K24" s="72"/>
      <c r="L24" s="72"/>
      <c r="M24" s="72"/>
    </row>
    <row r="25" spans="1:13" s="87" customFormat="1" ht="34.5" customHeight="1" x14ac:dyDescent="0.3">
      <c r="A25" s="88">
        <v>11</v>
      </c>
      <c r="B25" s="88" t="s">
        <v>3065</v>
      </c>
      <c r="C25" s="89" t="s">
        <v>3065</v>
      </c>
      <c r="D25" s="17" t="s">
        <v>2717</v>
      </c>
      <c r="E25" s="43" t="s">
        <v>3066</v>
      </c>
      <c r="F25" s="43" t="s">
        <v>3067</v>
      </c>
      <c r="G25" s="15" t="s">
        <v>475</v>
      </c>
      <c r="H25" s="72">
        <v>950</v>
      </c>
      <c r="I25" s="90"/>
      <c r="J25" s="157"/>
      <c r="K25" s="72">
        <f>SUMIF($B$10:$B$3793,B25,$J$10:$J$3793)</f>
        <v>0</v>
      </c>
      <c r="L25" s="72">
        <f t="shared" ref="L25:L29" si="3">K25*H25</f>
        <v>0</v>
      </c>
      <c r="M25" s="90"/>
    </row>
    <row r="26" spans="1:13" s="87" customFormat="1" ht="34.5" customHeight="1" x14ac:dyDescent="0.3">
      <c r="A26" s="88">
        <v>12</v>
      </c>
      <c r="B26" s="88" t="s">
        <v>3068</v>
      </c>
      <c r="C26" s="89" t="s">
        <v>3068</v>
      </c>
      <c r="D26" s="17" t="s">
        <v>2717</v>
      </c>
      <c r="E26" s="21" t="s">
        <v>493</v>
      </c>
      <c r="F26" s="17" t="s">
        <v>2719</v>
      </c>
      <c r="G26" s="17" t="s">
        <v>475</v>
      </c>
      <c r="H26" s="72">
        <v>1000</v>
      </c>
      <c r="I26" s="72"/>
      <c r="J26" s="150"/>
      <c r="K26" s="72">
        <f>SUMIF($B$10:$B$3793,B26,$J$10:$J$3793)</f>
        <v>0</v>
      </c>
      <c r="L26" s="72">
        <f t="shared" si="3"/>
        <v>0</v>
      </c>
      <c r="M26" s="72"/>
    </row>
    <row r="27" spans="1:13" s="87" customFormat="1" ht="34.5" customHeight="1" x14ac:dyDescent="0.3">
      <c r="A27" s="88">
        <v>13</v>
      </c>
      <c r="B27" s="88" t="s">
        <v>3069</v>
      </c>
      <c r="C27" s="89" t="s">
        <v>3069</v>
      </c>
      <c r="D27" s="17" t="s">
        <v>489</v>
      </c>
      <c r="E27" s="21" t="s">
        <v>2723</v>
      </c>
      <c r="F27" s="17" t="s">
        <v>3070</v>
      </c>
      <c r="G27" s="17" t="s">
        <v>475</v>
      </c>
      <c r="H27" s="72">
        <v>589</v>
      </c>
      <c r="I27" s="72"/>
      <c r="J27" s="150"/>
      <c r="K27" s="72">
        <f>SUMIF($B$10:$B$3793,B27,$J$10:$J$3793)</f>
        <v>0</v>
      </c>
      <c r="L27" s="72">
        <f t="shared" si="3"/>
        <v>0</v>
      </c>
      <c r="M27" s="72"/>
    </row>
    <row r="28" spans="1:13" s="87" customFormat="1" ht="34.5" customHeight="1" x14ac:dyDescent="0.3">
      <c r="A28" s="88">
        <v>14</v>
      </c>
      <c r="B28" s="88" t="s">
        <v>3071</v>
      </c>
      <c r="C28" s="89" t="s">
        <v>3071</v>
      </c>
      <c r="D28" s="17" t="s">
        <v>489</v>
      </c>
      <c r="E28" s="21" t="s">
        <v>3072</v>
      </c>
      <c r="F28" s="17" t="s">
        <v>3073</v>
      </c>
      <c r="G28" s="17" t="s">
        <v>475</v>
      </c>
      <c r="H28" s="72">
        <v>823</v>
      </c>
      <c r="I28" s="72"/>
      <c r="J28" s="150"/>
      <c r="K28" s="72">
        <f>SUMIF($B$10:$B$3793,B28,$J$10:$J$3793)</f>
        <v>0</v>
      </c>
      <c r="L28" s="72">
        <f t="shared" si="3"/>
        <v>0</v>
      </c>
      <c r="M28" s="72"/>
    </row>
    <row r="29" spans="1:13" s="87" customFormat="1" ht="130.5" customHeight="1" x14ac:dyDescent="0.3">
      <c r="A29" s="88">
        <v>15</v>
      </c>
      <c r="B29" s="88" t="s">
        <v>3074</v>
      </c>
      <c r="C29" s="89" t="s">
        <v>3074</v>
      </c>
      <c r="D29" s="17" t="s">
        <v>3075</v>
      </c>
      <c r="E29" s="21" t="s">
        <v>3076</v>
      </c>
      <c r="F29" s="17" t="s">
        <v>3077</v>
      </c>
      <c r="G29" s="17" t="s">
        <v>475</v>
      </c>
      <c r="H29" s="72">
        <v>70000</v>
      </c>
      <c r="I29" s="72"/>
      <c r="J29" s="65" t="s">
        <v>1060</v>
      </c>
      <c r="K29" s="72">
        <f>SUMIF($B$10:$B$3793,B29,$J$10:$J$3793)</f>
        <v>0</v>
      </c>
      <c r="L29" s="72">
        <f t="shared" si="3"/>
        <v>0</v>
      </c>
      <c r="M29" s="72"/>
    </row>
    <row r="30" spans="1:13" s="87" customFormat="1" ht="34.5" customHeight="1" x14ac:dyDescent="0.3">
      <c r="A30" s="88"/>
      <c r="B30" s="88" t="s">
        <v>3074</v>
      </c>
      <c r="C30" s="89" t="s">
        <v>3078</v>
      </c>
      <c r="D30" s="17"/>
      <c r="E30" s="21" t="s">
        <v>3079</v>
      </c>
      <c r="F30" s="17" t="s">
        <v>3080</v>
      </c>
      <c r="G30" s="17" t="s">
        <v>475</v>
      </c>
      <c r="H30" s="72">
        <v>70000</v>
      </c>
      <c r="I30" s="72"/>
      <c r="J30" s="150"/>
      <c r="K30" s="72"/>
      <c r="L30" s="72"/>
      <c r="M30" s="72"/>
    </row>
    <row r="31" spans="1:13" s="87" customFormat="1" ht="34.5" customHeight="1" x14ac:dyDescent="0.3">
      <c r="A31" s="88"/>
      <c r="B31" s="88" t="s">
        <v>3074</v>
      </c>
      <c r="C31" s="89" t="s">
        <v>3081</v>
      </c>
      <c r="D31" s="17"/>
      <c r="E31" s="21" t="s">
        <v>3082</v>
      </c>
      <c r="F31" s="17" t="s">
        <v>3083</v>
      </c>
      <c r="G31" s="17" t="s">
        <v>475</v>
      </c>
      <c r="H31" s="72">
        <v>70000</v>
      </c>
      <c r="I31" s="72"/>
      <c r="J31" s="150"/>
      <c r="K31" s="72"/>
      <c r="L31" s="72"/>
      <c r="M31" s="72"/>
    </row>
    <row r="32" spans="1:13" s="87" customFormat="1" ht="34.5" customHeight="1" x14ac:dyDescent="0.3">
      <c r="A32" s="88"/>
      <c r="B32" s="88" t="s">
        <v>3074</v>
      </c>
      <c r="C32" s="89" t="s">
        <v>3084</v>
      </c>
      <c r="D32" s="17"/>
      <c r="E32" s="21" t="s">
        <v>3085</v>
      </c>
      <c r="F32" s="17" t="s">
        <v>3086</v>
      </c>
      <c r="G32" s="17" t="s">
        <v>475</v>
      </c>
      <c r="H32" s="72">
        <v>70000</v>
      </c>
      <c r="I32" s="72"/>
      <c r="J32" s="150"/>
      <c r="K32" s="72"/>
      <c r="L32" s="72"/>
      <c r="M32" s="72"/>
    </row>
    <row r="33" spans="1:13" s="87" customFormat="1" ht="34.5" customHeight="1" x14ac:dyDescent="0.3">
      <c r="A33" s="88"/>
      <c r="B33" s="88" t="s">
        <v>3074</v>
      </c>
      <c r="C33" s="89" t="s">
        <v>3087</v>
      </c>
      <c r="D33" s="17"/>
      <c r="E33" s="21" t="s">
        <v>3088</v>
      </c>
      <c r="F33" s="17" t="s">
        <v>3089</v>
      </c>
      <c r="G33" s="17" t="s">
        <v>475</v>
      </c>
      <c r="H33" s="72">
        <v>70000</v>
      </c>
      <c r="I33" s="72"/>
      <c r="J33" s="150"/>
      <c r="K33" s="72"/>
      <c r="L33" s="72"/>
      <c r="M33" s="72"/>
    </row>
    <row r="34" spans="1:13" s="87" customFormat="1" ht="34.5" customHeight="1" x14ac:dyDescent="0.3">
      <c r="A34" s="88"/>
      <c r="B34" s="88"/>
      <c r="C34" s="89"/>
      <c r="D34" s="17"/>
      <c r="E34" s="42" t="s">
        <v>2733</v>
      </c>
      <c r="F34" s="17"/>
      <c r="G34" s="17"/>
      <c r="H34" s="72"/>
      <c r="I34" s="72"/>
      <c r="J34" s="65" t="s">
        <v>1060</v>
      </c>
      <c r="K34" s="72"/>
      <c r="L34" s="72"/>
      <c r="M34" s="72"/>
    </row>
    <row r="35" spans="1:13" s="87" customFormat="1" ht="34.5" customHeight="1" x14ac:dyDescent="0.3">
      <c r="A35" s="88">
        <v>16</v>
      </c>
      <c r="B35" s="88" t="s">
        <v>3090</v>
      </c>
      <c r="C35" s="89" t="s">
        <v>3090</v>
      </c>
      <c r="D35" s="17" t="s">
        <v>2753</v>
      </c>
      <c r="E35" s="21" t="s">
        <v>3091</v>
      </c>
      <c r="F35" s="17" t="s">
        <v>3092</v>
      </c>
      <c r="G35" s="17" t="s">
        <v>475</v>
      </c>
      <c r="H35" s="72">
        <v>4800</v>
      </c>
      <c r="I35" s="72"/>
      <c r="J35" s="65" t="s">
        <v>1060</v>
      </c>
      <c r="K35" s="72">
        <f>SUMIF($B$10:$B$3793,B35,$J$10:$J$3793)</f>
        <v>0</v>
      </c>
      <c r="L35" s="72">
        <f>K35*H35</f>
        <v>0</v>
      </c>
      <c r="M35" s="72"/>
    </row>
    <row r="36" spans="1:13" s="87" customFormat="1" ht="34.5" customHeight="1" x14ac:dyDescent="0.3">
      <c r="A36" s="88"/>
      <c r="B36" s="88" t="s">
        <v>3090</v>
      </c>
      <c r="C36" s="89" t="s">
        <v>3093</v>
      </c>
      <c r="D36" s="17"/>
      <c r="E36" s="21" t="s">
        <v>3094</v>
      </c>
      <c r="F36" s="17" t="s">
        <v>3095</v>
      </c>
      <c r="G36" s="17" t="s">
        <v>475</v>
      </c>
      <c r="H36" s="72">
        <v>4800</v>
      </c>
      <c r="I36" s="72"/>
      <c r="J36" s="150"/>
      <c r="K36" s="72"/>
      <c r="L36" s="72"/>
      <c r="M36" s="72"/>
    </row>
    <row r="37" spans="1:13" s="87" customFormat="1" ht="34.5" customHeight="1" x14ac:dyDescent="0.3">
      <c r="A37" s="88"/>
      <c r="B37" s="88" t="s">
        <v>3090</v>
      </c>
      <c r="C37" s="89" t="s">
        <v>3096</v>
      </c>
      <c r="D37" s="17"/>
      <c r="E37" s="21" t="s">
        <v>3097</v>
      </c>
      <c r="F37" s="17" t="s">
        <v>3098</v>
      </c>
      <c r="G37" s="17" t="s">
        <v>475</v>
      </c>
      <c r="H37" s="72">
        <v>4800</v>
      </c>
      <c r="I37" s="72"/>
      <c r="J37" s="150"/>
      <c r="K37" s="72"/>
      <c r="L37" s="72"/>
      <c r="M37" s="72"/>
    </row>
    <row r="38" spans="1:13" s="87" customFormat="1" ht="34.5" customHeight="1" x14ac:dyDescent="0.3">
      <c r="A38" s="88"/>
      <c r="B38" s="88" t="s">
        <v>3090</v>
      </c>
      <c r="C38" s="89" t="s">
        <v>3099</v>
      </c>
      <c r="D38" s="17"/>
      <c r="E38" s="21" t="s">
        <v>3100</v>
      </c>
      <c r="F38" s="17" t="s">
        <v>3101</v>
      </c>
      <c r="G38" s="17" t="s">
        <v>475</v>
      </c>
      <c r="H38" s="72">
        <v>4800</v>
      </c>
      <c r="I38" s="72"/>
      <c r="J38" s="150"/>
      <c r="K38" s="72"/>
      <c r="L38" s="72"/>
      <c r="M38" s="72"/>
    </row>
    <row r="39" spans="1:13" s="87" customFormat="1" ht="34.5" customHeight="1" x14ac:dyDescent="0.3">
      <c r="A39" s="88">
        <v>17</v>
      </c>
      <c r="B39" s="88" t="s">
        <v>3102</v>
      </c>
      <c r="C39" s="89" t="s">
        <v>3103</v>
      </c>
      <c r="D39" s="17" t="s">
        <v>3104</v>
      </c>
      <c r="E39" s="21" t="s">
        <v>3105</v>
      </c>
      <c r="F39" s="17" t="s">
        <v>3106</v>
      </c>
      <c r="G39" s="17" t="s">
        <v>3107</v>
      </c>
      <c r="H39" s="72">
        <v>198</v>
      </c>
      <c r="I39" s="72"/>
      <c r="J39" s="150"/>
      <c r="K39" s="72">
        <f>SUMIF($B$10:$B$3793,B39,$J$10:$J$3793)</f>
        <v>0</v>
      </c>
      <c r="L39" s="72">
        <f t="shared" ref="L39:L40" si="4">K39*H39</f>
        <v>0</v>
      </c>
      <c r="M39" s="72"/>
    </row>
    <row r="40" spans="1:13" s="87" customFormat="1" ht="34.5" customHeight="1" x14ac:dyDescent="0.3">
      <c r="A40" s="88">
        <v>18</v>
      </c>
      <c r="B40" s="88" t="s">
        <v>3103</v>
      </c>
      <c r="C40" s="89" t="s">
        <v>3103</v>
      </c>
      <c r="D40" s="17" t="s">
        <v>22</v>
      </c>
      <c r="E40" s="21" t="s">
        <v>3108</v>
      </c>
      <c r="F40" s="17" t="s">
        <v>3109</v>
      </c>
      <c r="G40" s="17" t="s">
        <v>475</v>
      </c>
      <c r="H40" s="72">
        <v>13250</v>
      </c>
      <c r="I40" s="72"/>
      <c r="J40" s="65" t="s">
        <v>1060</v>
      </c>
      <c r="K40" s="72">
        <f>SUMIF($B$10:$B$3793,B40,$J$10:$J$3793)</f>
        <v>0</v>
      </c>
      <c r="L40" s="72">
        <f t="shared" si="4"/>
        <v>0</v>
      </c>
      <c r="M40" s="72"/>
    </row>
    <row r="41" spans="1:13" s="87" customFormat="1" ht="34.5" customHeight="1" x14ac:dyDescent="0.3">
      <c r="A41" s="88"/>
      <c r="B41" s="88" t="s">
        <v>3103</v>
      </c>
      <c r="C41" s="89" t="s">
        <v>3110</v>
      </c>
      <c r="D41" s="17"/>
      <c r="E41" s="21" t="s">
        <v>3111</v>
      </c>
      <c r="F41" s="17" t="s">
        <v>3112</v>
      </c>
      <c r="G41" s="17" t="s">
        <v>475</v>
      </c>
      <c r="H41" s="72">
        <v>13250</v>
      </c>
      <c r="I41" s="72"/>
      <c r="J41" s="150"/>
      <c r="K41" s="72"/>
      <c r="L41" s="72"/>
      <c r="M41" s="72"/>
    </row>
    <row r="42" spans="1:13" s="87" customFormat="1" ht="34.5" customHeight="1" x14ac:dyDescent="0.3">
      <c r="A42" s="88"/>
      <c r="B42" s="88" t="s">
        <v>3103</v>
      </c>
      <c r="C42" s="89" t="s">
        <v>3113</v>
      </c>
      <c r="D42" s="17"/>
      <c r="E42" s="21" t="s">
        <v>3114</v>
      </c>
      <c r="F42" s="17" t="s">
        <v>3115</v>
      </c>
      <c r="G42" s="17" t="s">
        <v>475</v>
      </c>
      <c r="H42" s="72">
        <v>13250</v>
      </c>
      <c r="I42" s="72"/>
      <c r="J42" s="150"/>
      <c r="K42" s="72"/>
      <c r="L42" s="72"/>
      <c r="M42" s="72"/>
    </row>
    <row r="43" spans="1:13" s="87" customFormat="1" ht="34.5" customHeight="1" x14ac:dyDescent="0.3">
      <c r="A43" s="88"/>
      <c r="B43" s="88" t="s">
        <v>3103</v>
      </c>
      <c r="C43" s="89" t="s">
        <v>3116</v>
      </c>
      <c r="D43" s="17"/>
      <c r="E43" s="21" t="s">
        <v>3117</v>
      </c>
      <c r="F43" s="17" t="s">
        <v>3118</v>
      </c>
      <c r="G43" s="17" t="s">
        <v>475</v>
      </c>
      <c r="H43" s="72">
        <v>13250</v>
      </c>
      <c r="I43" s="72"/>
      <c r="J43" s="150"/>
      <c r="K43" s="72"/>
      <c r="L43" s="72"/>
      <c r="M43" s="72"/>
    </row>
    <row r="44" spans="1:13" s="87" customFormat="1" ht="34.5" customHeight="1" x14ac:dyDescent="0.3">
      <c r="A44" s="88"/>
      <c r="B44" s="88" t="s">
        <v>3103</v>
      </c>
      <c r="C44" s="89" t="s">
        <v>3119</v>
      </c>
      <c r="D44" s="17"/>
      <c r="E44" s="21" t="s">
        <v>3120</v>
      </c>
      <c r="F44" s="17" t="s">
        <v>3121</v>
      </c>
      <c r="G44" s="17" t="s">
        <v>475</v>
      </c>
      <c r="H44" s="72">
        <v>13250</v>
      </c>
      <c r="I44" s="72"/>
      <c r="J44" s="150"/>
      <c r="K44" s="72"/>
      <c r="L44" s="72"/>
      <c r="M44" s="72"/>
    </row>
    <row r="45" spans="1:13" s="87" customFormat="1" ht="34.5" customHeight="1" x14ac:dyDescent="0.3">
      <c r="A45" s="88"/>
      <c r="B45" s="88" t="s">
        <v>3103</v>
      </c>
      <c r="C45" s="89" t="s">
        <v>3122</v>
      </c>
      <c r="D45" s="17"/>
      <c r="E45" s="21" t="s">
        <v>3123</v>
      </c>
      <c r="F45" s="17" t="s">
        <v>3124</v>
      </c>
      <c r="G45" s="17" t="s">
        <v>475</v>
      </c>
      <c r="H45" s="72">
        <v>13250</v>
      </c>
      <c r="I45" s="72"/>
      <c r="J45" s="150"/>
      <c r="K45" s="72"/>
      <c r="L45" s="72"/>
      <c r="M45" s="72"/>
    </row>
    <row r="46" spans="1:13" s="87" customFormat="1" ht="34.5" customHeight="1" x14ac:dyDescent="0.3">
      <c r="A46" s="88"/>
      <c r="B46" s="88" t="s">
        <v>3103</v>
      </c>
      <c r="C46" s="89" t="s">
        <v>3125</v>
      </c>
      <c r="D46" s="17"/>
      <c r="E46" s="21" t="s">
        <v>3126</v>
      </c>
      <c r="F46" s="17" t="s">
        <v>3127</v>
      </c>
      <c r="G46" s="17" t="s">
        <v>475</v>
      </c>
      <c r="H46" s="72">
        <v>13250</v>
      </c>
      <c r="I46" s="72"/>
      <c r="J46" s="150"/>
      <c r="K46" s="72"/>
      <c r="L46" s="72"/>
      <c r="M46" s="72"/>
    </row>
    <row r="47" spans="1:13" s="87" customFormat="1" ht="34.5" customHeight="1" x14ac:dyDescent="0.3">
      <c r="A47" s="88">
        <v>19</v>
      </c>
      <c r="B47" s="88" t="s">
        <v>3128</v>
      </c>
      <c r="C47" s="89" t="s">
        <v>3128</v>
      </c>
      <c r="D47" s="17" t="s">
        <v>23</v>
      </c>
      <c r="E47" s="21" t="s">
        <v>3129</v>
      </c>
      <c r="F47" s="17" t="s">
        <v>3130</v>
      </c>
      <c r="G47" s="17" t="s">
        <v>475</v>
      </c>
      <c r="H47" s="72">
        <v>8300</v>
      </c>
      <c r="I47" s="72"/>
      <c r="J47" s="65" t="s">
        <v>1060</v>
      </c>
      <c r="K47" s="72">
        <f>SUMIF($B$10:$B$3793,B47,$J$10:$J$3793)</f>
        <v>0</v>
      </c>
      <c r="L47" s="72">
        <f>K47*H47</f>
        <v>0</v>
      </c>
      <c r="M47" s="72"/>
    </row>
    <row r="48" spans="1:13" s="87" customFormat="1" ht="34.5" customHeight="1" x14ac:dyDescent="0.3">
      <c r="A48" s="88"/>
      <c r="B48" s="88" t="s">
        <v>3128</v>
      </c>
      <c r="C48" s="89" t="s">
        <v>3131</v>
      </c>
      <c r="D48" s="17"/>
      <c r="E48" s="21" t="s">
        <v>3132</v>
      </c>
      <c r="F48" s="17" t="s">
        <v>3133</v>
      </c>
      <c r="G48" s="17" t="s">
        <v>475</v>
      </c>
      <c r="H48" s="72">
        <v>8300</v>
      </c>
      <c r="I48" s="72"/>
      <c r="J48" s="150"/>
      <c r="K48" s="72"/>
      <c r="L48" s="72"/>
      <c r="M48" s="72"/>
    </row>
    <row r="49" spans="1:13" s="87" customFormat="1" ht="34.5" customHeight="1" x14ac:dyDescent="0.3">
      <c r="A49" s="88"/>
      <c r="B49" s="88" t="s">
        <v>3128</v>
      </c>
      <c r="C49" s="89" t="s">
        <v>3134</v>
      </c>
      <c r="D49" s="17"/>
      <c r="E49" s="21" t="s">
        <v>3135</v>
      </c>
      <c r="F49" s="17" t="s">
        <v>3136</v>
      </c>
      <c r="G49" s="17" t="s">
        <v>475</v>
      </c>
      <c r="H49" s="72">
        <v>8300</v>
      </c>
      <c r="I49" s="72"/>
      <c r="J49" s="150"/>
      <c r="K49" s="72"/>
      <c r="L49" s="72"/>
      <c r="M49" s="72"/>
    </row>
    <row r="50" spans="1:13" s="87" customFormat="1" ht="34.5" customHeight="1" x14ac:dyDescent="0.3">
      <c r="A50" s="88">
        <v>20</v>
      </c>
      <c r="B50" s="88" t="s">
        <v>3137</v>
      </c>
      <c r="C50" s="89" t="s">
        <v>3137</v>
      </c>
      <c r="D50" s="17" t="s">
        <v>23</v>
      </c>
      <c r="E50" s="21" t="s">
        <v>202</v>
      </c>
      <c r="F50" s="17" t="s">
        <v>3138</v>
      </c>
      <c r="G50" s="17" t="s">
        <v>475</v>
      </c>
      <c r="H50" s="72">
        <v>5800</v>
      </c>
      <c r="I50" s="72"/>
      <c r="J50" s="65" t="s">
        <v>1060</v>
      </c>
      <c r="K50" s="72">
        <f>SUMIF($B$10:$B$3793,B50,$J$10:$J$3793)</f>
        <v>0</v>
      </c>
      <c r="L50" s="72">
        <f>K50*H50</f>
        <v>0</v>
      </c>
      <c r="M50" s="72"/>
    </row>
    <row r="51" spans="1:13" s="87" customFormat="1" ht="34.5" customHeight="1" x14ac:dyDescent="0.3">
      <c r="A51" s="88"/>
      <c r="B51" s="88" t="s">
        <v>3137</v>
      </c>
      <c r="C51" s="89" t="s">
        <v>3139</v>
      </c>
      <c r="D51" s="17"/>
      <c r="E51" s="21" t="s">
        <v>1062</v>
      </c>
      <c r="F51" s="17" t="s">
        <v>3140</v>
      </c>
      <c r="G51" s="17" t="s">
        <v>475</v>
      </c>
      <c r="H51" s="72">
        <v>5800</v>
      </c>
      <c r="I51" s="72"/>
      <c r="J51" s="150"/>
      <c r="K51" s="72"/>
      <c r="L51" s="72"/>
      <c r="M51" s="72"/>
    </row>
    <row r="52" spans="1:13" s="87" customFormat="1" ht="34.5" customHeight="1" x14ac:dyDescent="0.3">
      <c r="A52" s="88"/>
      <c r="B52" s="88" t="s">
        <v>3137</v>
      </c>
      <c r="C52" s="89" t="s">
        <v>3141</v>
      </c>
      <c r="D52" s="17"/>
      <c r="E52" s="21" t="s">
        <v>3135</v>
      </c>
      <c r="F52" s="17" t="s">
        <v>3142</v>
      </c>
      <c r="G52" s="17" t="s">
        <v>475</v>
      </c>
      <c r="H52" s="72">
        <v>5800</v>
      </c>
      <c r="I52" s="72"/>
      <c r="J52" s="150"/>
      <c r="K52" s="72"/>
      <c r="L52" s="72"/>
      <c r="M52" s="72"/>
    </row>
    <row r="53" spans="1:13" s="4" customFormat="1" ht="34.5" customHeight="1" x14ac:dyDescent="0.3">
      <c r="A53" s="88">
        <v>21</v>
      </c>
      <c r="B53" s="15" t="s">
        <v>3143</v>
      </c>
      <c r="C53" s="16" t="s">
        <v>3143</v>
      </c>
      <c r="D53" s="17" t="s">
        <v>25</v>
      </c>
      <c r="E53" s="43" t="s">
        <v>3144</v>
      </c>
      <c r="F53" s="43" t="s">
        <v>3145</v>
      </c>
      <c r="G53" s="15" t="s">
        <v>475</v>
      </c>
      <c r="H53" s="72">
        <v>2850</v>
      </c>
      <c r="I53" s="90"/>
      <c r="J53" s="65" t="s">
        <v>1060</v>
      </c>
      <c r="K53" s="72">
        <f>SUMIF($B$10:$B$3793,B53,$J$10:$J$3793)</f>
        <v>0</v>
      </c>
      <c r="L53" s="72">
        <f>K53*H53</f>
        <v>0</v>
      </c>
      <c r="M53" s="90"/>
    </row>
    <row r="54" spans="1:13" s="4" customFormat="1" ht="34.5" customHeight="1" x14ac:dyDescent="0.3">
      <c r="A54" s="88"/>
      <c r="B54" s="15" t="s">
        <v>3143</v>
      </c>
      <c r="C54" s="16" t="s">
        <v>3146</v>
      </c>
      <c r="D54" s="17"/>
      <c r="E54" s="43" t="s">
        <v>3147</v>
      </c>
      <c r="F54" s="43" t="s">
        <v>3148</v>
      </c>
      <c r="G54" s="15" t="s">
        <v>475</v>
      </c>
      <c r="H54" s="72">
        <v>2850</v>
      </c>
      <c r="I54" s="90"/>
      <c r="J54" s="141"/>
      <c r="K54" s="72"/>
      <c r="L54" s="90"/>
      <c r="M54" s="90"/>
    </row>
    <row r="55" spans="1:13" s="4" customFormat="1" ht="34.5" customHeight="1" x14ac:dyDescent="0.3">
      <c r="A55" s="88"/>
      <c r="B55" s="15" t="s">
        <v>3143</v>
      </c>
      <c r="C55" s="16" t="s">
        <v>3149</v>
      </c>
      <c r="D55" s="17"/>
      <c r="E55" s="43" t="s">
        <v>3150</v>
      </c>
      <c r="F55" s="43" t="s">
        <v>3151</v>
      </c>
      <c r="G55" s="15" t="s">
        <v>475</v>
      </c>
      <c r="H55" s="72">
        <v>2850</v>
      </c>
      <c r="I55" s="90"/>
      <c r="J55" s="141"/>
      <c r="K55" s="72"/>
      <c r="L55" s="90"/>
      <c r="M55" s="90"/>
    </row>
    <row r="56" spans="1:13" s="4" customFormat="1" ht="34.5" customHeight="1" x14ac:dyDescent="0.3">
      <c r="A56" s="88"/>
      <c r="B56" s="15" t="s">
        <v>3143</v>
      </c>
      <c r="C56" s="16" t="s">
        <v>3152</v>
      </c>
      <c r="D56" s="17"/>
      <c r="E56" s="43" t="s">
        <v>3153</v>
      </c>
      <c r="F56" s="43" t="s">
        <v>3154</v>
      </c>
      <c r="G56" s="15" t="s">
        <v>475</v>
      </c>
      <c r="H56" s="72">
        <v>2850</v>
      </c>
      <c r="I56" s="90"/>
      <c r="J56" s="141"/>
      <c r="K56" s="72"/>
      <c r="L56" s="90"/>
      <c r="M56" s="90"/>
    </row>
    <row r="57" spans="1:13" s="4" customFormat="1" ht="34.5" customHeight="1" x14ac:dyDescent="0.3">
      <c r="A57" s="88"/>
      <c r="B57" s="15" t="s">
        <v>3143</v>
      </c>
      <c r="C57" s="16" t="s">
        <v>3155</v>
      </c>
      <c r="D57" s="17"/>
      <c r="E57" s="43" t="s">
        <v>3156</v>
      </c>
      <c r="F57" s="43" t="s">
        <v>3157</v>
      </c>
      <c r="G57" s="15" t="s">
        <v>475</v>
      </c>
      <c r="H57" s="72">
        <v>2850</v>
      </c>
      <c r="I57" s="90"/>
      <c r="J57" s="141"/>
      <c r="K57" s="72"/>
      <c r="L57" s="90"/>
      <c r="M57" s="90"/>
    </row>
    <row r="58" spans="1:13" s="4" customFormat="1" ht="34.5" customHeight="1" x14ac:dyDescent="0.3">
      <c r="A58" s="88"/>
      <c r="B58" s="15" t="s">
        <v>3143</v>
      </c>
      <c r="C58" s="16" t="s">
        <v>3158</v>
      </c>
      <c r="D58" s="17"/>
      <c r="E58" s="43" t="s">
        <v>3159</v>
      </c>
      <c r="F58" s="43" t="s">
        <v>3160</v>
      </c>
      <c r="G58" s="15" t="s">
        <v>475</v>
      </c>
      <c r="H58" s="72">
        <v>2850</v>
      </c>
      <c r="I58" s="90"/>
      <c r="J58" s="141"/>
      <c r="K58" s="72"/>
      <c r="L58" s="90"/>
      <c r="M58" s="90"/>
    </row>
    <row r="59" spans="1:13" s="4" customFormat="1" ht="34.5" customHeight="1" x14ac:dyDescent="0.3">
      <c r="A59" s="88"/>
      <c r="B59" s="15" t="s">
        <v>3143</v>
      </c>
      <c r="C59" s="16" t="s">
        <v>3161</v>
      </c>
      <c r="D59" s="17"/>
      <c r="E59" s="43" t="s">
        <v>3162</v>
      </c>
      <c r="F59" s="43" t="s">
        <v>3163</v>
      </c>
      <c r="G59" s="15" t="s">
        <v>475</v>
      </c>
      <c r="H59" s="72">
        <v>2850</v>
      </c>
      <c r="I59" s="90"/>
      <c r="J59" s="141"/>
      <c r="K59" s="72"/>
      <c r="L59" s="90"/>
      <c r="M59" s="90"/>
    </row>
    <row r="60" spans="1:13" s="87" customFormat="1" ht="34.5" customHeight="1" x14ac:dyDescent="0.3">
      <c r="A60" s="88">
        <v>22</v>
      </c>
      <c r="B60" s="88" t="s">
        <v>3164</v>
      </c>
      <c r="C60" s="89" t="s">
        <v>3164</v>
      </c>
      <c r="D60" s="17" t="s">
        <v>25</v>
      </c>
      <c r="E60" s="21" t="s">
        <v>3165</v>
      </c>
      <c r="F60" s="17" t="s">
        <v>3166</v>
      </c>
      <c r="G60" s="17" t="s">
        <v>2842</v>
      </c>
      <c r="H60" s="72">
        <v>3500</v>
      </c>
      <c r="I60" s="72"/>
      <c r="J60" s="65" t="s">
        <v>1060</v>
      </c>
      <c r="K60" s="72">
        <f>SUMIF($B$10:$B$3793,B60,$J$10:$J$3793)</f>
        <v>0</v>
      </c>
      <c r="L60" s="72">
        <f>K60*H60</f>
        <v>0</v>
      </c>
      <c r="M60" s="72"/>
    </row>
    <row r="61" spans="1:13" s="87" customFormat="1" ht="34.5" customHeight="1" x14ac:dyDescent="0.3">
      <c r="A61" s="88"/>
      <c r="B61" s="88" t="s">
        <v>3164</v>
      </c>
      <c r="C61" s="89" t="s">
        <v>3167</v>
      </c>
      <c r="D61" s="17"/>
      <c r="E61" s="21" t="s">
        <v>1063</v>
      </c>
      <c r="F61" s="17" t="s">
        <v>3168</v>
      </c>
      <c r="G61" s="17" t="s">
        <v>2842</v>
      </c>
      <c r="H61" s="72">
        <v>3500</v>
      </c>
      <c r="I61" s="72"/>
      <c r="J61" s="150"/>
      <c r="K61" s="72"/>
      <c r="L61" s="72"/>
      <c r="M61" s="72"/>
    </row>
    <row r="62" spans="1:13" s="87" customFormat="1" ht="34.5" customHeight="1" x14ac:dyDescent="0.3">
      <c r="A62" s="88"/>
      <c r="B62" s="88" t="s">
        <v>3164</v>
      </c>
      <c r="C62" s="89" t="s">
        <v>3169</v>
      </c>
      <c r="D62" s="17"/>
      <c r="E62" s="21" t="s">
        <v>1064</v>
      </c>
      <c r="F62" s="17" t="s">
        <v>3170</v>
      </c>
      <c r="G62" s="17" t="s">
        <v>2842</v>
      </c>
      <c r="H62" s="72">
        <v>3500</v>
      </c>
      <c r="I62" s="72"/>
      <c r="J62" s="150"/>
      <c r="K62" s="72"/>
      <c r="L62" s="72"/>
      <c r="M62" s="72"/>
    </row>
    <row r="63" spans="1:13" s="87" customFormat="1" ht="34.5" customHeight="1" x14ac:dyDescent="0.3">
      <c r="A63" s="88"/>
      <c r="B63" s="88" t="s">
        <v>3164</v>
      </c>
      <c r="C63" s="89" t="s">
        <v>3171</v>
      </c>
      <c r="D63" s="17"/>
      <c r="E63" s="21" t="s">
        <v>1065</v>
      </c>
      <c r="F63" s="17" t="s">
        <v>3172</v>
      </c>
      <c r="G63" s="17" t="s">
        <v>2842</v>
      </c>
      <c r="H63" s="72">
        <v>3500</v>
      </c>
      <c r="I63" s="72"/>
      <c r="J63" s="150"/>
      <c r="K63" s="72"/>
      <c r="L63" s="72"/>
      <c r="M63" s="72"/>
    </row>
    <row r="64" spans="1:13" s="87" customFormat="1" ht="34.5" customHeight="1" x14ac:dyDescent="0.3">
      <c r="A64" s="88">
        <v>23</v>
      </c>
      <c r="B64" s="88" t="s">
        <v>3173</v>
      </c>
      <c r="C64" s="89" t="s">
        <v>3173</v>
      </c>
      <c r="D64" s="17" t="s">
        <v>25</v>
      </c>
      <c r="E64" s="21" t="s">
        <v>3174</v>
      </c>
      <c r="F64" s="17" t="s">
        <v>3175</v>
      </c>
      <c r="G64" s="17" t="s">
        <v>475</v>
      </c>
      <c r="H64" s="72">
        <v>3105</v>
      </c>
      <c r="I64" s="72"/>
      <c r="J64" s="65" t="s">
        <v>1060</v>
      </c>
      <c r="K64" s="72">
        <f>SUMIF($B$10:$B$3793,B64,$J$10:$J$3793)</f>
        <v>0</v>
      </c>
      <c r="L64" s="72">
        <f>K64*H64</f>
        <v>0</v>
      </c>
      <c r="M64" s="72"/>
    </row>
    <row r="65" spans="1:13" s="87" customFormat="1" ht="34.5" customHeight="1" x14ac:dyDescent="0.3">
      <c r="A65" s="88"/>
      <c r="B65" s="88" t="s">
        <v>3173</v>
      </c>
      <c r="C65" s="89" t="s">
        <v>3176</v>
      </c>
      <c r="D65" s="17"/>
      <c r="E65" s="21" t="s">
        <v>3153</v>
      </c>
      <c r="F65" s="17" t="s">
        <v>3177</v>
      </c>
      <c r="G65" s="17" t="s">
        <v>475</v>
      </c>
      <c r="H65" s="72">
        <v>3105</v>
      </c>
      <c r="I65" s="72"/>
      <c r="J65" s="150"/>
      <c r="K65" s="72"/>
      <c r="L65" s="72"/>
      <c r="M65" s="72"/>
    </row>
    <row r="66" spans="1:13" s="87" customFormat="1" ht="34.5" customHeight="1" x14ac:dyDescent="0.3">
      <c r="A66" s="88"/>
      <c r="B66" s="88" t="s">
        <v>3173</v>
      </c>
      <c r="C66" s="89" t="s">
        <v>3178</v>
      </c>
      <c r="D66" s="17"/>
      <c r="E66" s="21" t="s">
        <v>3156</v>
      </c>
      <c r="F66" s="17" t="s">
        <v>3179</v>
      </c>
      <c r="G66" s="17" t="s">
        <v>475</v>
      </c>
      <c r="H66" s="72">
        <v>3105</v>
      </c>
      <c r="I66" s="72"/>
      <c r="J66" s="150"/>
      <c r="K66" s="72"/>
      <c r="L66" s="72"/>
      <c r="M66" s="72"/>
    </row>
    <row r="67" spans="1:13" s="87" customFormat="1" ht="34.5" customHeight="1" x14ac:dyDescent="0.3">
      <c r="A67" s="88"/>
      <c r="B67" s="88" t="s">
        <v>3173</v>
      </c>
      <c r="C67" s="89" t="s">
        <v>3180</v>
      </c>
      <c r="D67" s="17"/>
      <c r="E67" s="21" t="s">
        <v>3159</v>
      </c>
      <c r="F67" s="17" t="s">
        <v>3181</v>
      </c>
      <c r="G67" s="17" t="s">
        <v>475</v>
      </c>
      <c r="H67" s="72">
        <v>3105</v>
      </c>
      <c r="I67" s="72"/>
      <c r="J67" s="150"/>
      <c r="K67" s="72"/>
      <c r="L67" s="72"/>
      <c r="M67" s="72"/>
    </row>
    <row r="68" spans="1:13" s="87" customFormat="1" ht="34.5" customHeight="1" x14ac:dyDescent="0.3">
      <c r="A68" s="88"/>
      <c r="B68" s="88" t="s">
        <v>3173</v>
      </c>
      <c r="C68" s="89" t="s">
        <v>3182</v>
      </c>
      <c r="D68" s="17"/>
      <c r="E68" s="21" t="s">
        <v>3162</v>
      </c>
      <c r="F68" s="17" t="s">
        <v>3183</v>
      </c>
      <c r="G68" s="17" t="s">
        <v>475</v>
      </c>
      <c r="H68" s="72">
        <v>3105</v>
      </c>
      <c r="I68" s="72"/>
      <c r="J68" s="150"/>
      <c r="K68" s="72"/>
      <c r="L68" s="72"/>
      <c r="M68" s="72"/>
    </row>
    <row r="69" spans="1:13" s="87" customFormat="1" ht="34.5" customHeight="1" x14ac:dyDescent="0.3">
      <c r="A69" s="88">
        <v>24</v>
      </c>
      <c r="B69" s="88" t="s">
        <v>3184</v>
      </c>
      <c r="C69" s="89" t="s">
        <v>3184</v>
      </c>
      <c r="D69" s="17" t="s">
        <v>25</v>
      </c>
      <c r="E69" s="21" t="s">
        <v>3165</v>
      </c>
      <c r="F69" s="17" t="s">
        <v>3185</v>
      </c>
      <c r="G69" s="17" t="s">
        <v>475</v>
      </c>
      <c r="H69" s="72">
        <v>2989</v>
      </c>
      <c r="I69" s="72"/>
      <c r="J69" s="65" t="s">
        <v>1060</v>
      </c>
      <c r="K69" s="72">
        <f>SUMIF($B$10:$B$3793,B69,$J$10:$J$3793)</f>
        <v>0</v>
      </c>
      <c r="L69" s="72">
        <f>K69*H69</f>
        <v>0</v>
      </c>
      <c r="M69" s="72"/>
    </row>
    <row r="70" spans="1:13" s="87" customFormat="1" ht="34.5" customHeight="1" x14ac:dyDescent="0.3">
      <c r="A70" s="88"/>
      <c r="B70" s="88" t="s">
        <v>3184</v>
      </c>
      <c r="C70" s="89" t="s">
        <v>3186</v>
      </c>
      <c r="D70" s="17"/>
      <c r="E70" s="21" t="s">
        <v>1063</v>
      </c>
      <c r="F70" s="17" t="s">
        <v>3187</v>
      </c>
      <c r="G70" s="17" t="s">
        <v>475</v>
      </c>
      <c r="H70" s="72">
        <v>2989</v>
      </c>
      <c r="I70" s="72"/>
      <c r="J70" s="150"/>
      <c r="K70" s="72"/>
      <c r="L70" s="72"/>
      <c r="M70" s="72"/>
    </row>
    <row r="71" spans="1:13" s="87" customFormat="1" ht="34.5" customHeight="1" x14ac:dyDescent="0.3">
      <c r="A71" s="88"/>
      <c r="B71" s="88" t="s">
        <v>3184</v>
      </c>
      <c r="C71" s="89" t="s">
        <v>3188</v>
      </c>
      <c r="D71" s="17"/>
      <c r="E71" s="21" t="s">
        <v>1070</v>
      </c>
      <c r="F71" s="17" t="s">
        <v>3189</v>
      </c>
      <c r="G71" s="17" t="s">
        <v>475</v>
      </c>
      <c r="H71" s="72">
        <v>2989</v>
      </c>
      <c r="I71" s="72"/>
      <c r="J71" s="150"/>
      <c r="K71" s="72"/>
      <c r="L71" s="72"/>
      <c r="M71" s="72"/>
    </row>
    <row r="72" spans="1:13" s="87" customFormat="1" ht="34.5" customHeight="1" x14ac:dyDescent="0.3">
      <c r="A72" s="88"/>
      <c r="B72" s="88" t="s">
        <v>3184</v>
      </c>
      <c r="C72" s="89" t="s">
        <v>3190</v>
      </c>
      <c r="D72" s="17"/>
      <c r="E72" s="21" t="s">
        <v>1064</v>
      </c>
      <c r="F72" s="17" t="s">
        <v>3191</v>
      </c>
      <c r="G72" s="17" t="s">
        <v>475</v>
      </c>
      <c r="H72" s="72">
        <v>2989</v>
      </c>
      <c r="I72" s="72"/>
      <c r="J72" s="150"/>
      <c r="K72" s="72"/>
      <c r="L72" s="72"/>
      <c r="M72" s="72"/>
    </row>
    <row r="73" spans="1:13" s="87" customFormat="1" ht="36" customHeight="1" x14ac:dyDescent="0.3">
      <c r="A73" s="88"/>
      <c r="B73" s="88" t="s">
        <v>3184</v>
      </c>
      <c r="C73" s="89" t="s">
        <v>3192</v>
      </c>
      <c r="D73" s="17"/>
      <c r="E73" s="21" t="s">
        <v>1065</v>
      </c>
      <c r="F73" s="17" t="s">
        <v>3193</v>
      </c>
      <c r="G73" s="17" t="s">
        <v>475</v>
      </c>
      <c r="H73" s="72">
        <v>2989</v>
      </c>
      <c r="I73" s="72"/>
      <c r="J73" s="150"/>
      <c r="K73" s="72"/>
      <c r="L73" s="72"/>
      <c r="M73" s="72"/>
    </row>
    <row r="74" spans="1:13" s="87" customFormat="1" ht="34.5" customHeight="1" x14ac:dyDescent="0.3">
      <c r="A74" s="88">
        <v>25</v>
      </c>
      <c r="B74" s="88" t="s">
        <v>3194</v>
      </c>
      <c r="C74" s="89" t="s">
        <v>3194</v>
      </c>
      <c r="D74" s="17" t="s">
        <v>25</v>
      </c>
      <c r="E74" s="21" t="s">
        <v>3195</v>
      </c>
      <c r="F74" s="17" t="s">
        <v>3196</v>
      </c>
      <c r="G74" s="17" t="s">
        <v>2842</v>
      </c>
      <c r="H74" s="72">
        <v>3005</v>
      </c>
      <c r="I74" s="72"/>
      <c r="J74" s="65" t="s">
        <v>1060</v>
      </c>
      <c r="K74" s="72">
        <f>SUMIF($B$10:$B$3793,B74,$J$10:$J$3793)</f>
        <v>0</v>
      </c>
      <c r="L74" s="72">
        <f>K74*H74</f>
        <v>0</v>
      </c>
      <c r="M74" s="72"/>
    </row>
    <row r="75" spans="1:13" s="87" customFormat="1" ht="34.5" customHeight="1" x14ac:dyDescent="0.3">
      <c r="A75" s="88"/>
      <c r="B75" s="88" t="s">
        <v>3194</v>
      </c>
      <c r="C75" s="89" t="s">
        <v>3197</v>
      </c>
      <c r="D75" s="17"/>
      <c r="E75" s="21" t="s">
        <v>1063</v>
      </c>
      <c r="F75" s="17" t="s">
        <v>3198</v>
      </c>
      <c r="G75" s="17" t="s">
        <v>2842</v>
      </c>
      <c r="H75" s="72">
        <v>3005</v>
      </c>
      <c r="I75" s="72"/>
      <c r="J75" s="150"/>
      <c r="K75" s="72"/>
      <c r="L75" s="72"/>
      <c r="M75" s="72"/>
    </row>
    <row r="76" spans="1:13" s="87" customFormat="1" ht="34.5" customHeight="1" x14ac:dyDescent="0.3">
      <c r="A76" s="88"/>
      <c r="B76" s="88" t="s">
        <v>3194</v>
      </c>
      <c r="C76" s="89" t="s">
        <v>3199</v>
      </c>
      <c r="D76" s="17"/>
      <c r="E76" s="21" t="s">
        <v>1070</v>
      </c>
      <c r="F76" s="17" t="s">
        <v>3200</v>
      </c>
      <c r="G76" s="17" t="s">
        <v>2842</v>
      </c>
      <c r="H76" s="72">
        <v>3005</v>
      </c>
      <c r="I76" s="72"/>
      <c r="J76" s="150"/>
      <c r="K76" s="72"/>
      <c r="L76" s="72"/>
      <c r="M76" s="72"/>
    </row>
    <row r="77" spans="1:13" s="87" customFormat="1" ht="34.5" customHeight="1" x14ac:dyDescent="0.3">
      <c r="A77" s="88"/>
      <c r="B77" s="88" t="s">
        <v>3194</v>
      </c>
      <c r="C77" s="89" t="s">
        <v>3201</v>
      </c>
      <c r="D77" s="17"/>
      <c r="E77" s="21" t="s">
        <v>1064</v>
      </c>
      <c r="F77" s="17" t="s">
        <v>3202</v>
      </c>
      <c r="G77" s="17" t="s">
        <v>2842</v>
      </c>
      <c r="H77" s="72">
        <v>3005</v>
      </c>
      <c r="I77" s="72"/>
      <c r="J77" s="150"/>
      <c r="K77" s="72"/>
      <c r="L77" s="72"/>
      <c r="M77" s="72"/>
    </row>
    <row r="78" spans="1:13" s="87" customFormat="1" ht="34.5" customHeight="1" x14ac:dyDescent="0.3">
      <c r="A78" s="88"/>
      <c r="B78" s="88" t="s">
        <v>3194</v>
      </c>
      <c r="C78" s="89" t="s">
        <v>3203</v>
      </c>
      <c r="D78" s="17"/>
      <c r="E78" s="21" t="s">
        <v>1065</v>
      </c>
      <c r="F78" s="17" t="s">
        <v>3204</v>
      </c>
      <c r="G78" s="17" t="s">
        <v>2842</v>
      </c>
      <c r="H78" s="72">
        <v>3005</v>
      </c>
      <c r="I78" s="72"/>
      <c r="J78" s="150"/>
      <c r="K78" s="72"/>
      <c r="L78" s="72"/>
      <c r="M78" s="72"/>
    </row>
    <row r="79" spans="1:13" s="87" customFormat="1" ht="34.5" customHeight="1" x14ac:dyDescent="0.3">
      <c r="A79" s="88"/>
      <c r="B79" s="88" t="s">
        <v>3194</v>
      </c>
      <c r="C79" s="89" t="s">
        <v>3205</v>
      </c>
      <c r="D79" s="17"/>
      <c r="E79" s="21" t="s">
        <v>3206</v>
      </c>
      <c r="F79" s="17" t="s">
        <v>3207</v>
      </c>
      <c r="G79" s="17" t="s">
        <v>2842</v>
      </c>
      <c r="H79" s="72">
        <v>3005</v>
      </c>
      <c r="I79" s="72"/>
      <c r="J79" s="150"/>
      <c r="K79" s="72"/>
      <c r="L79" s="72"/>
      <c r="M79" s="72"/>
    </row>
    <row r="80" spans="1:13" s="87" customFormat="1" ht="34.5" customHeight="1" x14ac:dyDescent="0.3">
      <c r="A80" s="88">
        <v>26</v>
      </c>
      <c r="B80" s="88" t="s">
        <v>3208</v>
      </c>
      <c r="C80" s="89" t="s">
        <v>3208</v>
      </c>
      <c r="D80" s="17" t="s">
        <v>22</v>
      </c>
      <c r="E80" s="21" t="s">
        <v>200</v>
      </c>
      <c r="F80" s="17" t="s">
        <v>3209</v>
      </c>
      <c r="G80" s="17" t="s">
        <v>475</v>
      </c>
      <c r="H80" s="72">
        <v>19000</v>
      </c>
      <c r="I80" s="72"/>
      <c r="J80" s="150"/>
      <c r="K80" s="72">
        <f>SUMIF($B$10:$B$3793,B80,$J$10:$J$3793)</f>
        <v>0</v>
      </c>
      <c r="L80" s="72">
        <f t="shared" ref="L80:L84" si="5">K80*H80</f>
        <v>0</v>
      </c>
      <c r="M80" s="72"/>
    </row>
    <row r="81" spans="1:13" s="87" customFormat="1" ht="34.5" customHeight="1" x14ac:dyDescent="0.3">
      <c r="A81" s="88">
        <v>27</v>
      </c>
      <c r="B81" s="88" t="s">
        <v>3210</v>
      </c>
      <c r="C81" s="89" t="s">
        <v>3210</v>
      </c>
      <c r="D81" s="17" t="s">
        <v>23</v>
      </c>
      <c r="E81" s="21" t="s">
        <v>3211</v>
      </c>
      <c r="F81" s="17" t="s">
        <v>3212</v>
      </c>
      <c r="G81" s="17" t="s">
        <v>475</v>
      </c>
      <c r="H81" s="72">
        <v>5200</v>
      </c>
      <c r="I81" s="72"/>
      <c r="J81" s="150"/>
      <c r="K81" s="72">
        <f>SUMIF($B$10:$B$3793,B81,$J$10:$J$3793)</f>
        <v>0</v>
      </c>
      <c r="L81" s="72">
        <f t="shared" si="5"/>
        <v>0</v>
      </c>
      <c r="M81" s="72"/>
    </row>
    <row r="82" spans="1:13" s="87" customFormat="1" ht="34.5" customHeight="1" x14ac:dyDescent="0.3">
      <c r="A82" s="88">
        <v>28</v>
      </c>
      <c r="B82" s="88" t="s">
        <v>3213</v>
      </c>
      <c r="C82" s="89" t="s">
        <v>3213</v>
      </c>
      <c r="D82" s="17" t="s">
        <v>25</v>
      </c>
      <c r="E82" s="21" t="s">
        <v>3214</v>
      </c>
      <c r="F82" s="17" t="s">
        <v>3215</v>
      </c>
      <c r="G82" s="17" t="s">
        <v>475</v>
      </c>
      <c r="H82" s="72">
        <v>17000</v>
      </c>
      <c r="I82" s="72"/>
      <c r="J82" s="150"/>
      <c r="K82" s="72">
        <f>SUMIF($B$10:$B$3793,B82,$J$10:$J$3793)</f>
        <v>0</v>
      </c>
      <c r="L82" s="72">
        <f t="shared" si="5"/>
        <v>0</v>
      </c>
      <c r="M82" s="72"/>
    </row>
    <row r="83" spans="1:13" s="87" customFormat="1" ht="34.5" customHeight="1" x14ac:dyDescent="0.3">
      <c r="A83" s="88">
        <v>29</v>
      </c>
      <c r="B83" s="88" t="s">
        <v>3216</v>
      </c>
      <c r="C83" s="89" t="s">
        <v>3216</v>
      </c>
      <c r="D83" s="17" t="s">
        <v>25</v>
      </c>
      <c r="E83" s="21" t="s">
        <v>3165</v>
      </c>
      <c r="F83" s="17" t="s">
        <v>3217</v>
      </c>
      <c r="G83" s="17" t="s">
        <v>475</v>
      </c>
      <c r="H83" s="72">
        <v>3105</v>
      </c>
      <c r="I83" s="72"/>
      <c r="J83" s="150"/>
      <c r="K83" s="72">
        <f>SUMIF($B$10:$B$3793,B83,$J$10:$J$3793)</f>
        <v>0</v>
      </c>
      <c r="L83" s="72">
        <f t="shared" si="5"/>
        <v>0</v>
      </c>
      <c r="M83" s="72"/>
    </row>
    <row r="84" spans="1:13" s="87" customFormat="1" ht="34.5" customHeight="1" x14ac:dyDescent="0.3">
      <c r="A84" s="88">
        <v>30</v>
      </c>
      <c r="B84" s="88" t="s">
        <v>3218</v>
      </c>
      <c r="C84" s="89" t="s">
        <v>3218</v>
      </c>
      <c r="D84" s="17" t="s">
        <v>25</v>
      </c>
      <c r="E84" s="21" t="s">
        <v>3165</v>
      </c>
      <c r="F84" s="17" t="s">
        <v>3219</v>
      </c>
      <c r="G84" s="17" t="s">
        <v>475</v>
      </c>
      <c r="H84" s="72">
        <v>10825</v>
      </c>
      <c r="I84" s="72"/>
      <c r="J84" s="65" t="s">
        <v>1060</v>
      </c>
      <c r="K84" s="72">
        <f>SUMIF($B$10:$B$3793,B84,$J$10:$J$3793)</f>
        <v>0</v>
      </c>
      <c r="L84" s="72">
        <f t="shared" si="5"/>
        <v>0</v>
      </c>
      <c r="M84" s="72"/>
    </row>
    <row r="85" spans="1:13" s="87" customFormat="1" ht="34.5" customHeight="1" x14ac:dyDescent="0.3">
      <c r="A85" s="88"/>
      <c r="B85" s="88" t="s">
        <v>3218</v>
      </c>
      <c r="C85" s="89" t="s">
        <v>3220</v>
      </c>
      <c r="D85" s="17"/>
      <c r="E85" s="21" t="s">
        <v>3221</v>
      </c>
      <c r="F85" s="17" t="s">
        <v>3222</v>
      </c>
      <c r="G85" s="17" t="s">
        <v>475</v>
      </c>
      <c r="H85" s="72">
        <v>10825</v>
      </c>
      <c r="I85" s="72"/>
      <c r="J85" s="150"/>
      <c r="K85" s="72"/>
      <c r="L85" s="72"/>
      <c r="M85" s="72"/>
    </row>
    <row r="86" spans="1:13" s="87" customFormat="1" ht="34.5" customHeight="1" x14ac:dyDescent="0.3">
      <c r="A86" s="88"/>
      <c r="B86" s="88" t="s">
        <v>3218</v>
      </c>
      <c r="C86" s="89" t="s">
        <v>3223</v>
      </c>
      <c r="D86" s="17"/>
      <c r="E86" s="21" t="s">
        <v>3224</v>
      </c>
      <c r="F86" s="17" t="s">
        <v>3225</v>
      </c>
      <c r="G86" s="17" t="s">
        <v>475</v>
      </c>
      <c r="H86" s="72">
        <v>10825</v>
      </c>
      <c r="I86" s="72"/>
      <c r="J86" s="150"/>
      <c r="K86" s="72"/>
      <c r="L86" s="72"/>
      <c r="M86" s="72"/>
    </row>
    <row r="87" spans="1:13" s="87" customFormat="1" ht="34.5" customHeight="1" x14ac:dyDescent="0.3">
      <c r="A87" s="88"/>
      <c r="B87" s="88" t="s">
        <v>3218</v>
      </c>
      <c r="C87" s="89" t="s">
        <v>3226</v>
      </c>
      <c r="D87" s="17"/>
      <c r="E87" s="21" t="s">
        <v>3227</v>
      </c>
      <c r="F87" s="17" t="s">
        <v>3228</v>
      </c>
      <c r="G87" s="17" t="s">
        <v>475</v>
      </c>
      <c r="H87" s="72">
        <v>10825</v>
      </c>
      <c r="I87" s="72"/>
      <c r="J87" s="150"/>
      <c r="K87" s="72"/>
      <c r="L87" s="72"/>
      <c r="M87" s="72"/>
    </row>
    <row r="88" spans="1:13" s="87" customFormat="1" ht="34.5" customHeight="1" x14ac:dyDescent="0.3">
      <c r="A88" s="88"/>
      <c r="B88" s="88" t="s">
        <v>3218</v>
      </c>
      <c r="C88" s="89" t="s">
        <v>3229</v>
      </c>
      <c r="D88" s="17"/>
      <c r="E88" s="21" t="s">
        <v>3230</v>
      </c>
      <c r="F88" s="17" t="s">
        <v>3231</v>
      </c>
      <c r="G88" s="17" t="s">
        <v>475</v>
      </c>
      <c r="H88" s="72">
        <v>10825</v>
      </c>
      <c r="I88" s="72"/>
      <c r="J88" s="150"/>
      <c r="K88" s="72"/>
      <c r="L88" s="72"/>
      <c r="M88" s="72"/>
    </row>
    <row r="89" spans="1:13" s="87" customFormat="1" ht="31.5" customHeight="1" x14ac:dyDescent="0.3">
      <c r="A89" s="88">
        <v>31</v>
      </c>
      <c r="B89" s="88" t="s">
        <v>3232</v>
      </c>
      <c r="C89" s="89" t="s">
        <v>3232</v>
      </c>
      <c r="D89" s="17" t="s">
        <v>3233</v>
      </c>
      <c r="E89" s="21" t="s">
        <v>3234</v>
      </c>
      <c r="F89" s="17" t="s">
        <v>3235</v>
      </c>
      <c r="G89" s="17" t="s">
        <v>475</v>
      </c>
      <c r="H89" s="72">
        <v>518700</v>
      </c>
      <c r="I89" s="72"/>
      <c r="J89" s="150"/>
      <c r="K89" s="72">
        <f>SUMIF($B$10:$B$3793,B89,$J$10:$J$3793)</f>
        <v>0</v>
      </c>
      <c r="L89" s="72">
        <f t="shared" ref="L89:L90" si="6">K89*H89</f>
        <v>0</v>
      </c>
      <c r="M89" s="72"/>
    </row>
    <row r="90" spans="1:13" s="87" customFormat="1" ht="34.5" customHeight="1" x14ac:dyDescent="0.3">
      <c r="A90" s="88">
        <v>32</v>
      </c>
      <c r="B90" s="88" t="s">
        <v>3236</v>
      </c>
      <c r="C90" s="89" t="s">
        <v>3236</v>
      </c>
      <c r="D90" s="17" t="s">
        <v>3237</v>
      </c>
      <c r="E90" s="21" t="s">
        <v>3238</v>
      </c>
      <c r="F90" s="17" t="s">
        <v>3239</v>
      </c>
      <c r="G90" s="17" t="s">
        <v>475</v>
      </c>
      <c r="H90" s="72">
        <v>28800000</v>
      </c>
      <c r="I90" s="72"/>
      <c r="J90" s="65" t="s">
        <v>1060</v>
      </c>
      <c r="K90" s="72">
        <f>SUMIF($B$10:$B$3793,B90,$J$10:$J$3793)</f>
        <v>0</v>
      </c>
      <c r="L90" s="72">
        <f t="shared" si="6"/>
        <v>0</v>
      </c>
      <c r="M90" s="72"/>
    </row>
    <row r="91" spans="1:13" s="87" customFormat="1" ht="34.5" customHeight="1" x14ac:dyDescent="0.3">
      <c r="A91" s="88"/>
      <c r="B91" s="88" t="s">
        <v>3236</v>
      </c>
      <c r="C91" s="89" t="s">
        <v>3240</v>
      </c>
      <c r="D91" s="17"/>
      <c r="E91" s="21" t="s">
        <v>3241</v>
      </c>
      <c r="F91" s="17" t="s">
        <v>3242</v>
      </c>
      <c r="G91" s="17" t="s">
        <v>475</v>
      </c>
      <c r="H91" s="72">
        <v>28800000</v>
      </c>
      <c r="I91" s="72"/>
      <c r="J91" s="150"/>
      <c r="K91" s="72"/>
      <c r="L91" s="72"/>
      <c r="M91" s="72"/>
    </row>
    <row r="92" spans="1:13" s="87" customFormat="1" ht="34.5" customHeight="1" x14ac:dyDescent="0.3">
      <c r="A92" s="88"/>
      <c r="B92" s="88" t="s">
        <v>3236</v>
      </c>
      <c r="C92" s="89" t="s">
        <v>3243</v>
      </c>
      <c r="D92" s="17"/>
      <c r="E92" s="21" t="s">
        <v>3244</v>
      </c>
      <c r="F92" s="17" t="s">
        <v>3245</v>
      </c>
      <c r="G92" s="17" t="s">
        <v>475</v>
      </c>
      <c r="H92" s="72">
        <v>28800000</v>
      </c>
      <c r="I92" s="72"/>
      <c r="J92" s="150"/>
      <c r="K92" s="72"/>
      <c r="L92" s="72"/>
      <c r="M92" s="72"/>
    </row>
    <row r="93" spans="1:13" s="87" customFormat="1" ht="34.5" customHeight="1" x14ac:dyDescent="0.3">
      <c r="A93" s="88"/>
      <c r="B93" s="88" t="s">
        <v>3236</v>
      </c>
      <c r="C93" s="89" t="s">
        <v>3246</v>
      </c>
      <c r="D93" s="17"/>
      <c r="E93" s="21" t="s">
        <v>3247</v>
      </c>
      <c r="F93" s="17" t="s">
        <v>3248</v>
      </c>
      <c r="G93" s="17" t="s">
        <v>475</v>
      </c>
      <c r="H93" s="72">
        <v>28800000</v>
      </c>
      <c r="I93" s="72"/>
      <c r="J93" s="150"/>
      <c r="K93" s="72"/>
      <c r="L93" s="72"/>
      <c r="M93" s="72"/>
    </row>
    <row r="94" spans="1:13" s="87" customFormat="1" ht="34.5" customHeight="1" x14ac:dyDescent="0.3">
      <c r="A94" s="88"/>
      <c r="B94" s="88" t="s">
        <v>3236</v>
      </c>
      <c r="C94" s="89" t="s">
        <v>3249</v>
      </c>
      <c r="D94" s="17"/>
      <c r="E94" s="21" t="s">
        <v>3250</v>
      </c>
      <c r="F94" s="17" t="s">
        <v>3251</v>
      </c>
      <c r="G94" s="17" t="s">
        <v>475</v>
      </c>
      <c r="H94" s="72">
        <v>28800000</v>
      </c>
      <c r="I94" s="72"/>
      <c r="J94" s="150"/>
      <c r="K94" s="72"/>
      <c r="L94" s="72"/>
      <c r="M94" s="72"/>
    </row>
    <row r="95" spans="1:13" s="87" customFormat="1" ht="34.5" customHeight="1" x14ac:dyDescent="0.3">
      <c r="A95" s="88"/>
      <c r="B95" s="88" t="s">
        <v>3236</v>
      </c>
      <c r="C95" s="89" t="s">
        <v>3252</v>
      </c>
      <c r="D95" s="17"/>
      <c r="E95" s="21" t="s">
        <v>3253</v>
      </c>
      <c r="F95" s="17" t="s">
        <v>3254</v>
      </c>
      <c r="G95" s="17" t="s">
        <v>475</v>
      </c>
      <c r="H95" s="72">
        <v>28800000</v>
      </c>
      <c r="I95" s="72"/>
      <c r="J95" s="150"/>
      <c r="K95" s="72"/>
      <c r="L95" s="72"/>
      <c r="M95" s="72"/>
    </row>
    <row r="96" spans="1:13" s="87" customFormat="1" ht="34.5" customHeight="1" x14ac:dyDescent="0.3">
      <c r="A96" s="88"/>
      <c r="B96" s="88" t="s">
        <v>3236</v>
      </c>
      <c r="C96" s="89" t="s">
        <v>3255</v>
      </c>
      <c r="D96" s="17"/>
      <c r="E96" s="21" t="s">
        <v>3256</v>
      </c>
      <c r="F96" s="17" t="s">
        <v>3257</v>
      </c>
      <c r="G96" s="17" t="s">
        <v>475</v>
      </c>
      <c r="H96" s="72">
        <v>28800000</v>
      </c>
      <c r="I96" s="72"/>
      <c r="J96" s="150"/>
      <c r="K96" s="72"/>
      <c r="L96" s="72"/>
      <c r="M96" s="72"/>
    </row>
    <row r="97" spans="1:13" s="87" customFormat="1" ht="34.5" customHeight="1" x14ac:dyDescent="0.3">
      <c r="A97" s="88"/>
      <c r="B97" s="88" t="s">
        <v>3236</v>
      </c>
      <c r="C97" s="89" t="s">
        <v>3258</v>
      </c>
      <c r="D97" s="17"/>
      <c r="E97" s="21" t="s">
        <v>3259</v>
      </c>
      <c r="F97" s="17" t="s">
        <v>3260</v>
      </c>
      <c r="G97" s="17" t="s">
        <v>475</v>
      </c>
      <c r="H97" s="72">
        <v>28800000</v>
      </c>
      <c r="I97" s="72"/>
      <c r="J97" s="150"/>
      <c r="K97" s="72"/>
      <c r="L97" s="72"/>
      <c r="M97" s="72"/>
    </row>
    <row r="98" spans="1:13" s="87" customFormat="1" ht="34.5" customHeight="1" x14ac:dyDescent="0.3">
      <c r="A98" s="88"/>
      <c r="B98" s="88" t="s">
        <v>3236</v>
      </c>
      <c r="C98" s="89" t="s">
        <v>3261</v>
      </c>
      <c r="D98" s="17"/>
      <c r="E98" s="21" t="s">
        <v>3262</v>
      </c>
      <c r="F98" s="17" t="s">
        <v>3263</v>
      </c>
      <c r="G98" s="17" t="s">
        <v>475</v>
      </c>
      <c r="H98" s="72">
        <v>28800000</v>
      </c>
      <c r="I98" s="72"/>
      <c r="J98" s="150"/>
      <c r="K98" s="72"/>
      <c r="L98" s="72"/>
      <c r="M98" s="72"/>
    </row>
    <row r="99" spans="1:13" s="87" customFormat="1" ht="34.5" customHeight="1" x14ac:dyDescent="0.3">
      <c r="A99" s="88"/>
      <c r="B99" s="88" t="s">
        <v>3236</v>
      </c>
      <c r="C99" s="89" t="s">
        <v>3264</v>
      </c>
      <c r="D99" s="17"/>
      <c r="E99" s="21" t="s">
        <v>3265</v>
      </c>
      <c r="F99" s="17" t="s">
        <v>3266</v>
      </c>
      <c r="G99" s="17" t="s">
        <v>475</v>
      </c>
      <c r="H99" s="72">
        <v>28800000</v>
      </c>
      <c r="I99" s="72"/>
      <c r="J99" s="150"/>
      <c r="K99" s="72"/>
      <c r="L99" s="72"/>
      <c r="M99" s="72"/>
    </row>
    <row r="100" spans="1:13" s="87" customFormat="1" ht="34.5" customHeight="1" x14ac:dyDescent="0.3">
      <c r="A100" s="88"/>
      <c r="B100" s="88" t="s">
        <v>3236</v>
      </c>
      <c r="C100" s="89" t="s">
        <v>3267</v>
      </c>
      <c r="D100" s="17"/>
      <c r="E100" s="21" t="s">
        <v>3268</v>
      </c>
      <c r="F100" s="17" t="s">
        <v>3269</v>
      </c>
      <c r="G100" s="17" t="s">
        <v>475</v>
      </c>
      <c r="H100" s="72">
        <v>28800000</v>
      </c>
      <c r="I100" s="72"/>
      <c r="J100" s="150"/>
      <c r="K100" s="72"/>
      <c r="L100" s="72"/>
      <c r="M100" s="72"/>
    </row>
    <row r="101" spans="1:13" s="87" customFormat="1" ht="34.5" customHeight="1" x14ac:dyDescent="0.3">
      <c r="A101" s="88">
        <v>33</v>
      </c>
      <c r="B101" s="88" t="s">
        <v>3270</v>
      </c>
      <c r="C101" s="89" t="s">
        <v>3270</v>
      </c>
      <c r="D101" s="17" t="s">
        <v>3237</v>
      </c>
      <c r="E101" s="21" t="s">
        <v>3271</v>
      </c>
      <c r="F101" s="17" t="s">
        <v>3272</v>
      </c>
      <c r="G101" s="17" t="s">
        <v>475</v>
      </c>
      <c r="H101" s="72">
        <v>18200000</v>
      </c>
      <c r="I101" s="72"/>
      <c r="J101" s="65" t="s">
        <v>1060</v>
      </c>
      <c r="K101" s="72">
        <f>SUMIF($B$10:$B$3793,B101,$J$10:$J$3793)</f>
        <v>0</v>
      </c>
      <c r="L101" s="72">
        <f>K101*H101</f>
        <v>0</v>
      </c>
      <c r="M101" s="72"/>
    </row>
    <row r="102" spans="1:13" s="87" customFormat="1" ht="34.5" customHeight="1" x14ac:dyDescent="0.3">
      <c r="A102" s="88"/>
      <c r="B102" s="88" t="s">
        <v>3270</v>
      </c>
      <c r="C102" s="89" t="s">
        <v>3273</v>
      </c>
      <c r="D102" s="17"/>
      <c r="E102" s="21" t="s">
        <v>3274</v>
      </c>
      <c r="F102" s="17" t="s">
        <v>3275</v>
      </c>
      <c r="G102" s="17" t="s">
        <v>475</v>
      </c>
      <c r="H102" s="72">
        <v>18200000</v>
      </c>
      <c r="I102" s="72"/>
      <c r="J102" s="150"/>
      <c r="K102" s="72"/>
      <c r="L102" s="72"/>
      <c r="M102" s="72"/>
    </row>
    <row r="103" spans="1:13" s="87" customFormat="1" ht="34.5" customHeight="1" x14ac:dyDescent="0.3">
      <c r="A103" s="88"/>
      <c r="B103" s="88" t="s">
        <v>3270</v>
      </c>
      <c r="C103" s="89" t="s">
        <v>3276</v>
      </c>
      <c r="D103" s="17"/>
      <c r="E103" s="21" t="s">
        <v>3277</v>
      </c>
      <c r="F103" s="17" t="s">
        <v>3278</v>
      </c>
      <c r="G103" s="17" t="s">
        <v>475</v>
      </c>
      <c r="H103" s="72">
        <v>18200000</v>
      </c>
      <c r="I103" s="72"/>
      <c r="J103" s="150"/>
      <c r="K103" s="72"/>
      <c r="L103" s="72"/>
      <c r="M103" s="72"/>
    </row>
    <row r="104" spans="1:13" s="87" customFormat="1" ht="34.5" customHeight="1" x14ac:dyDescent="0.3">
      <c r="A104" s="88"/>
      <c r="B104" s="88" t="s">
        <v>3270</v>
      </c>
      <c r="C104" s="89" t="s">
        <v>3279</v>
      </c>
      <c r="D104" s="17"/>
      <c r="E104" s="21" t="s">
        <v>3280</v>
      </c>
      <c r="F104" s="17" t="s">
        <v>3281</v>
      </c>
      <c r="G104" s="17" t="s">
        <v>475</v>
      </c>
      <c r="H104" s="72">
        <v>18200000</v>
      </c>
      <c r="I104" s="72"/>
      <c r="J104" s="150"/>
      <c r="K104" s="72"/>
      <c r="L104" s="72"/>
      <c r="M104" s="72"/>
    </row>
    <row r="105" spans="1:13" s="87" customFormat="1" ht="34.5" customHeight="1" x14ac:dyDescent="0.3">
      <c r="A105" s="88"/>
      <c r="B105" s="88" t="s">
        <v>3270</v>
      </c>
      <c r="C105" s="89" t="s">
        <v>3282</v>
      </c>
      <c r="D105" s="17"/>
      <c r="E105" s="21" t="s">
        <v>3283</v>
      </c>
      <c r="F105" s="17" t="s">
        <v>3284</v>
      </c>
      <c r="G105" s="17" t="s">
        <v>475</v>
      </c>
      <c r="H105" s="72">
        <v>18200000</v>
      </c>
      <c r="I105" s="72"/>
      <c r="J105" s="150"/>
      <c r="K105" s="72"/>
      <c r="L105" s="72"/>
      <c r="M105" s="72"/>
    </row>
    <row r="106" spans="1:13" s="87" customFormat="1" ht="34.5" customHeight="1" x14ac:dyDescent="0.3">
      <c r="A106" s="88"/>
      <c r="B106" s="88" t="s">
        <v>3270</v>
      </c>
      <c r="C106" s="89" t="s">
        <v>3285</v>
      </c>
      <c r="D106" s="17"/>
      <c r="E106" s="21" t="s">
        <v>3286</v>
      </c>
      <c r="F106" s="17" t="s">
        <v>3287</v>
      </c>
      <c r="G106" s="17" t="s">
        <v>475</v>
      </c>
      <c r="H106" s="72">
        <v>18200000</v>
      </c>
      <c r="I106" s="72"/>
      <c r="J106" s="150"/>
      <c r="K106" s="72"/>
      <c r="L106" s="72"/>
      <c r="M106" s="72"/>
    </row>
    <row r="107" spans="1:13" s="87" customFormat="1" ht="34.5" customHeight="1" x14ac:dyDescent="0.3">
      <c r="A107" s="88"/>
      <c r="B107" s="88" t="s">
        <v>3270</v>
      </c>
      <c r="C107" s="89" t="s">
        <v>3288</v>
      </c>
      <c r="D107" s="17"/>
      <c r="E107" s="21" t="s">
        <v>3289</v>
      </c>
      <c r="F107" s="17" t="s">
        <v>3290</v>
      </c>
      <c r="G107" s="17" t="s">
        <v>475</v>
      </c>
      <c r="H107" s="72">
        <v>18200000</v>
      </c>
      <c r="I107" s="72"/>
      <c r="J107" s="150"/>
      <c r="K107" s="72"/>
      <c r="L107" s="72"/>
      <c r="M107" s="72"/>
    </row>
    <row r="108" spans="1:13" s="87" customFormat="1" ht="34.5" customHeight="1" x14ac:dyDescent="0.3">
      <c r="A108" s="88"/>
      <c r="B108" s="88" t="s">
        <v>3270</v>
      </c>
      <c r="C108" s="89" t="s">
        <v>3291</v>
      </c>
      <c r="D108" s="17"/>
      <c r="E108" s="21" t="s">
        <v>3292</v>
      </c>
      <c r="F108" s="17" t="s">
        <v>3293</v>
      </c>
      <c r="G108" s="17" t="s">
        <v>475</v>
      </c>
      <c r="H108" s="72">
        <v>18200000</v>
      </c>
      <c r="I108" s="72"/>
      <c r="J108" s="150"/>
      <c r="K108" s="72"/>
      <c r="L108" s="72"/>
      <c r="M108" s="72"/>
    </row>
    <row r="109" spans="1:13" s="87" customFormat="1" ht="34.5" customHeight="1" x14ac:dyDescent="0.3">
      <c r="A109" s="88"/>
      <c r="B109" s="88" t="s">
        <v>3270</v>
      </c>
      <c r="C109" s="89" t="s">
        <v>3294</v>
      </c>
      <c r="D109" s="17"/>
      <c r="E109" s="21" t="s">
        <v>3295</v>
      </c>
      <c r="F109" s="17" t="s">
        <v>3296</v>
      </c>
      <c r="G109" s="17" t="s">
        <v>475</v>
      </c>
      <c r="H109" s="72">
        <v>18200000</v>
      </c>
      <c r="I109" s="72"/>
      <c r="J109" s="150"/>
      <c r="K109" s="72"/>
      <c r="L109" s="72"/>
      <c r="M109" s="72"/>
    </row>
    <row r="110" spans="1:13" s="87" customFormat="1" ht="34.5" customHeight="1" x14ac:dyDescent="0.3">
      <c r="A110" s="88"/>
      <c r="B110" s="88" t="s">
        <v>3270</v>
      </c>
      <c r="C110" s="89" t="s">
        <v>3297</v>
      </c>
      <c r="D110" s="17"/>
      <c r="E110" s="21" t="s">
        <v>3298</v>
      </c>
      <c r="F110" s="17" t="s">
        <v>3299</v>
      </c>
      <c r="G110" s="17" t="s">
        <v>475</v>
      </c>
      <c r="H110" s="72">
        <v>18200000</v>
      </c>
      <c r="I110" s="72"/>
      <c r="J110" s="150"/>
      <c r="K110" s="72"/>
      <c r="L110" s="72"/>
      <c r="M110" s="72"/>
    </row>
    <row r="111" spans="1:13" s="87" customFormat="1" ht="34.5" customHeight="1" x14ac:dyDescent="0.3">
      <c r="A111" s="88"/>
      <c r="B111" s="88" t="s">
        <v>3270</v>
      </c>
      <c r="C111" s="89" t="s">
        <v>3300</v>
      </c>
      <c r="D111" s="17"/>
      <c r="E111" s="21" t="s">
        <v>3301</v>
      </c>
      <c r="F111" s="17" t="s">
        <v>3302</v>
      </c>
      <c r="G111" s="17" t="s">
        <v>475</v>
      </c>
      <c r="H111" s="72">
        <v>18200000</v>
      </c>
      <c r="I111" s="72"/>
      <c r="J111" s="150"/>
      <c r="K111" s="72"/>
      <c r="L111" s="72"/>
      <c r="M111" s="72"/>
    </row>
    <row r="112" spans="1:13" s="87" customFormat="1" ht="34.5" customHeight="1" x14ac:dyDescent="0.3">
      <c r="A112" s="88"/>
      <c r="B112" s="88" t="s">
        <v>3270</v>
      </c>
      <c r="C112" s="89" t="s">
        <v>3303</v>
      </c>
      <c r="D112" s="17"/>
      <c r="E112" s="21" t="s">
        <v>3304</v>
      </c>
      <c r="F112" s="17" t="s">
        <v>3305</v>
      </c>
      <c r="G112" s="17" t="s">
        <v>475</v>
      </c>
      <c r="H112" s="72">
        <v>18200000</v>
      </c>
      <c r="I112" s="72"/>
      <c r="J112" s="150"/>
      <c r="K112" s="72"/>
      <c r="L112" s="72"/>
      <c r="M112" s="72"/>
    </row>
    <row r="113" spans="1:13" s="87" customFormat="1" ht="34.5" customHeight="1" x14ac:dyDescent="0.3">
      <c r="A113" s="88"/>
      <c r="B113" s="88" t="s">
        <v>3270</v>
      </c>
      <c r="C113" s="89" t="s">
        <v>3306</v>
      </c>
      <c r="D113" s="17"/>
      <c r="E113" s="21" t="s">
        <v>3307</v>
      </c>
      <c r="F113" s="17" t="s">
        <v>3308</v>
      </c>
      <c r="G113" s="17" t="s">
        <v>475</v>
      </c>
      <c r="H113" s="72">
        <v>18200000</v>
      </c>
      <c r="I113" s="72"/>
      <c r="J113" s="150"/>
      <c r="K113" s="72"/>
      <c r="L113" s="72"/>
      <c r="M113" s="72"/>
    </row>
    <row r="114" spans="1:13" s="87" customFormat="1" ht="34.5" customHeight="1" x14ac:dyDescent="0.3">
      <c r="A114" s="88"/>
      <c r="B114" s="88" t="s">
        <v>3270</v>
      </c>
      <c r="C114" s="89" t="s">
        <v>3309</v>
      </c>
      <c r="D114" s="17"/>
      <c r="E114" s="21" t="s">
        <v>3310</v>
      </c>
      <c r="F114" s="17" t="s">
        <v>3311</v>
      </c>
      <c r="G114" s="17" t="s">
        <v>475</v>
      </c>
      <c r="H114" s="72">
        <v>18200000</v>
      </c>
      <c r="I114" s="72"/>
      <c r="J114" s="150"/>
      <c r="K114" s="72"/>
      <c r="L114" s="72"/>
      <c r="M114" s="72"/>
    </row>
    <row r="115" spans="1:13" s="87" customFormat="1" ht="34.5" customHeight="1" x14ac:dyDescent="0.3">
      <c r="A115" s="88"/>
      <c r="B115" s="88" t="s">
        <v>3270</v>
      </c>
      <c r="C115" s="89" t="s">
        <v>3312</v>
      </c>
      <c r="D115" s="17"/>
      <c r="E115" s="21" t="s">
        <v>3313</v>
      </c>
      <c r="F115" s="17" t="s">
        <v>3314</v>
      </c>
      <c r="G115" s="17" t="s">
        <v>475</v>
      </c>
      <c r="H115" s="72">
        <v>18200000</v>
      </c>
      <c r="I115" s="72"/>
      <c r="J115" s="150"/>
      <c r="K115" s="72"/>
      <c r="L115" s="72"/>
      <c r="M115" s="72"/>
    </row>
    <row r="116" spans="1:13" s="87" customFormat="1" ht="34.5" customHeight="1" x14ac:dyDescent="0.3">
      <c r="A116" s="88">
        <v>34</v>
      </c>
      <c r="B116" s="88" t="s">
        <v>3315</v>
      </c>
      <c r="C116" s="89" t="s">
        <v>3315</v>
      </c>
      <c r="D116" s="17" t="s">
        <v>3316</v>
      </c>
      <c r="E116" s="21" t="s">
        <v>199</v>
      </c>
      <c r="F116" s="17" t="s">
        <v>3317</v>
      </c>
      <c r="G116" s="17" t="s">
        <v>475</v>
      </c>
      <c r="H116" s="72">
        <v>540125</v>
      </c>
      <c r="I116" s="72"/>
      <c r="J116" s="150"/>
      <c r="K116" s="72">
        <f>SUMIF($B$10:$B$3793,B116,$J$10:$J$3793)</f>
        <v>0</v>
      </c>
      <c r="L116" s="72">
        <f>K116*H116</f>
        <v>0</v>
      </c>
      <c r="M116" s="72"/>
    </row>
    <row r="117" spans="1:13" s="87" customFormat="1" ht="34.5" customHeight="1" x14ac:dyDescent="0.3">
      <c r="A117" s="88"/>
      <c r="B117" s="88"/>
      <c r="C117" s="89"/>
      <c r="D117" s="17"/>
      <c r="E117" s="42" t="s">
        <v>3318</v>
      </c>
      <c r="F117" s="17"/>
      <c r="G117" s="17"/>
      <c r="H117" s="72"/>
      <c r="I117" s="72"/>
      <c r="J117" s="65" t="s">
        <v>1060</v>
      </c>
      <c r="K117" s="72"/>
      <c r="L117" s="72"/>
      <c r="M117" s="72"/>
    </row>
    <row r="118" spans="1:13" s="87" customFormat="1" ht="34.5" customHeight="1" x14ac:dyDescent="0.3">
      <c r="A118" s="88">
        <v>35</v>
      </c>
      <c r="B118" s="88" t="s">
        <v>3319</v>
      </c>
      <c r="C118" s="89" t="s">
        <v>3319</v>
      </c>
      <c r="D118" s="17" t="s">
        <v>3320</v>
      </c>
      <c r="E118" s="21" t="s">
        <v>3321</v>
      </c>
      <c r="F118" s="17" t="s">
        <v>3322</v>
      </c>
      <c r="G118" s="17" t="s">
        <v>475</v>
      </c>
      <c r="H118" s="72">
        <v>318</v>
      </c>
      <c r="I118" s="72"/>
      <c r="J118" s="150"/>
      <c r="K118" s="72">
        <f>SUMIF($B$10:$B$3793,B118,$J$10:$J$3793)</f>
        <v>0</v>
      </c>
      <c r="L118" s="72">
        <f>K118*H118</f>
        <v>0</v>
      </c>
      <c r="M118" s="72"/>
    </row>
    <row r="119" spans="1:13" s="87" customFormat="1" ht="34.5" customHeight="1" x14ac:dyDescent="0.3">
      <c r="A119" s="88"/>
      <c r="B119" s="88"/>
      <c r="C119" s="89"/>
      <c r="D119" s="17"/>
      <c r="E119" s="42" t="s">
        <v>211</v>
      </c>
      <c r="F119" s="17"/>
      <c r="G119" s="17"/>
      <c r="H119" s="72"/>
      <c r="I119" s="72"/>
      <c r="J119" s="65" t="s">
        <v>1060</v>
      </c>
      <c r="K119" s="72"/>
      <c r="L119" s="72"/>
      <c r="M119" s="72"/>
    </row>
    <row r="120" spans="1:13" s="87" customFormat="1" ht="34.5" customHeight="1" x14ac:dyDescent="0.3">
      <c r="A120" s="88">
        <v>36</v>
      </c>
      <c r="B120" s="88" t="s">
        <v>3323</v>
      </c>
      <c r="C120" s="89" t="s">
        <v>3323</v>
      </c>
      <c r="D120" s="17" t="s">
        <v>491</v>
      </c>
      <c r="E120" s="21" t="s">
        <v>3324</v>
      </c>
      <c r="F120" s="17" t="s">
        <v>3325</v>
      </c>
      <c r="G120" s="17" t="s">
        <v>475</v>
      </c>
      <c r="H120" s="72">
        <v>3700</v>
      </c>
      <c r="I120" s="72"/>
      <c r="J120" s="150"/>
      <c r="K120" s="72">
        <f>SUMIF($B$10:$B$3793,B120,$J$10:$J$3793)</f>
        <v>0</v>
      </c>
      <c r="L120" s="72">
        <f t="shared" ref="L120:L121" si="7">K120*H120</f>
        <v>0</v>
      </c>
      <c r="M120" s="72"/>
    </row>
    <row r="121" spans="1:13" s="87" customFormat="1" ht="34.5" customHeight="1" x14ac:dyDescent="0.3">
      <c r="A121" s="88">
        <v>37</v>
      </c>
      <c r="B121" s="88" t="s">
        <v>3326</v>
      </c>
      <c r="C121" s="89" t="s">
        <v>3326</v>
      </c>
      <c r="D121" s="17" t="s">
        <v>491</v>
      </c>
      <c r="E121" s="21" t="s">
        <v>3327</v>
      </c>
      <c r="F121" s="17" t="s">
        <v>3328</v>
      </c>
      <c r="G121" s="17" t="s">
        <v>475</v>
      </c>
      <c r="H121" s="72">
        <v>4100</v>
      </c>
      <c r="I121" s="72"/>
      <c r="J121" s="150"/>
      <c r="K121" s="72">
        <f>SUMIF($B$10:$B$3793,B121,$J$10:$J$3793)</f>
        <v>0</v>
      </c>
      <c r="L121" s="72">
        <f t="shared" si="7"/>
        <v>0</v>
      </c>
      <c r="M121" s="72"/>
    </row>
    <row r="122" spans="1:13" s="87" customFormat="1" ht="34.5" customHeight="1" x14ac:dyDescent="0.3">
      <c r="A122" s="88"/>
      <c r="B122" s="88"/>
      <c r="C122" s="89"/>
      <c r="D122" s="17"/>
      <c r="E122" s="42" t="s">
        <v>2803</v>
      </c>
      <c r="F122" s="17"/>
      <c r="G122" s="17"/>
      <c r="H122" s="72"/>
      <c r="I122" s="72"/>
      <c r="J122" s="65" t="s">
        <v>1060</v>
      </c>
      <c r="K122" s="72"/>
      <c r="L122" s="72"/>
      <c r="M122" s="72"/>
    </row>
    <row r="123" spans="1:13" s="87" customFormat="1" ht="34.5" customHeight="1" x14ac:dyDescent="0.3">
      <c r="A123" s="88">
        <v>38</v>
      </c>
      <c r="B123" s="88" t="s">
        <v>3329</v>
      </c>
      <c r="C123" s="89" t="s">
        <v>3329</v>
      </c>
      <c r="D123" s="17" t="s">
        <v>2805</v>
      </c>
      <c r="E123" s="21" t="s">
        <v>3330</v>
      </c>
      <c r="F123" s="17" t="s">
        <v>3331</v>
      </c>
      <c r="G123" s="17" t="s">
        <v>2808</v>
      </c>
      <c r="H123" s="72">
        <v>2180</v>
      </c>
      <c r="I123" s="72"/>
      <c r="J123" s="150"/>
      <c r="K123" s="72">
        <f>SUMIF($B$10:$B$3793,B123,$J$10:$J$3793)</f>
        <v>0</v>
      </c>
      <c r="L123" s="72">
        <f t="shared" ref="L123:L124" si="8">K123*H123</f>
        <v>0</v>
      </c>
      <c r="M123" s="72"/>
    </row>
    <row r="124" spans="1:13" s="87" customFormat="1" ht="34.5" customHeight="1" x14ac:dyDescent="0.3">
      <c r="A124" s="88">
        <v>39</v>
      </c>
      <c r="B124" s="88" t="s">
        <v>3332</v>
      </c>
      <c r="C124" s="89" t="s">
        <v>3332</v>
      </c>
      <c r="D124" s="17" t="s">
        <v>2813</v>
      </c>
      <c r="E124" s="21" t="s">
        <v>3333</v>
      </c>
      <c r="F124" s="17" t="s">
        <v>3334</v>
      </c>
      <c r="G124" s="15" t="s">
        <v>2808</v>
      </c>
      <c r="H124" s="72">
        <v>4294</v>
      </c>
      <c r="I124" s="70"/>
      <c r="J124" s="148"/>
      <c r="K124" s="72">
        <f>SUMIF($B$10:$B$3793,B124,$J$10:$J$3793)</f>
        <v>0</v>
      </c>
      <c r="L124" s="72">
        <f t="shared" si="8"/>
        <v>0</v>
      </c>
      <c r="M124" s="70"/>
    </row>
    <row r="125" spans="1:13" s="87" customFormat="1" ht="34.5" customHeight="1" x14ac:dyDescent="0.3">
      <c r="A125" s="88"/>
      <c r="B125" s="88"/>
      <c r="C125" s="89"/>
      <c r="D125" s="17"/>
      <c r="E125" s="42" t="s">
        <v>216</v>
      </c>
      <c r="F125" s="17"/>
      <c r="G125" s="17"/>
      <c r="H125" s="72"/>
      <c r="I125" s="72"/>
      <c r="J125" s="65" t="s">
        <v>1060</v>
      </c>
      <c r="K125" s="72"/>
      <c r="L125" s="72"/>
      <c r="M125" s="72"/>
    </row>
    <row r="126" spans="1:13" s="87" customFormat="1" ht="34.5" customHeight="1" x14ac:dyDescent="0.3">
      <c r="A126" s="88">
        <v>40</v>
      </c>
      <c r="B126" s="88" t="s">
        <v>3335</v>
      </c>
      <c r="C126" s="89" t="s">
        <v>3335</v>
      </c>
      <c r="D126" s="17" t="s">
        <v>46</v>
      </c>
      <c r="E126" s="21" t="s">
        <v>3336</v>
      </c>
      <c r="F126" s="17" t="s">
        <v>3337</v>
      </c>
      <c r="G126" s="17" t="s">
        <v>473</v>
      </c>
      <c r="H126" s="72">
        <v>460000</v>
      </c>
      <c r="I126" s="72"/>
      <c r="J126" s="150"/>
      <c r="K126" s="72">
        <f>SUMIF($B$10:$B$3793,B126,$J$10:$J$3793)</f>
        <v>0</v>
      </c>
      <c r="L126" s="72">
        <f t="shared" ref="L126:L131" si="9">K126*H126</f>
        <v>0</v>
      </c>
      <c r="M126" s="72"/>
    </row>
    <row r="127" spans="1:13" s="87" customFormat="1" ht="34.5" customHeight="1" x14ac:dyDescent="0.3">
      <c r="A127" s="88">
        <v>41</v>
      </c>
      <c r="B127" s="88" t="s">
        <v>3338</v>
      </c>
      <c r="C127" s="89" t="s">
        <v>3338</v>
      </c>
      <c r="D127" s="17" t="s">
        <v>46</v>
      </c>
      <c r="E127" s="21" t="s">
        <v>3336</v>
      </c>
      <c r="F127" s="17" t="s">
        <v>3339</v>
      </c>
      <c r="G127" s="17" t="s">
        <v>473</v>
      </c>
      <c r="H127" s="72">
        <v>560000</v>
      </c>
      <c r="I127" s="72"/>
      <c r="J127" s="150"/>
      <c r="K127" s="72">
        <f>SUMIF($B$10:$B$3793,B127,$J$10:$J$3793)</f>
        <v>0</v>
      </c>
      <c r="L127" s="72">
        <f t="shared" si="9"/>
        <v>0</v>
      </c>
      <c r="M127" s="72"/>
    </row>
    <row r="128" spans="1:13" s="87" customFormat="1" ht="34.5" customHeight="1" x14ac:dyDescent="0.3">
      <c r="A128" s="88">
        <v>42</v>
      </c>
      <c r="B128" s="88" t="s">
        <v>3340</v>
      </c>
      <c r="C128" s="89" t="s">
        <v>3340</v>
      </c>
      <c r="D128" s="17" t="s">
        <v>46</v>
      </c>
      <c r="E128" s="21" t="s">
        <v>3336</v>
      </c>
      <c r="F128" s="17" t="s">
        <v>3341</v>
      </c>
      <c r="G128" s="17" t="s">
        <v>473</v>
      </c>
      <c r="H128" s="72">
        <v>680000</v>
      </c>
      <c r="I128" s="72"/>
      <c r="J128" s="150"/>
      <c r="K128" s="72">
        <f>SUMIF($B$10:$B$3793,B128,$J$10:$J$3793)</f>
        <v>0</v>
      </c>
      <c r="L128" s="72">
        <f t="shared" si="9"/>
        <v>0</v>
      </c>
      <c r="M128" s="72"/>
    </row>
    <row r="129" spans="1:13" s="87" customFormat="1" ht="34.5" customHeight="1" x14ac:dyDescent="0.3">
      <c r="A129" s="88">
        <v>43</v>
      </c>
      <c r="B129" s="88" t="s">
        <v>3342</v>
      </c>
      <c r="C129" s="89" t="s">
        <v>3342</v>
      </c>
      <c r="D129" s="17" t="s">
        <v>46</v>
      </c>
      <c r="E129" s="21" t="s">
        <v>3336</v>
      </c>
      <c r="F129" s="17" t="s">
        <v>3343</v>
      </c>
      <c r="G129" s="17" t="s">
        <v>473</v>
      </c>
      <c r="H129" s="72">
        <v>743250</v>
      </c>
      <c r="I129" s="72"/>
      <c r="J129" s="150"/>
      <c r="K129" s="72">
        <f>SUMIF($B$10:$B$3793,B129,$J$10:$J$3793)</f>
        <v>0</v>
      </c>
      <c r="L129" s="72">
        <f t="shared" si="9"/>
        <v>0</v>
      </c>
      <c r="M129" s="72"/>
    </row>
    <row r="130" spans="1:13" s="87" customFormat="1" ht="34.5" customHeight="1" x14ac:dyDescent="0.3">
      <c r="A130" s="88">
        <v>44</v>
      </c>
      <c r="B130" s="88" t="s">
        <v>3344</v>
      </c>
      <c r="C130" s="89" t="s">
        <v>3344</v>
      </c>
      <c r="D130" s="17"/>
      <c r="E130" s="21" t="s">
        <v>3345</v>
      </c>
      <c r="F130" s="17" t="s">
        <v>3346</v>
      </c>
      <c r="G130" s="17" t="s">
        <v>2823</v>
      </c>
      <c r="H130" s="72">
        <v>110000</v>
      </c>
      <c r="I130" s="72"/>
      <c r="J130" s="150"/>
      <c r="K130" s="72">
        <f>SUMIF($B$10:$B$3793,B130,$J$10:$J$3793)</f>
        <v>0</v>
      </c>
      <c r="L130" s="72">
        <f t="shared" si="9"/>
        <v>0</v>
      </c>
      <c r="M130" s="72"/>
    </row>
    <row r="131" spans="1:13" s="87" customFormat="1" ht="34.5" customHeight="1" x14ac:dyDescent="0.3">
      <c r="A131" s="88">
        <v>45</v>
      </c>
      <c r="B131" s="88" t="s">
        <v>3347</v>
      </c>
      <c r="C131" s="89" t="s">
        <v>3347</v>
      </c>
      <c r="D131" s="17"/>
      <c r="E131" s="21" t="s">
        <v>3348</v>
      </c>
      <c r="F131" s="17" t="s">
        <v>3349</v>
      </c>
      <c r="G131" s="17" t="s">
        <v>2823</v>
      </c>
      <c r="H131" s="72">
        <v>120000</v>
      </c>
      <c r="I131" s="72"/>
      <c r="J131" s="150"/>
      <c r="K131" s="72">
        <f>SUMIF($B$10:$B$3793,B131,$J$10:$J$3793)</f>
        <v>0</v>
      </c>
      <c r="L131" s="72">
        <f t="shared" si="9"/>
        <v>0</v>
      </c>
      <c r="M131" s="72"/>
    </row>
    <row r="132" spans="1:13" s="87" customFormat="1" ht="34.5" customHeight="1" x14ac:dyDescent="0.3">
      <c r="A132" s="88"/>
      <c r="B132" s="88"/>
      <c r="C132" s="89"/>
      <c r="D132" s="17"/>
      <c r="E132" s="42" t="s">
        <v>522</v>
      </c>
      <c r="F132" s="17"/>
      <c r="G132" s="17"/>
      <c r="H132" s="72"/>
      <c r="I132" s="72"/>
      <c r="J132" s="65" t="s">
        <v>1060</v>
      </c>
      <c r="K132" s="72"/>
      <c r="L132" s="72"/>
      <c r="M132" s="72"/>
    </row>
    <row r="133" spans="1:13" s="87" customFormat="1" ht="34.5" customHeight="1" x14ac:dyDescent="0.3">
      <c r="A133" s="88"/>
      <c r="B133" s="88"/>
      <c r="C133" s="89"/>
      <c r="D133" s="17"/>
      <c r="E133" s="42" t="s">
        <v>221</v>
      </c>
      <c r="F133" s="17"/>
      <c r="G133" s="17"/>
      <c r="H133" s="72"/>
      <c r="I133" s="72"/>
      <c r="J133" s="65" t="s">
        <v>1060</v>
      </c>
      <c r="K133" s="72"/>
      <c r="L133" s="72"/>
      <c r="M133" s="72"/>
    </row>
    <row r="134" spans="1:13" s="87" customFormat="1" ht="34.5" customHeight="1" x14ac:dyDescent="0.3">
      <c r="A134" s="88">
        <v>46</v>
      </c>
      <c r="B134" s="88" t="s">
        <v>3350</v>
      </c>
      <c r="C134" s="88" t="s">
        <v>3350</v>
      </c>
      <c r="D134" s="17" t="s">
        <v>48</v>
      </c>
      <c r="E134" s="21" t="s">
        <v>3351</v>
      </c>
      <c r="F134" s="17" t="s">
        <v>3352</v>
      </c>
      <c r="G134" s="17" t="s">
        <v>475</v>
      </c>
      <c r="H134" s="72">
        <v>4200</v>
      </c>
      <c r="I134" s="72"/>
      <c r="J134" s="65" t="s">
        <v>1060</v>
      </c>
      <c r="K134" s="72">
        <f>SUMIF($B$10:$B$3793,B134,$J$10:$J$3793)</f>
        <v>0</v>
      </c>
      <c r="L134" s="72">
        <f>K134*H134</f>
        <v>0</v>
      </c>
      <c r="M134" s="72"/>
    </row>
    <row r="135" spans="1:13" s="87" customFormat="1" ht="34.5" customHeight="1" x14ac:dyDescent="0.3">
      <c r="A135" s="88"/>
      <c r="B135" s="88" t="s">
        <v>3350</v>
      </c>
      <c r="C135" s="88" t="s">
        <v>3353</v>
      </c>
      <c r="D135" s="17"/>
      <c r="E135" s="21" t="s">
        <v>3354</v>
      </c>
      <c r="F135" s="17" t="s">
        <v>3355</v>
      </c>
      <c r="G135" s="17" t="s">
        <v>475</v>
      </c>
      <c r="H135" s="72">
        <v>4200</v>
      </c>
      <c r="I135" s="72"/>
      <c r="J135" s="150"/>
      <c r="K135" s="72"/>
      <c r="L135" s="72"/>
      <c r="M135" s="72"/>
    </row>
    <row r="136" spans="1:13" s="87" customFormat="1" ht="34.5" customHeight="1" x14ac:dyDescent="0.3">
      <c r="A136" s="88"/>
      <c r="B136" s="88" t="s">
        <v>3350</v>
      </c>
      <c r="C136" s="88" t="s">
        <v>3356</v>
      </c>
      <c r="D136" s="17"/>
      <c r="E136" s="21" t="s">
        <v>3357</v>
      </c>
      <c r="F136" s="17" t="s">
        <v>3358</v>
      </c>
      <c r="G136" s="17" t="s">
        <v>475</v>
      </c>
      <c r="H136" s="72">
        <v>4200</v>
      </c>
      <c r="I136" s="72"/>
      <c r="J136" s="150"/>
      <c r="K136" s="72"/>
      <c r="L136" s="72"/>
      <c r="M136" s="72"/>
    </row>
    <row r="137" spans="1:13" s="87" customFormat="1" ht="34.5" customHeight="1" x14ac:dyDescent="0.3">
      <c r="A137" s="88"/>
      <c r="B137" s="88" t="s">
        <v>3350</v>
      </c>
      <c r="C137" s="88" t="s">
        <v>3359</v>
      </c>
      <c r="D137" s="17"/>
      <c r="E137" s="21" t="s">
        <v>3360</v>
      </c>
      <c r="F137" s="17" t="s">
        <v>3361</v>
      </c>
      <c r="G137" s="17" t="s">
        <v>475</v>
      </c>
      <c r="H137" s="72">
        <v>4200</v>
      </c>
      <c r="I137" s="72"/>
      <c r="J137" s="150"/>
      <c r="K137" s="72"/>
      <c r="L137" s="72"/>
      <c r="M137" s="72"/>
    </row>
    <row r="138" spans="1:13" s="87" customFormat="1" ht="34.5" customHeight="1" x14ac:dyDescent="0.3">
      <c r="A138" s="88"/>
      <c r="B138" s="88" t="s">
        <v>3350</v>
      </c>
      <c r="C138" s="88" t="s">
        <v>3362</v>
      </c>
      <c r="D138" s="17"/>
      <c r="E138" s="21" t="s">
        <v>3363</v>
      </c>
      <c r="F138" s="17" t="s">
        <v>3364</v>
      </c>
      <c r="G138" s="17" t="s">
        <v>475</v>
      </c>
      <c r="H138" s="72">
        <v>4200</v>
      </c>
      <c r="I138" s="72"/>
      <c r="J138" s="150"/>
      <c r="K138" s="72"/>
      <c r="L138" s="72"/>
      <c r="M138" s="72"/>
    </row>
    <row r="139" spans="1:13" s="87" customFormat="1" ht="34.5" customHeight="1" x14ac:dyDescent="0.3">
      <c r="A139" s="88"/>
      <c r="B139" s="88" t="s">
        <v>3350</v>
      </c>
      <c r="C139" s="88" t="s">
        <v>3365</v>
      </c>
      <c r="D139" s="17"/>
      <c r="E139" s="21" t="s">
        <v>3366</v>
      </c>
      <c r="F139" s="17" t="s">
        <v>3367</v>
      </c>
      <c r="G139" s="17" t="s">
        <v>475</v>
      </c>
      <c r="H139" s="72">
        <v>4200</v>
      </c>
      <c r="I139" s="72"/>
      <c r="J139" s="150"/>
      <c r="K139" s="72"/>
      <c r="L139" s="72"/>
      <c r="M139" s="72"/>
    </row>
    <row r="140" spans="1:13" s="87" customFormat="1" ht="34.5" customHeight="1" x14ac:dyDescent="0.3">
      <c r="A140" s="88"/>
      <c r="B140" s="88" t="s">
        <v>3350</v>
      </c>
      <c r="C140" s="88" t="s">
        <v>3368</v>
      </c>
      <c r="D140" s="17"/>
      <c r="E140" s="21" t="s">
        <v>3369</v>
      </c>
      <c r="F140" s="17" t="s">
        <v>3370</v>
      </c>
      <c r="G140" s="17" t="s">
        <v>475</v>
      </c>
      <c r="H140" s="72">
        <v>4200</v>
      </c>
      <c r="I140" s="72"/>
      <c r="J140" s="150"/>
      <c r="K140" s="72"/>
      <c r="L140" s="72"/>
      <c r="M140" s="72"/>
    </row>
    <row r="141" spans="1:13" s="87" customFormat="1" ht="34.5" customHeight="1" x14ac:dyDescent="0.3">
      <c r="A141" s="88">
        <v>47</v>
      </c>
      <c r="B141" s="88" t="s">
        <v>3371</v>
      </c>
      <c r="C141" s="89" t="s">
        <v>3371</v>
      </c>
      <c r="D141" s="17" t="s">
        <v>3372</v>
      </c>
      <c r="E141" s="21" t="s">
        <v>3373</v>
      </c>
      <c r="F141" s="17" t="s">
        <v>3374</v>
      </c>
      <c r="G141" s="17" t="s">
        <v>475</v>
      </c>
      <c r="H141" s="72">
        <v>50000</v>
      </c>
      <c r="I141" s="72"/>
      <c r="J141" s="65" t="s">
        <v>1060</v>
      </c>
      <c r="K141" s="72">
        <f>SUMIF($B$10:$B$3793,B141,$J$10:$J$3793)</f>
        <v>0</v>
      </c>
      <c r="L141" s="72">
        <f>K141*H141</f>
        <v>0</v>
      </c>
      <c r="M141" s="72"/>
    </row>
    <row r="142" spans="1:13" s="87" customFormat="1" ht="34.5" customHeight="1" x14ac:dyDescent="0.3">
      <c r="A142" s="88"/>
      <c r="B142" s="88" t="s">
        <v>3371</v>
      </c>
      <c r="C142" s="89" t="s">
        <v>3375</v>
      </c>
      <c r="D142" s="17"/>
      <c r="E142" s="21" t="s">
        <v>3376</v>
      </c>
      <c r="F142" s="17" t="s">
        <v>3377</v>
      </c>
      <c r="G142" s="17" t="s">
        <v>475</v>
      </c>
      <c r="H142" s="72">
        <v>50000</v>
      </c>
      <c r="I142" s="72"/>
      <c r="J142" s="150"/>
      <c r="K142" s="72"/>
      <c r="L142" s="72"/>
      <c r="M142" s="72"/>
    </row>
    <row r="143" spans="1:13" s="87" customFormat="1" ht="34.5" customHeight="1" x14ac:dyDescent="0.3">
      <c r="A143" s="88"/>
      <c r="B143" s="88" t="s">
        <v>3371</v>
      </c>
      <c r="C143" s="89" t="s">
        <v>3378</v>
      </c>
      <c r="D143" s="17"/>
      <c r="E143" s="21" t="s">
        <v>3379</v>
      </c>
      <c r="F143" s="17" t="s">
        <v>3380</v>
      </c>
      <c r="G143" s="17" t="s">
        <v>475</v>
      </c>
      <c r="H143" s="72">
        <v>50000</v>
      </c>
      <c r="I143" s="72"/>
      <c r="J143" s="150"/>
      <c r="K143" s="72"/>
      <c r="L143" s="72"/>
      <c r="M143" s="72"/>
    </row>
    <row r="144" spans="1:13" s="87" customFormat="1" ht="34.5" customHeight="1" x14ac:dyDescent="0.3">
      <c r="A144" s="88"/>
      <c r="B144" s="88" t="s">
        <v>3371</v>
      </c>
      <c r="C144" s="89" t="s">
        <v>3381</v>
      </c>
      <c r="D144" s="17"/>
      <c r="E144" s="21" t="s">
        <v>3382</v>
      </c>
      <c r="F144" s="17" t="s">
        <v>3383</v>
      </c>
      <c r="G144" s="17" t="s">
        <v>475</v>
      </c>
      <c r="H144" s="72">
        <v>50000</v>
      </c>
      <c r="I144" s="72"/>
      <c r="J144" s="150"/>
      <c r="K144" s="72"/>
      <c r="L144" s="72"/>
      <c r="M144" s="72"/>
    </row>
    <row r="145" spans="1:13" s="87" customFormat="1" ht="34.5" customHeight="1" x14ac:dyDescent="0.3">
      <c r="A145" s="88"/>
      <c r="B145" s="88" t="s">
        <v>3371</v>
      </c>
      <c r="C145" s="89" t="s">
        <v>3384</v>
      </c>
      <c r="D145" s="17"/>
      <c r="E145" s="21" t="s">
        <v>3385</v>
      </c>
      <c r="F145" s="17" t="s">
        <v>3386</v>
      </c>
      <c r="G145" s="17" t="s">
        <v>475</v>
      </c>
      <c r="H145" s="72">
        <v>50000</v>
      </c>
      <c r="I145" s="72"/>
      <c r="J145" s="150"/>
      <c r="K145" s="72"/>
      <c r="L145" s="72"/>
      <c r="M145" s="72"/>
    </row>
    <row r="146" spans="1:13" s="87" customFormat="1" ht="34.5" customHeight="1" x14ac:dyDescent="0.3">
      <c r="A146" s="88"/>
      <c r="B146" s="88" t="s">
        <v>3371</v>
      </c>
      <c r="C146" s="89" t="s">
        <v>3387</v>
      </c>
      <c r="D146" s="17"/>
      <c r="E146" s="21" t="s">
        <v>3388</v>
      </c>
      <c r="F146" s="17" t="s">
        <v>3389</v>
      </c>
      <c r="G146" s="17" t="s">
        <v>475</v>
      </c>
      <c r="H146" s="72">
        <v>50000</v>
      </c>
      <c r="I146" s="72"/>
      <c r="J146" s="150"/>
      <c r="K146" s="72"/>
      <c r="L146" s="72"/>
      <c r="M146" s="72"/>
    </row>
    <row r="147" spans="1:13" s="87" customFormat="1" ht="34.5" customHeight="1" x14ac:dyDescent="0.3">
      <c r="A147" s="88"/>
      <c r="B147" s="88" t="s">
        <v>3371</v>
      </c>
      <c r="C147" s="89" t="s">
        <v>3390</v>
      </c>
      <c r="D147" s="17"/>
      <c r="E147" s="21" t="s">
        <v>3391</v>
      </c>
      <c r="F147" s="17" t="s">
        <v>3392</v>
      </c>
      <c r="G147" s="17" t="s">
        <v>475</v>
      </c>
      <c r="H147" s="72">
        <v>50000</v>
      </c>
      <c r="I147" s="72"/>
      <c r="J147" s="150"/>
      <c r="K147" s="72"/>
      <c r="L147" s="72"/>
      <c r="M147" s="72"/>
    </row>
    <row r="148" spans="1:13" s="87" customFormat="1" ht="34.5" customHeight="1" x14ac:dyDescent="0.3">
      <c r="A148" s="88"/>
      <c r="B148" s="88" t="s">
        <v>3371</v>
      </c>
      <c r="C148" s="89" t="s">
        <v>3393</v>
      </c>
      <c r="D148" s="17"/>
      <c r="E148" s="21" t="s">
        <v>3394</v>
      </c>
      <c r="F148" s="17" t="s">
        <v>3395</v>
      </c>
      <c r="G148" s="17" t="s">
        <v>475</v>
      </c>
      <c r="H148" s="72">
        <v>50000</v>
      </c>
      <c r="I148" s="72"/>
      <c r="J148" s="150"/>
      <c r="K148" s="72"/>
      <c r="L148" s="72"/>
      <c r="M148" s="72"/>
    </row>
    <row r="149" spans="1:13" s="87" customFormat="1" ht="34.5" customHeight="1" x14ac:dyDescent="0.3">
      <c r="A149" s="88"/>
      <c r="B149" s="88" t="s">
        <v>3371</v>
      </c>
      <c r="C149" s="89" t="s">
        <v>3396</v>
      </c>
      <c r="D149" s="17"/>
      <c r="E149" s="21" t="s">
        <v>3397</v>
      </c>
      <c r="F149" s="17" t="s">
        <v>3398</v>
      </c>
      <c r="G149" s="17" t="s">
        <v>475</v>
      </c>
      <c r="H149" s="72">
        <v>50000</v>
      </c>
      <c r="I149" s="72"/>
      <c r="J149" s="150"/>
      <c r="K149" s="72"/>
      <c r="L149" s="72"/>
      <c r="M149" s="72"/>
    </row>
    <row r="150" spans="1:13" s="87" customFormat="1" ht="34.5" customHeight="1" x14ac:dyDescent="0.3">
      <c r="A150" s="88"/>
      <c r="B150" s="88" t="s">
        <v>3371</v>
      </c>
      <c r="C150" s="89" t="s">
        <v>3399</v>
      </c>
      <c r="D150" s="17"/>
      <c r="E150" s="21" t="s">
        <v>3400</v>
      </c>
      <c r="F150" s="17" t="s">
        <v>3401</v>
      </c>
      <c r="G150" s="17" t="s">
        <v>475</v>
      </c>
      <c r="H150" s="72">
        <v>50000</v>
      </c>
      <c r="I150" s="72"/>
      <c r="J150" s="150"/>
      <c r="K150" s="72"/>
      <c r="L150" s="72"/>
      <c r="M150" s="72"/>
    </row>
    <row r="151" spans="1:13" s="87" customFormat="1" ht="34.5" customHeight="1" x14ac:dyDescent="0.3">
      <c r="A151" s="88"/>
      <c r="B151" s="88" t="s">
        <v>3371</v>
      </c>
      <c r="C151" s="89" t="s">
        <v>3402</v>
      </c>
      <c r="D151" s="17"/>
      <c r="E151" s="21" t="s">
        <v>3403</v>
      </c>
      <c r="F151" s="17" t="s">
        <v>3404</v>
      </c>
      <c r="G151" s="17" t="s">
        <v>475</v>
      </c>
      <c r="H151" s="72">
        <v>50000</v>
      </c>
      <c r="I151" s="72"/>
      <c r="J151" s="150"/>
      <c r="K151" s="72"/>
      <c r="L151" s="72"/>
      <c r="M151" s="72"/>
    </row>
    <row r="152" spans="1:13" s="87" customFormat="1" ht="34.5" customHeight="1" x14ac:dyDescent="0.3">
      <c r="A152" s="88"/>
      <c r="B152" s="88" t="s">
        <v>3371</v>
      </c>
      <c r="C152" s="89" t="s">
        <v>3405</v>
      </c>
      <c r="D152" s="17"/>
      <c r="E152" s="21" t="s">
        <v>3406</v>
      </c>
      <c r="F152" s="17" t="s">
        <v>3407</v>
      </c>
      <c r="G152" s="17" t="s">
        <v>475</v>
      </c>
      <c r="H152" s="72">
        <v>50000</v>
      </c>
      <c r="I152" s="72"/>
      <c r="J152" s="150"/>
      <c r="K152" s="72"/>
      <c r="L152" s="72"/>
      <c r="M152" s="72"/>
    </row>
    <row r="153" spans="1:13" s="87" customFormat="1" ht="34.5" customHeight="1" x14ac:dyDescent="0.3">
      <c r="A153" s="88">
        <v>48</v>
      </c>
      <c r="B153" s="88" t="s">
        <v>3408</v>
      </c>
      <c r="C153" s="89" t="s">
        <v>3408</v>
      </c>
      <c r="D153" s="17" t="s">
        <v>3409</v>
      </c>
      <c r="E153" s="21" t="s">
        <v>3410</v>
      </c>
      <c r="F153" s="17" t="s">
        <v>3411</v>
      </c>
      <c r="G153" s="17" t="s">
        <v>475</v>
      </c>
      <c r="H153" s="72">
        <v>9500</v>
      </c>
      <c r="I153" s="72"/>
      <c r="J153" s="65" t="s">
        <v>1060</v>
      </c>
      <c r="K153" s="72">
        <f>SUMIF($B$10:$B$3793,B153,$J$10:$J$3793)</f>
        <v>0</v>
      </c>
      <c r="L153" s="72">
        <f>K153*H153</f>
        <v>0</v>
      </c>
      <c r="M153" s="72"/>
    </row>
    <row r="154" spans="1:13" s="87" customFormat="1" ht="34.5" customHeight="1" x14ac:dyDescent="0.3">
      <c r="A154" s="88"/>
      <c r="B154" s="88" t="s">
        <v>3408</v>
      </c>
      <c r="C154" s="89" t="s">
        <v>3412</v>
      </c>
      <c r="D154" s="17"/>
      <c r="E154" s="21" t="s">
        <v>3413</v>
      </c>
      <c r="F154" s="17" t="s">
        <v>3414</v>
      </c>
      <c r="G154" s="17" t="s">
        <v>475</v>
      </c>
      <c r="H154" s="72">
        <v>9500</v>
      </c>
      <c r="I154" s="72"/>
      <c r="J154" s="150"/>
      <c r="K154" s="72"/>
      <c r="L154" s="72"/>
      <c r="M154" s="72"/>
    </row>
    <row r="155" spans="1:13" s="87" customFormat="1" ht="34.5" customHeight="1" x14ac:dyDescent="0.3">
      <c r="A155" s="88"/>
      <c r="B155" s="88" t="s">
        <v>3408</v>
      </c>
      <c r="C155" s="89" t="s">
        <v>3415</v>
      </c>
      <c r="D155" s="17"/>
      <c r="E155" s="21" t="s">
        <v>3416</v>
      </c>
      <c r="F155" s="17" t="s">
        <v>3417</v>
      </c>
      <c r="G155" s="17" t="s">
        <v>475</v>
      </c>
      <c r="H155" s="72">
        <v>9500</v>
      </c>
      <c r="I155" s="72"/>
      <c r="J155" s="150"/>
      <c r="K155" s="72"/>
      <c r="L155" s="72"/>
      <c r="M155" s="72"/>
    </row>
    <row r="156" spans="1:13" s="87" customFormat="1" ht="34.5" customHeight="1" x14ac:dyDescent="0.3">
      <c r="A156" s="88"/>
      <c r="B156" s="88" t="s">
        <v>3408</v>
      </c>
      <c r="C156" s="89" t="s">
        <v>3418</v>
      </c>
      <c r="D156" s="17"/>
      <c r="E156" s="21" t="s">
        <v>3419</v>
      </c>
      <c r="F156" s="17" t="s">
        <v>3420</v>
      </c>
      <c r="G156" s="17" t="s">
        <v>475</v>
      </c>
      <c r="H156" s="72">
        <v>9500</v>
      </c>
      <c r="I156" s="72"/>
      <c r="J156" s="150"/>
      <c r="K156" s="72"/>
      <c r="L156" s="72"/>
      <c r="M156" s="72"/>
    </row>
    <row r="157" spans="1:13" s="87" customFormat="1" ht="34.5" customHeight="1" x14ac:dyDescent="0.3">
      <c r="A157" s="88"/>
      <c r="B157" s="88" t="s">
        <v>3408</v>
      </c>
      <c r="C157" s="89" t="s">
        <v>3421</v>
      </c>
      <c r="D157" s="17"/>
      <c r="E157" s="21" t="s">
        <v>3422</v>
      </c>
      <c r="F157" s="17" t="s">
        <v>3423</v>
      </c>
      <c r="G157" s="17" t="s">
        <v>475</v>
      </c>
      <c r="H157" s="72">
        <v>9500</v>
      </c>
      <c r="I157" s="72"/>
      <c r="J157" s="150"/>
      <c r="K157" s="72"/>
      <c r="L157" s="72"/>
      <c r="M157" s="72"/>
    </row>
    <row r="158" spans="1:13" s="87" customFormat="1" ht="34.5" customHeight="1" x14ac:dyDescent="0.3">
      <c r="A158" s="88"/>
      <c r="B158" s="88" t="s">
        <v>3408</v>
      </c>
      <c r="C158" s="89" t="s">
        <v>3424</v>
      </c>
      <c r="D158" s="17"/>
      <c r="E158" s="21" t="s">
        <v>3425</v>
      </c>
      <c r="F158" s="17" t="s">
        <v>3426</v>
      </c>
      <c r="G158" s="17" t="s">
        <v>475</v>
      </c>
      <c r="H158" s="72">
        <v>9500</v>
      </c>
      <c r="I158" s="72"/>
      <c r="J158" s="150"/>
      <c r="K158" s="72"/>
      <c r="L158" s="72"/>
      <c r="M158" s="72"/>
    </row>
    <row r="159" spans="1:13" s="87" customFormat="1" ht="34.5" customHeight="1" x14ac:dyDescent="0.3">
      <c r="A159" s="88"/>
      <c r="B159" s="88" t="s">
        <v>3408</v>
      </c>
      <c r="C159" s="89" t="s">
        <v>3427</v>
      </c>
      <c r="D159" s="17"/>
      <c r="E159" s="21" t="s">
        <v>3428</v>
      </c>
      <c r="F159" s="17" t="s">
        <v>3429</v>
      </c>
      <c r="G159" s="17" t="s">
        <v>475</v>
      </c>
      <c r="H159" s="72">
        <v>9500</v>
      </c>
      <c r="I159" s="72"/>
      <c r="J159" s="150"/>
      <c r="K159" s="72"/>
      <c r="L159" s="72"/>
      <c r="M159" s="72"/>
    </row>
    <row r="160" spans="1:13" s="87" customFormat="1" ht="34.5" customHeight="1" x14ac:dyDescent="0.3">
      <c r="A160" s="88"/>
      <c r="B160" s="88" t="s">
        <v>3408</v>
      </c>
      <c r="C160" s="89" t="s">
        <v>3430</v>
      </c>
      <c r="D160" s="17"/>
      <c r="E160" s="21" t="s">
        <v>3431</v>
      </c>
      <c r="F160" s="17" t="s">
        <v>3432</v>
      </c>
      <c r="G160" s="17" t="s">
        <v>475</v>
      </c>
      <c r="H160" s="72">
        <v>9500</v>
      </c>
      <c r="I160" s="72"/>
      <c r="J160" s="150"/>
      <c r="K160" s="72"/>
      <c r="L160" s="72"/>
      <c r="M160" s="72"/>
    </row>
    <row r="161" spans="1:13" s="87" customFormat="1" ht="34.5" customHeight="1" x14ac:dyDescent="0.3">
      <c r="A161" s="88"/>
      <c r="B161" s="88" t="s">
        <v>3408</v>
      </c>
      <c r="C161" s="89" t="s">
        <v>3433</v>
      </c>
      <c r="D161" s="17"/>
      <c r="E161" s="21" t="s">
        <v>3434</v>
      </c>
      <c r="F161" s="17" t="s">
        <v>3435</v>
      </c>
      <c r="G161" s="17" t="s">
        <v>475</v>
      </c>
      <c r="H161" s="72">
        <v>9500</v>
      </c>
      <c r="I161" s="72"/>
      <c r="J161" s="150"/>
      <c r="K161" s="72"/>
      <c r="L161" s="72"/>
      <c r="M161" s="72"/>
    </row>
    <row r="162" spans="1:13" s="87" customFormat="1" ht="34.5" customHeight="1" x14ac:dyDescent="0.3">
      <c r="A162" s="88"/>
      <c r="B162" s="88" t="s">
        <v>3408</v>
      </c>
      <c r="C162" s="89" t="s">
        <v>3436</v>
      </c>
      <c r="D162" s="17"/>
      <c r="E162" s="21" t="s">
        <v>3437</v>
      </c>
      <c r="F162" s="17" t="s">
        <v>3438</v>
      </c>
      <c r="G162" s="17" t="s">
        <v>475</v>
      </c>
      <c r="H162" s="72">
        <v>9500</v>
      </c>
      <c r="I162" s="72"/>
      <c r="J162" s="150"/>
      <c r="K162" s="72"/>
      <c r="L162" s="72"/>
      <c r="M162" s="72"/>
    </row>
    <row r="163" spans="1:13" s="87" customFormat="1" ht="34.5" customHeight="1" x14ac:dyDescent="0.3">
      <c r="A163" s="88"/>
      <c r="B163" s="88" t="s">
        <v>3408</v>
      </c>
      <c r="C163" s="89" t="s">
        <v>3439</v>
      </c>
      <c r="D163" s="17"/>
      <c r="E163" s="21" t="s">
        <v>3440</v>
      </c>
      <c r="F163" s="17" t="s">
        <v>3441</v>
      </c>
      <c r="G163" s="17" t="s">
        <v>475</v>
      </c>
      <c r="H163" s="72">
        <v>9500</v>
      </c>
      <c r="I163" s="72"/>
      <c r="J163" s="150"/>
      <c r="K163" s="72"/>
      <c r="L163" s="72"/>
      <c r="M163" s="72"/>
    </row>
    <row r="164" spans="1:13" s="87" customFormat="1" ht="34.5" customHeight="1" x14ac:dyDescent="0.3">
      <c r="A164" s="88"/>
      <c r="B164" s="88" t="s">
        <v>3408</v>
      </c>
      <c r="C164" s="89" t="s">
        <v>3442</v>
      </c>
      <c r="D164" s="17"/>
      <c r="E164" s="21" t="s">
        <v>3443</v>
      </c>
      <c r="F164" s="17" t="s">
        <v>3444</v>
      </c>
      <c r="G164" s="17" t="s">
        <v>475</v>
      </c>
      <c r="H164" s="72">
        <v>9500</v>
      </c>
      <c r="I164" s="72"/>
      <c r="J164" s="150"/>
      <c r="K164" s="72"/>
      <c r="L164" s="72"/>
      <c r="M164" s="72"/>
    </row>
    <row r="165" spans="1:13" s="87" customFormat="1" ht="34.5" customHeight="1" x14ac:dyDescent="0.3">
      <c r="A165" s="88"/>
      <c r="B165" s="88" t="s">
        <v>3408</v>
      </c>
      <c r="C165" s="89" t="s">
        <v>3445</v>
      </c>
      <c r="D165" s="17"/>
      <c r="E165" s="21" t="s">
        <v>3446</v>
      </c>
      <c r="F165" s="17" t="s">
        <v>3447</v>
      </c>
      <c r="G165" s="17" t="s">
        <v>475</v>
      </c>
      <c r="H165" s="72">
        <v>9500</v>
      </c>
      <c r="I165" s="72"/>
      <c r="J165" s="150"/>
      <c r="K165" s="72"/>
      <c r="L165" s="72"/>
      <c r="M165" s="72"/>
    </row>
    <row r="166" spans="1:13" s="87" customFormat="1" ht="34.5" customHeight="1" x14ac:dyDescent="0.3">
      <c r="A166" s="88">
        <v>49</v>
      </c>
      <c r="B166" s="88" t="s">
        <v>3448</v>
      </c>
      <c r="C166" s="89" t="s">
        <v>3448</v>
      </c>
      <c r="D166" s="17" t="s">
        <v>3409</v>
      </c>
      <c r="E166" s="21" t="s">
        <v>3449</v>
      </c>
      <c r="F166" s="17" t="s">
        <v>3450</v>
      </c>
      <c r="G166" s="17" t="s">
        <v>475</v>
      </c>
      <c r="H166" s="72">
        <v>8000</v>
      </c>
      <c r="I166" s="72"/>
      <c r="J166" s="65" t="s">
        <v>1060</v>
      </c>
      <c r="K166" s="72">
        <f>SUMIF($B$10:$B$3793,B166,$J$10:$J$3793)</f>
        <v>0</v>
      </c>
      <c r="L166" s="72">
        <f>K166*H166</f>
        <v>0</v>
      </c>
      <c r="M166" s="72"/>
    </row>
    <row r="167" spans="1:13" s="87" customFormat="1" ht="34.5" customHeight="1" x14ac:dyDescent="0.3">
      <c r="A167" s="88"/>
      <c r="B167" s="88" t="s">
        <v>3448</v>
      </c>
      <c r="C167" s="89" t="s">
        <v>3451</v>
      </c>
      <c r="D167" s="17"/>
      <c r="E167" s="21" t="s">
        <v>3452</v>
      </c>
      <c r="F167" s="17" t="s">
        <v>3453</v>
      </c>
      <c r="G167" s="17" t="s">
        <v>475</v>
      </c>
      <c r="H167" s="72">
        <v>8000</v>
      </c>
      <c r="I167" s="72"/>
      <c r="J167" s="150"/>
      <c r="K167" s="72"/>
      <c r="L167" s="72"/>
      <c r="M167" s="72"/>
    </row>
    <row r="168" spans="1:13" s="87" customFormat="1" ht="34.5" customHeight="1" x14ac:dyDescent="0.3">
      <c r="A168" s="88"/>
      <c r="B168" s="88" t="s">
        <v>3448</v>
      </c>
      <c r="C168" s="89" t="s">
        <v>3454</v>
      </c>
      <c r="D168" s="17"/>
      <c r="E168" s="21" t="s">
        <v>3455</v>
      </c>
      <c r="F168" s="17" t="s">
        <v>3456</v>
      </c>
      <c r="G168" s="17" t="s">
        <v>475</v>
      </c>
      <c r="H168" s="72">
        <v>8000</v>
      </c>
      <c r="I168" s="72"/>
      <c r="J168" s="150"/>
      <c r="K168" s="72"/>
      <c r="L168" s="72"/>
      <c r="M168" s="72"/>
    </row>
    <row r="169" spans="1:13" s="87" customFormat="1" ht="34.5" customHeight="1" x14ac:dyDescent="0.3">
      <c r="A169" s="88"/>
      <c r="B169" s="88" t="s">
        <v>3448</v>
      </c>
      <c r="C169" s="89" t="s">
        <v>3457</v>
      </c>
      <c r="D169" s="17"/>
      <c r="E169" s="21" t="s">
        <v>3458</v>
      </c>
      <c r="F169" s="17" t="s">
        <v>3459</v>
      </c>
      <c r="G169" s="17" t="s">
        <v>475</v>
      </c>
      <c r="H169" s="72">
        <v>8000</v>
      </c>
      <c r="I169" s="72"/>
      <c r="J169" s="150"/>
      <c r="K169" s="72"/>
      <c r="L169" s="72"/>
      <c r="M169" s="72"/>
    </row>
    <row r="170" spans="1:13" s="87" customFormat="1" ht="34.5" customHeight="1" x14ac:dyDescent="0.3">
      <c r="A170" s="88"/>
      <c r="B170" s="88" t="s">
        <v>3448</v>
      </c>
      <c r="C170" s="89" t="s">
        <v>3460</v>
      </c>
      <c r="D170" s="17"/>
      <c r="E170" s="21" t="s">
        <v>3461</v>
      </c>
      <c r="F170" s="17" t="s">
        <v>3462</v>
      </c>
      <c r="G170" s="17" t="s">
        <v>475</v>
      </c>
      <c r="H170" s="72">
        <v>8000</v>
      </c>
      <c r="I170" s="72"/>
      <c r="J170" s="150"/>
      <c r="K170" s="72"/>
      <c r="L170" s="72"/>
      <c r="M170" s="72"/>
    </row>
    <row r="171" spans="1:13" s="87" customFormat="1" ht="34.5" customHeight="1" x14ac:dyDescent="0.3">
      <c r="A171" s="88"/>
      <c r="B171" s="88" t="s">
        <v>3448</v>
      </c>
      <c r="C171" s="89" t="s">
        <v>3463</v>
      </c>
      <c r="D171" s="17"/>
      <c r="E171" s="21" t="s">
        <v>3464</v>
      </c>
      <c r="F171" s="17" t="s">
        <v>3465</v>
      </c>
      <c r="G171" s="17" t="s">
        <v>475</v>
      </c>
      <c r="H171" s="72">
        <v>8000</v>
      </c>
      <c r="I171" s="72"/>
      <c r="J171" s="150"/>
      <c r="K171" s="72"/>
      <c r="L171" s="72"/>
      <c r="M171" s="72"/>
    </row>
    <row r="172" spans="1:13" s="87" customFormat="1" ht="34.5" customHeight="1" x14ac:dyDescent="0.3">
      <c r="A172" s="88"/>
      <c r="B172" s="88" t="s">
        <v>3448</v>
      </c>
      <c r="C172" s="89" t="s">
        <v>3466</v>
      </c>
      <c r="D172" s="17"/>
      <c r="E172" s="21" t="s">
        <v>3467</v>
      </c>
      <c r="F172" s="17" t="s">
        <v>3468</v>
      </c>
      <c r="G172" s="17" t="s">
        <v>475</v>
      </c>
      <c r="H172" s="72">
        <v>8000</v>
      </c>
      <c r="I172" s="72"/>
      <c r="J172" s="150"/>
      <c r="K172" s="72"/>
      <c r="L172" s="72"/>
      <c r="M172" s="72"/>
    </row>
    <row r="173" spans="1:13" s="87" customFormat="1" ht="34.5" customHeight="1" x14ac:dyDescent="0.3">
      <c r="A173" s="88"/>
      <c r="B173" s="88" t="s">
        <v>3448</v>
      </c>
      <c r="C173" s="89" t="s">
        <v>3469</v>
      </c>
      <c r="D173" s="17"/>
      <c r="E173" s="21" t="s">
        <v>3470</v>
      </c>
      <c r="F173" s="17" t="s">
        <v>3471</v>
      </c>
      <c r="G173" s="17" t="s">
        <v>475</v>
      </c>
      <c r="H173" s="72">
        <v>8000</v>
      </c>
      <c r="I173" s="72"/>
      <c r="J173" s="150"/>
      <c r="K173" s="72"/>
      <c r="L173" s="72"/>
      <c r="M173" s="72"/>
    </row>
    <row r="174" spans="1:13" s="87" customFormat="1" ht="34.5" customHeight="1" x14ac:dyDescent="0.3">
      <c r="A174" s="88"/>
      <c r="B174" s="88" t="s">
        <v>3448</v>
      </c>
      <c r="C174" s="89" t="s">
        <v>3472</v>
      </c>
      <c r="D174" s="17"/>
      <c r="E174" s="21" t="s">
        <v>3473</v>
      </c>
      <c r="F174" s="17" t="s">
        <v>3474</v>
      </c>
      <c r="G174" s="17" t="s">
        <v>475</v>
      </c>
      <c r="H174" s="72">
        <v>8000</v>
      </c>
      <c r="I174" s="72"/>
      <c r="J174" s="150"/>
      <c r="K174" s="72"/>
      <c r="L174" s="72"/>
      <c r="M174" s="72"/>
    </row>
    <row r="175" spans="1:13" s="87" customFormat="1" ht="34.5" customHeight="1" x14ac:dyDescent="0.3">
      <c r="A175" s="88"/>
      <c r="B175" s="88" t="s">
        <v>3448</v>
      </c>
      <c r="C175" s="89" t="s">
        <v>3475</v>
      </c>
      <c r="D175" s="17"/>
      <c r="E175" s="21" t="s">
        <v>3476</v>
      </c>
      <c r="F175" s="17" t="s">
        <v>3477</v>
      </c>
      <c r="G175" s="17" t="s">
        <v>475</v>
      </c>
      <c r="H175" s="72">
        <v>8000</v>
      </c>
      <c r="I175" s="72"/>
      <c r="J175" s="150"/>
      <c r="K175" s="72"/>
      <c r="L175" s="72"/>
      <c r="M175" s="72"/>
    </row>
    <row r="176" spans="1:13" s="87" customFormat="1" ht="34.5" customHeight="1" x14ac:dyDescent="0.3">
      <c r="A176" s="88"/>
      <c r="B176" s="88" t="s">
        <v>3448</v>
      </c>
      <c r="C176" s="89" t="s">
        <v>3478</v>
      </c>
      <c r="D176" s="17"/>
      <c r="E176" s="21" t="s">
        <v>3479</v>
      </c>
      <c r="F176" s="17" t="s">
        <v>3480</v>
      </c>
      <c r="G176" s="17" t="s">
        <v>475</v>
      </c>
      <c r="H176" s="72">
        <v>8000</v>
      </c>
      <c r="I176" s="72"/>
      <c r="J176" s="150"/>
      <c r="K176" s="72"/>
      <c r="L176" s="72"/>
      <c r="M176" s="72"/>
    </row>
    <row r="177" spans="1:13" s="87" customFormat="1" ht="34.5" customHeight="1" x14ac:dyDescent="0.3">
      <c r="A177" s="88"/>
      <c r="B177" s="88" t="s">
        <v>3448</v>
      </c>
      <c r="C177" s="89" t="s">
        <v>3481</v>
      </c>
      <c r="D177" s="17"/>
      <c r="E177" s="21" t="s">
        <v>3482</v>
      </c>
      <c r="F177" s="17" t="s">
        <v>3483</v>
      </c>
      <c r="G177" s="17" t="s">
        <v>475</v>
      </c>
      <c r="H177" s="72">
        <v>8000</v>
      </c>
      <c r="I177" s="72"/>
      <c r="J177" s="150"/>
      <c r="K177" s="72"/>
      <c r="L177" s="72"/>
      <c r="M177" s="72"/>
    </row>
    <row r="178" spans="1:13" s="87" customFormat="1" ht="34.5" customHeight="1" x14ac:dyDescent="0.3">
      <c r="A178" s="88"/>
      <c r="B178" s="88" t="s">
        <v>3448</v>
      </c>
      <c r="C178" s="89" t="s">
        <v>3484</v>
      </c>
      <c r="D178" s="17"/>
      <c r="E178" s="21" t="s">
        <v>3485</v>
      </c>
      <c r="F178" s="17" t="s">
        <v>3486</v>
      </c>
      <c r="G178" s="17" t="s">
        <v>475</v>
      </c>
      <c r="H178" s="72">
        <v>8000</v>
      </c>
      <c r="I178" s="72"/>
      <c r="J178" s="150"/>
      <c r="K178" s="72"/>
      <c r="L178" s="72"/>
      <c r="M178" s="72"/>
    </row>
    <row r="179" spans="1:13" s="87" customFormat="1" ht="34.5" customHeight="1" x14ac:dyDescent="0.3">
      <c r="A179" s="88"/>
      <c r="B179" s="88" t="s">
        <v>3448</v>
      </c>
      <c r="C179" s="89" t="s">
        <v>3487</v>
      </c>
      <c r="D179" s="17"/>
      <c r="E179" s="21" t="s">
        <v>3488</v>
      </c>
      <c r="F179" s="17" t="s">
        <v>3489</v>
      </c>
      <c r="G179" s="17" t="s">
        <v>475</v>
      </c>
      <c r="H179" s="72">
        <v>8000</v>
      </c>
      <c r="I179" s="72"/>
      <c r="J179" s="150"/>
      <c r="K179" s="72"/>
      <c r="L179" s="72"/>
      <c r="M179" s="72"/>
    </row>
    <row r="180" spans="1:13" s="87" customFormat="1" ht="34.5" customHeight="1" x14ac:dyDescent="0.3">
      <c r="A180" s="88">
        <v>50</v>
      </c>
      <c r="B180" s="88" t="s">
        <v>3490</v>
      </c>
      <c r="C180" s="89" t="s">
        <v>3490</v>
      </c>
      <c r="D180" s="17" t="s">
        <v>2833</v>
      </c>
      <c r="E180" s="21" t="s">
        <v>3491</v>
      </c>
      <c r="F180" s="17" t="s">
        <v>3492</v>
      </c>
      <c r="G180" s="17" t="s">
        <v>475</v>
      </c>
      <c r="H180" s="72">
        <v>8300</v>
      </c>
      <c r="I180" s="72"/>
      <c r="J180" s="65" t="s">
        <v>1060</v>
      </c>
      <c r="K180" s="72">
        <f>SUMIF($B$10:$B$3793,B180,$J$10:$J$3793)</f>
        <v>0</v>
      </c>
      <c r="L180" s="72">
        <f>K180*H180</f>
        <v>0</v>
      </c>
      <c r="M180" s="72"/>
    </row>
    <row r="181" spans="1:13" s="87" customFormat="1" ht="34.5" customHeight="1" x14ac:dyDescent="0.3">
      <c r="A181" s="88"/>
      <c r="B181" s="88" t="s">
        <v>3490</v>
      </c>
      <c r="C181" s="89" t="s">
        <v>3493</v>
      </c>
      <c r="D181" s="17"/>
      <c r="E181" s="21" t="s">
        <v>3494</v>
      </c>
      <c r="F181" s="17" t="s">
        <v>3495</v>
      </c>
      <c r="G181" s="17" t="s">
        <v>475</v>
      </c>
      <c r="H181" s="72">
        <v>8300</v>
      </c>
      <c r="I181" s="72"/>
      <c r="J181" s="150"/>
      <c r="K181" s="72"/>
      <c r="L181" s="72"/>
      <c r="M181" s="72"/>
    </row>
    <row r="182" spans="1:13" s="87" customFormat="1" ht="34.5" customHeight="1" x14ac:dyDescent="0.3">
      <c r="A182" s="88"/>
      <c r="B182" s="88" t="s">
        <v>3490</v>
      </c>
      <c r="C182" s="89" t="s">
        <v>3496</v>
      </c>
      <c r="D182" s="17"/>
      <c r="E182" s="21" t="s">
        <v>3497</v>
      </c>
      <c r="F182" s="17" t="s">
        <v>3498</v>
      </c>
      <c r="G182" s="17" t="s">
        <v>475</v>
      </c>
      <c r="H182" s="72">
        <v>8300</v>
      </c>
      <c r="I182" s="72"/>
      <c r="J182" s="150"/>
      <c r="K182" s="72"/>
      <c r="L182" s="72"/>
      <c r="M182" s="72"/>
    </row>
    <row r="183" spans="1:13" s="87" customFormat="1" ht="34.5" customHeight="1" x14ac:dyDescent="0.3">
      <c r="A183" s="88"/>
      <c r="B183" s="88" t="s">
        <v>3490</v>
      </c>
      <c r="C183" s="89" t="s">
        <v>3499</v>
      </c>
      <c r="D183" s="17"/>
      <c r="E183" s="21" t="s">
        <v>3500</v>
      </c>
      <c r="F183" s="17" t="s">
        <v>3501</v>
      </c>
      <c r="G183" s="17" t="s">
        <v>475</v>
      </c>
      <c r="H183" s="72">
        <v>8300</v>
      </c>
      <c r="I183" s="72"/>
      <c r="J183" s="150"/>
      <c r="K183" s="72"/>
      <c r="L183" s="72"/>
      <c r="M183" s="72"/>
    </row>
    <row r="184" spans="1:13" s="87" customFormat="1" ht="34.5" customHeight="1" x14ac:dyDescent="0.3">
      <c r="A184" s="88"/>
      <c r="B184" s="88" t="s">
        <v>3490</v>
      </c>
      <c r="C184" s="89" t="s">
        <v>3502</v>
      </c>
      <c r="D184" s="17"/>
      <c r="E184" s="21" t="s">
        <v>3503</v>
      </c>
      <c r="F184" s="17" t="s">
        <v>3504</v>
      </c>
      <c r="G184" s="17" t="s">
        <v>475</v>
      </c>
      <c r="H184" s="72">
        <v>8300</v>
      </c>
      <c r="I184" s="72"/>
      <c r="J184" s="150"/>
      <c r="K184" s="72"/>
      <c r="L184" s="72"/>
      <c r="M184" s="72"/>
    </row>
    <row r="185" spans="1:13" s="87" customFormat="1" ht="34.5" customHeight="1" x14ac:dyDescent="0.3">
      <c r="A185" s="88"/>
      <c r="B185" s="88" t="s">
        <v>3490</v>
      </c>
      <c r="C185" s="89" t="s">
        <v>3505</v>
      </c>
      <c r="D185" s="17"/>
      <c r="E185" s="21" t="s">
        <v>3506</v>
      </c>
      <c r="F185" s="17" t="s">
        <v>3507</v>
      </c>
      <c r="G185" s="17" t="s">
        <v>475</v>
      </c>
      <c r="H185" s="72">
        <v>8300</v>
      </c>
      <c r="I185" s="72"/>
      <c r="J185" s="150"/>
      <c r="K185" s="72"/>
      <c r="L185" s="72"/>
      <c r="M185" s="72"/>
    </row>
    <row r="186" spans="1:13" s="87" customFormat="1" ht="34.5" customHeight="1" x14ac:dyDescent="0.3">
      <c r="A186" s="88"/>
      <c r="B186" s="88" t="s">
        <v>3490</v>
      </c>
      <c r="C186" s="89" t="s">
        <v>3508</v>
      </c>
      <c r="D186" s="17"/>
      <c r="E186" s="21" t="s">
        <v>3509</v>
      </c>
      <c r="F186" s="17" t="s">
        <v>3510</v>
      </c>
      <c r="G186" s="17" t="s">
        <v>475</v>
      </c>
      <c r="H186" s="72">
        <v>8300</v>
      </c>
      <c r="I186" s="72"/>
      <c r="J186" s="150"/>
      <c r="K186" s="72"/>
      <c r="L186" s="72"/>
      <c r="M186" s="72"/>
    </row>
    <row r="187" spans="1:13" s="87" customFormat="1" ht="34.5" customHeight="1" x14ac:dyDescent="0.3">
      <c r="A187" s="88">
        <v>51</v>
      </c>
      <c r="B187" s="88" t="s">
        <v>3511</v>
      </c>
      <c r="C187" s="89" t="s">
        <v>3511</v>
      </c>
      <c r="D187" s="17" t="s">
        <v>2833</v>
      </c>
      <c r="E187" s="21" t="s">
        <v>3512</v>
      </c>
      <c r="F187" s="17" t="s">
        <v>3513</v>
      </c>
      <c r="G187" s="17" t="s">
        <v>2842</v>
      </c>
      <c r="H187" s="72">
        <v>14000</v>
      </c>
      <c r="I187" s="72"/>
      <c r="J187" s="65" t="s">
        <v>1060</v>
      </c>
      <c r="K187" s="72">
        <f>SUMIF($B$10:$B$3793,B187,$J$10:$J$3793)</f>
        <v>0</v>
      </c>
      <c r="L187" s="72">
        <f>K187*H187</f>
        <v>0</v>
      </c>
      <c r="M187" s="72"/>
    </row>
    <row r="188" spans="1:13" s="87" customFormat="1" ht="34.5" customHeight="1" x14ac:dyDescent="0.3">
      <c r="A188" s="88"/>
      <c r="B188" s="88" t="s">
        <v>3511</v>
      </c>
      <c r="C188" s="89" t="s">
        <v>3514</v>
      </c>
      <c r="D188" s="17"/>
      <c r="E188" s="21" t="s">
        <v>3515</v>
      </c>
      <c r="F188" s="17" t="s">
        <v>3516</v>
      </c>
      <c r="G188" s="17" t="s">
        <v>2842</v>
      </c>
      <c r="H188" s="72">
        <v>14000</v>
      </c>
      <c r="I188" s="72"/>
      <c r="J188" s="150"/>
      <c r="K188" s="72"/>
      <c r="L188" s="72"/>
      <c r="M188" s="72"/>
    </row>
    <row r="189" spans="1:13" s="87" customFormat="1" ht="34.5" customHeight="1" x14ac:dyDescent="0.3">
      <c r="A189" s="88"/>
      <c r="B189" s="88" t="s">
        <v>3511</v>
      </c>
      <c r="C189" s="89" t="s">
        <v>3517</v>
      </c>
      <c r="D189" s="17"/>
      <c r="E189" s="21" t="s">
        <v>3518</v>
      </c>
      <c r="F189" s="17" t="s">
        <v>3516</v>
      </c>
      <c r="G189" s="17" t="s">
        <v>2842</v>
      </c>
      <c r="H189" s="72">
        <v>14000</v>
      </c>
      <c r="I189" s="72"/>
      <c r="J189" s="150"/>
      <c r="K189" s="72"/>
      <c r="L189" s="72"/>
      <c r="M189" s="72"/>
    </row>
    <row r="190" spans="1:13" s="87" customFormat="1" ht="34.5" customHeight="1" x14ac:dyDescent="0.3">
      <c r="A190" s="88"/>
      <c r="B190" s="88" t="s">
        <v>3511</v>
      </c>
      <c r="C190" s="89" t="s">
        <v>3519</v>
      </c>
      <c r="D190" s="17"/>
      <c r="E190" s="21" t="s">
        <v>3520</v>
      </c>
      <c r="F190" s="17" t="s">
        <v>3516</v>
      </c>
      <c r="G190" s="17" t="s">
        <v>2842</v>
      </c>
      <c r="H190" s="72">
        <v>14000</v>
      </c>
      <c r="I190" s="72"/>
      <c r="J190" s="150"/>
      <c r="K190" s="72"/>
      <c r="L190" s="72"/>
      <c r="M190" s="72"/>
    </row>
    <row r="191" spans="1:13" s="87" customFormat="1" ht="34.5" customHeight="1" x14ac:dyDescent="0.3">
      <c r="A191" s="88"/>
      <c r="B191" s="88" t="s">
        <v>3511</v>
      </c>
      <c r="C191" s="89" t="s">
        <v>3521</v>
      </c>
      <c r="D191" s="17"/>
      <c r="E191" s="21" t="s">
        <v>3522</v>
      </c>
      <c r="F191" s="17" t="s">
        <v>3516</v>
      </c>
      <c r="G191" s="17" t="s">
        <v>2842</v>
      </c>
      <c r="H191" s="72">
        <v>14000</v>
      </c>
      <c r="I191" s="72"/>
      <c r="J191" s="150"/>
      <c r="K191" s="72"/>
      <c r="L191" s="72"/>
      <c r="M191" s="72"/>
    </row>
    <row r="192" spans="1:13" s="87" customFormat="1" ht="34.5" customHeight="1" x14ac:dyDescent="0.3">
      <c r="A192" s="88">
        <v>52</v>
      </c>
      <c r="B192" s="88" t="s">
        <v>3523</v>
      </c>
      <c r="C192" s="89" t="s">
        <v>3523</v>
      </c>
      <c r="D192" s="17" t="s">
        <v>2833</v>
      </c>
      <c r="E192" s="21" t="s">
        <v>3524</v>
      </c>
      <c r="F192" s="17" t="s">
        <v>3525</v>
      </c>
      <c r="G192" s="17" t="s">
        <v>475</v>
      </c>
      <c r="H192" s="72">
        <v>170000</v>
      </c>
      <c r="I192" s="72"/>
      <c r="J192" s="65" t="s">
        <v>1060</v>
      </c>
      <c r="K192" s="72">
        <f>SUMIF($B$10:$B$3793,B192,$J$10:$J$3793)</f>
        <v>0</v>
      </c>
      <c r="L192" s="72">
        <f>K192*H192</f>
        <v>0</v>
      </c>
      <c r="M192" s="72"/>
    </row>
    <row r="193" spans="1:13" s="87" customFormat="1" ht="34.5" customHeight="1" x14ac:dyDescent="0.3">
      <c r="A193" s="88"/>
      <c r="B193" s="88" t="s">
        <v>3523</v>
      </c>
      <c r="C193" s="89" t="s">
        <v>3526</v>
      </c>
      <c r="D193" s="17"/>
      <c r="E193" s="21" t="s">
        <v>3527</v>
      </c>
      <c r="F193" s="17" t="s">
        <v>3528</v>
      </c>
      <c r="G193" s="17" t="s">
        <v>475</v>
      </c>
      <c r="H193" s="72">
        <v>170000</v>
      </c>
      <c r="I193" s="72"/>
      <c r="J193" s="150"/>
      <c r="K193" s="72"/>
      <c r="L193" s="72"/>
      <c r="M193" s="72"/>
    </row>
    <row r="194" spans="1:13" s="87" customFormat="1" ht="34.5" customHeight="1" x14ac:dyDescent="0.3">
      <c r="A194" s="88"/>
      <c r="B194" s="88" t="s">
        <v>3523</v>
      </c>
      <c r="C194" s="89" t="s">
        <v>3529</v>
      </c>
      <c r="D194" s="17"/>
      <c r="E194" s="21" t="s">
        <v>3530</v>
      </c>
      <c r="F194" s="17" t="s">
        <v>3528</v>
      </c>
      <c r="G194" s="17" t="s">
        <v>475</v>
      </c>
      <c r="H194" s="72">
        <v>170000</v>
      </c>
      <c r="I194" s="72"/>
      <c r="J194" s="150"/>
      <c r="K194" s="72"/>
      <c r="L194" s="72"/>
      <c r="M194" s="72"/>
    </row>
    <row r="195" spans="1:13" s="87" customFormat="1" ht="34.5" customHeight="1" x14ac:dyDescent="0.3">
      <c r="A195" s="88"/>
      <c r="B195" s="88" t="s">
        <v>3523</v>
      </c>
      <c r="C195" s="89" t="s">
        <v>3531</v>
      </c>
      <c r="D195" s="17"/>
      <c r="E195" s="21" t="s">
        <v>3532</v>
      </c>
      <c r="F195" s="17" t="s">
        <v>3528</v>
      </c>
      <c r="G195" s="17" t="s">
        <v>475</v>
      </c>
      <c r="H195" s="72">
        <v>170000</v>
      </c>
      <c r="I195" s="72"/>
      <c r="J195" s="150"/>
      <c r="K195" s="72"/>
      <c r="L195" s="72"/>
      <c r="M195" s="72"/>
    </row>
    <row r="196" spans="1:13" s="87" customFormat="1" ht="34.5" customHeight="1" x14ac:dyDescent="0.3">
      <c r="A196" s="88"/>
      <c r="B196" s="88" t="s">
        <v>3523</v>
      </c>
      <c r="C196" s="89" t="s">
        <v>3533</v>
      </c>
      <c r="D196" s="17"/>
      <c r="E196" s="21" t="s">
        <v>3534</v>
      </c>
      <c r="F196" s="17" t="s">
        <v>3528</v>
      </c>
      <c r="G196" s="17" t="s">
        <v>475</v>
      </c>
      <c r="H196" s="72">
        <v>170000</v>
      </c>
      <c r="I196" s="72"/>
      <c r="J196" s="150"/>
      <c r="K196" s="72"/>
      <c r="L196" s="72"/>
      <c r="M196" s="72"/>
    </row>
    <row r="197" spans="1:13" s="87" customFormat="1" ht="34.5" customHeight="1" x14ac:dyDescent="0.3">
      <c r="A197" s="88">
        <v>53</v>
      </c>
      <c r="B197" s="88" t="s">
        <v>3535</v>
      </c>
      <c r="C197" s="89" t="s">
        <v>3535</v>
      </c>
      <c r="D197" s="17" t="s">
        <v>2833</v>
      </c>
      <c r="E197" s="21" t="s">
        <v>3536</v>
      </c>
      <c r="F197" s="17" t="s">
        <v>3537</v>
      </c>
      <c r="G197" s="17" t="s">
        <v>475</v>
      </c>
      <c r="H197" s="72">
        <v>2848</v>
      </c>
      <c r="I197" s="72"/>
      <c r="J197" s="65" t="s">
        <v>1060</v>
      </c>
      <c r="K197" s="72">
        <f>SUMIF($B$10:$B$3793,B197,$J$10:$J$3793)</f>
        <v>0</v>
      </c>
      <c r="L197" s="72">
        <f>K197*H197</f>
        <v>0</v>
      </c>
      <c r="M197" s="72"/>
    </row>
    <row r="198" spans="1:13" s="87" customFormat="1" ht="34.5" customHeight="1" x14ac:dyDescent="0.3">
      <c r="A198" s="88"/>
      <c r="B198" s="88" t="s">
        <v>3535</v>
      </c>
      <c r="C198" s="89" t="s">
        <v>3538</v>
      </c>
      <c r="D198" s="17"/>
      <c r="E198" s="21" t="s">
        <v>3539</v>
      </c>
      <c r="F198" s="17" t="s">
        <v>3540</v>
      </c>
      <c r="G198" s="17" t="s">
        <v>475</v>
      </c>
      <c r="H198" s="72">
        <v>2848</v>
      </c>
      <c r="I198" s="72"/>
      <c r="J198" s="150"/>
      <c r="K198" s="72"/>
      <c r="L198" s="72"/>
      <c r="M198" s="72"/>
    </row>
    <row r="199" spans="1:13" s="87" customFormat="1" ht="34.5" customHeight="1" x14ac:dyDescent="0.3">
      <c r="A199" s="88"/>
      <c r="B199" s="88" t="s">
        <v>3535</v>
      </c>
      <c r="C199" s="89" t="s">
        <v>3541</v>
      </c>
      <c r="D199" s="17"/>
      <c r="E199" s="21" t="s">
        <v>3542</v>
      </c>
      <c r="F199" s="17" t="s">
        <v>3540</v>
      </c>
      <c r="G199" s="17" t="s">
        <v>475</v>
      </c>
      <c r="H199" s="72">
        <v>2848</v>
      </c>
      <c r="I199" s="72"/>
      <c r="J199" s="150"/>
      <c r="K199" s="72"/>
      <c r="L199" s="72"/>
      <c r="M199" s="72"/>
    </row>
    <row r="200" spans="1:13" s="87" customFormat="1" ht="34.5" customHeight="1" x14ac:dyDescent="0.3">
      <c r="A200" s="88"/>
      <c r="B200" s="88" t="s">
        <v>3535</v>
      </c>
      <c r="C200" s="89" t="s">
        <v>3543</v>
      </c>
      <c r="D200" s="17"/>
      <c r="E200" s="21" t="s">
        <v>3544</v>
      </c>
      <c r="F200" s="17" t="s">
        <v>3540</v>
      </c>
      <c r="G200" s="17" t="s">
        <v>475</v>
      </c>
      <c r="H200" s="72">
        <v>2848</v>
      </c>
      <c r="I200" s="72"/>
      <c r="J200" s="150"/>
      <c r="K200" s="72"/>
      <c r="L200" s="72"/>
      <c r="M200" s="72"/>
    </row>
    <row r="201" spans="1:13" s="87" customFormat="1" ht="34.5" customHeight="1" x14ac:dyDescent="0.3">
      <c r="A201" s="88"/>
      <c r="B201" s="88" t="s">
        <v>3535</v>
      </c>
      <c r="C201" s="89" t="s">
        <v>3545</v>
      </c>
      <c r="D201" s="17"/>
      <c r="E201" s="21" t="s">
        <v>3546</v>
      </c>
      <c r="F201" s="17" t="s">
        <v>3540</v>
      </c>
      <c r="G201" s="17" t="s">
        <v>475</v>
      </c>
      <c r="H201" s="72">
        <v>2848</v>
      </c>
      <c r="I201" s="72"/>
      <c r="J201" s="150"/>
      <c r="K201" s="72"/>
      <c r="L201" s="72"/>
      <c r="M201" s="72"/>
    </row>
    <row r="202" spans="1:13" s="87" customFormat="1" ht="34.5" customHeight="1" x14ac:dyDescent="0.3">
      <c r="A202" s="88"/>
      <c r="B202" s="88" t="s">
        <v>3535</v>
      </c>
      <c r="C202" s="89" t="s">
        <v>3547</v>
      </c>
      <c r="D202" s="17"/>
      <c r="E202" s="21" t="s">
        <v>3548</v>
      </c>
      <c r="F202" s="17" t="s">
        <v>3540</v>
      </c>
      <c r="G202" s="17" t="s">
        <v>475</v>
      </c>
      <c r="H202" s="72">
        <v>2848</v>
      </c>
      <c r="I202" s="72"/>
      <c r="J202" s="150"/>
      <c r="K202" s="72"/>
      <c r="L202" s="72"/>
      <c r="M202" s="72"/>
    </row>
    <row r="203" spans="1:13" s="87" customFormat="1" ht="34.5" customHeight="1" x14ac:dyDescent="0.3">
      <c r="A203" s="88"/>
      <c r="B203" s="88" t="s">
        <v>3535</v>
      </c>
      <c r="C203" s="89" t="s">
        <v>3549</v>
      </c>
      <c r="D203" s="17"/>
      <c r="E203" s="21" t="s">
        <v>3550</v>
      </c>
      <c r="F203" s="17" t="s">
        <v>3540</v>
      </c>
      <c r="G203" s="17" t="s">
        <v>475</v>
      </c>
      <c r="H203" s="72">
        <v>2848</v>
      </c>
      <c r="I203" s="72"/>
      <c r="J203" s="150"/>
      <c r="K203" s="72"/>
      <c r="L203" s="72"/>
      <c r="M203" s="72"/>
    </row>
    <row r="204" spans="1:13" s="87" customFormat="1" ht="34.5" customHeight="1" x14ac:dyDescent="0.3">
      <c r="A204" s="88"/>
      <c r="B204" s="88" t="s">
        <v>3535</v>
      </c>
      <c r="C204" s="89" t="s">
        <v>3551</v>
      </c>
      <c r="D204" s="17"/>
      <c r="E204" s="21" t="s">
        <v>3552</v>
      </c>
      <c r="F204" s="17" t="s">
        <v>3540</v>
      </c>
      <c r="G204" s="17" t="s">
        <v>475</v>
      </c>
      <c r="H204" s="72">
        <v>2848</v>
      </c>
      <c r="I204" s="72"/>
      <c r="J204" s="150"/>
      <c r="K204" s="72"/>
      <c r="L204" s="72"/>
      <c r="M204" s="72"/>
    </row>
    <row r="205" spans="1:13" s="87" customFormat="1" ht="34.5" customHeight="1" x14ac:dyDescent="0.3">
      <c r="A205" s="88">
        <v>54</v>
      </c>
      <c r="B205" s="88" t="s">
        <v>3553</v>
      </c>
      <c r="C205" s="89" t="s">
        <v>3553</v>
      </c>
      <c r="D205" s="17" t="s">
        <v>2833</v>
      </c>
      <c r="E205" s="21" t="s">
        <v>3554</v>
      </c>
      <c r="F205" s="17" t="s">
        <v>3555</v>
      </c>
      <c r="G205" s="17" t="s">
        <v>3107</v>
      </c>
      <c r="H205" s="72">
        <v>13000</v>
      </c>
      <c r="I205" s="72"/>
      <c r="J205" s="65" t="s">
        <v>1060</v>
      </c>
      <c r="K205" s="72">
        <f>SUMIF($B$10:$B$3793,B205,$J$10:$J$3793)</f>
        <v>0</v>
      </c>
      <c r="L205" s="72">
        <f>K205*H205</f>
        <v>0</v>
      </c>
      <c r="M205" s="72"/>
    </row>
    <row r="206" spans="1:13" s="87" customFormat="1" ht="34.5" customHeight="1" x14ac:dyDescent="0.3">
      <c r="A206" s="88"/>
      <c r="B206" s="88" t="s">
        <v>3553</v>
      </c>
      <c r="C206" s="89" t="s">
        <v>3556</v>
      </c>
      <c r="D206" s="17"/>
      <c r="E206" s="21" t="s">
        <v>3557</v>
      </c>
      <c r="F206" s="17" t="s">
        <v>3558</v>
      </c>
      <c r="G206" s="17" t="s">
        <v>3107</v>
      </c>
      <c r="H206" s="72">
        <v>13000</v>
      </c>
      <c r="I206" s="72"/>
      <c r="J206" s="150"/>
      <c r="K206" s="72"/>
      <c r="L206" s="72"/>
      <c r="M206" s="72"/>
    </row>
    <row r="207" spans="1:13" s="87" customFormat="1" ht="34.5" customHeight="1" x14ac:dyDescent="0.3">
      <c r="A207" s="88"/>
      <c r="B207" s="88" t="s">
        <v>3553</v>
      </c>
      <c r="C207" s="89" t="s">
        <v>3559</v>
      </c>
      <c r="D207" s="17"/>
      <c r="E207" s="21" t="s">
        <v>3560</v>
      </c>
      <c r="F207" s="21" t="s">
        <v>3561</v>
      </c>
      <c r="G207" s="17" t="s">
        <v>3107</v>
      </c>
      <c r="H207" s="72">
        <v>13000</v>
      </c>
      <c r="I207" s="72"/>
      <c r="J207" s="150"/>
      <c r="K207" s="72"/>
      <c r="L207" s="72"/>
      <c r="M207" s="72"/>
    </row>
    <row r="208" spans="1:13" s="87" customFormat="1" ht="34.5" customHeight="1" x14ac:dyDescent="0.3">
      <c r="A208" s="88"/>
      <c r="B208" s="88" t="s">
        <v>3553</v>
      </c>
      <c r="C208" s="89" t="s">
        <v>3562</v>
      </c>
      <c r="D208" s="17"/>
      <c r="E208" s="21" t="s">
        <v>3563</v>
      </c>
      <c r="F208" s="21" t="s">
        <v>3564</v>
      </c>
      <c r="G208" s="17" t="s">
        <v>3107</v>
      </c>
      <c r="H208" s="72">
        <v>13000</v>
      </c>
      <c r="I208" s="72"/>
      <c r="J208" s="150"/>
      <c r="K208" s="72"/>
      <c r="L208" s="72"/>
      <c r="M208" s="72"/>
    </row>
    <row r="209" spans="1:13" s="87" customFormat="1" ht="34.5" customHeight="1" x14ac:dyDescent="0.3">
      <c r="A209" s="88"/>
      <c r="B209" s="88" t="s">
        <v>3553</v>
      </c>
      <c r="C209" s="89" t="s">
        <v>3565</v>
      </c>
      <c r="D209" s="17"/>
      <c r="E209" s="21" t="s">
        <v>3566</v>
      </c>
      <c r="F209" s="21" t="s">
        <v>3567</v>
      </c>
      <c r="G209" s="17" t="s">
        <v>3107</v>
      </c>
      <c r="H209" s="72">
        <v>13000</v>
      </c>
      <c r="I209" s="72"/>
      <c r="J209" s="150"/>
      <c r="K209" s="72"/>
      <c r="L209" s="72"/>
      <c r="M209" s="72"/>
    </row>
    <row r="210" spans="1:13" s="87" customFormat="1" ht="34.5" customHeight="1" x14ac:dyDescent="0.3">
      <c r="A210" s="88">
        <v>55</v>
      </c>
      <c r="B210" s="88" t="s">
        <v>3568</v>
      </c>
      <c r="C210" s="89" t="s">
        <v>3568</v>
      </c>
      <c r="D210" s="17" t="s">
        <v>2833</v>
      </c>
      <c r="E210" s="21" t="s">
        <v>3569</v>
      </c>
      <c r="F210" s="17" t="s">
        <v>3570</v>
      </c>
      <c r="G210" s="17" t="s">
        <v>475</v>
      </c>
      <c r="H210" s="72">
        <v>4215</v>
      </c>
      <c r="I210" s="72"/>
      <c r="J210" s="65" t="s">
        <v>1060</v>
      </c>
      <c r="K210" s="72">
        <f>SUMIF($B$10:$B$3793,B210,$J$10:$J$3793)</f>
        <v>0</v>
      </c>
      <c r="L210" s="72">
        <f>K210*H210</f>
        <v>0</v>
      </c>
      <c r="M210" s="72"/>
    </row>
    <row r="211" spans="1:13" s="87" customFormat="1" ht="34.5" customHeight="1" x14ac:dyDescent="0.3">
      <c r="A211" s="88"/>
      <c r="B211" s="88" t="s">
        <v>3568</v>
      </c>
      <c r="C211" s="89" t="s">
        <v>3571</v>
      </c>
      <c r="D211" s="17"/>
      <c r="E211" s="21" t="s">
        <v>3572</v>
      </c>
      <c r="F211" s="17" t="s">
        <v>3573</v>
      </c>
      <c r="G211" s="17" t="s">
        <v>475</v>
      </c>
      <c r="H211" s="72">
        <v>4215</v>
      </c>
      <c r="I211" s="72"/>
      <c r="J211" s="150"/>
      <c r="K211" s="72"/>
      <c r="L211" s="72"/>
      <c r="M211" s="72"/>
    </row>
    <row r="212" spans="1:13" s="87" customFormat="1" ht="34.5" customHeight="1" x14ac:dyDescent="0.3">
      <c r="A212" s="88"/>
      <c r="B212" s="88" t="s">
        <v>3568</v>
      </c>
      <c r="C212" s="89" t="s">
        <v>3574</v>
      </c>
      <c r="D212" s="17"/>
      <c r="E212" s="21" t="s">
        <v>3575</v>
      </c>
      <c r="F212" s="17" t="s">
        <v>3573</v>
      </c>
      <c r="G212" s="17" t="s">
        <v>475</v>
      </c>
      <c r="H212" s="72">
        <v>4215</v>
      </c>
      <c r="I212" s="72"/>
      <c r="J212" s="150"/>
      <c r="K212" s="72"/>
      <c r="L212" s="72"/>
      <c r="M212" s="72"/>
    </row>
    <row r="213" spans="1:13" s="87" customFormat="1" ht="34.5" customHeight="1" x14ac:dyDescent="0.3">
      <c r="A213" s="88"/>
      <c r="B213" s="88" t="s">
        <v>3568</v>
      </c>
      <c r="C213" s="89" t="s">
        <v>3576</v>
      </c>
      <c r="D213" s="17"/>
      <c r="E213" s="21" t="s">
        <v>3577</v>
      </c>
      <c r="F213" s="17" t="s">
        <v>3573</v>
      </c>
      <c r="G213" s="17" t="s">
        <v>475</v>
      </c>
      <c r="H213" s="72">
        <v>4215</v>
      </c>
      <c r="I213" s="72"/>
      <c r="J213" s="150"/>
      <c r="K213" s="72"/>
      <c r="L213" s="72"/>
      <c r="M213" s="72"/>
    </row>
    <row r="214" spans="1:13" s="87" customFormat="1" ht="34.5" customHeight="1" x14ac:dyDescent="0.3">
      <c r="A214" s="88"/>
      <c r="B214" s="88" t="s">
        <v>3568</v>
      </c>
      <c r="C214" s="89" t="s">
        <v>3578</v>
      </c>
      <c r="D214" s="17"/>
      <c r="E214" s="21" t="s">
        <v>3579</v>
      </c>
      <c r="F214" s="17" t="s">
        <v>3573</v>
      </c>
      <c r="G214" s="17" t="s">
        <v>475</v>
      </c>
      <c r="H214" s="72">
        <v>4215</v>
      </c>
      <c r="I214" s="72"/>
      <c r="J214" s="150"/>
      <c r="K214" s="72"/>
      <c r="L214" s="72"/>
      <c r="M214" s="72"/>
    </row>
    <row r="215" spans="1:13" s="87" customFormat="1" ht="34.5" customHeight="1" x14ac:dyDescent="0.3">
      <c r="A215" s="88"/>
      <c r="B215" s="88" t="s">
        <v>3568</v>
      </c>
      <c r="C215" s="89" t="s">
        <v>3580</v>
      </c>
      <c r="D215" s="17"/>
      <c r="E215" s="21" t="s">
        <v>3581</v>
      </c>
      <c r="F215" s="17" t="s">
        <v>3573</v>
      </c>
      <c r="G215" s="17" t="s">
        <v>475</v>
      </c>
      <c r="H215" s="72">
        <v>4215</v>
      </c>
      <c r="I215" s="72"/>
      <c r="J215" s="150"/>
      <c r="K215" s="72"/>
      <c r="L215" s="72"/>
      <c r="M215" s="72"/>
    </row>
    <row r="216" spans="1:13" s="87" customFormat="1" ht="34.5" customHeight="1" x14ac:dyDescent="0.3">
      <c r="A216" s="88"/>
      <c r="B216" s="88" t="s">
        <v>3568</v>
      </c>
      <c r="C216" s="89" t="s">
        <v>3582</v>
      </c>
      <c r="D216" s="17"/>
      <c r="E216" s="21" t="s">
        <v>3583</v>
      </c>
      <c r="F216" s="17" t="s">
        <v>3573</v>
      </c>
      <c r="G216" s="17" t="s">
        <v>475</v>
      </c>
      <c r="H216" s="72">
        <v>4215</v>
      </c>
      <c r="I216" s="72"/>
      <c r="J216" s="150"/>
      <c r="K216" s="72"/>
      <c r="L216" s="72"/>
      <c r="M216" s="72"/>
    </row>
    <row r="217" spans="1:13" s="87" customFormat="1" ht="34.5" customHeight="1" x14ac:dyDescent="0.3">
      <c r="A217" s="88"/>
      <c r="B217" s="88" t="s">
        <v>3568</v>
      </c>
      <c r="C217" s="89" t="s">
        <v>3584</v>
      </c>
      <c r="D217" s="17"/>
      <c r="E217" s="21" t="s">
        <v>3585</v>
      </c>
      <c r="F217" s="17" t="s">
        <v>3573</v>
      </c>
      <c r="G217" s="17" t="s">
        <v>475</v>
      </c>
      <c r="H217" s="72">
        <v>4215</v>
      </c>
      <c r="I217" s="72"/>
      <c r="J217" s="150"/>
      <c r="K217" s="72"/>
      <c r="L217" s="72"/>
      <c r="M217" s="72"/>
    </row>
    <row r="218" spans="1:13" s="87" customFormat="1" ht="34.5" customHeight="1" x14ac:dyDescent="0.3">
      <c r="A218" s="88"/>
      <c r="B218" s="88" t="s">
        <v>3568</v>
      </c>
      <c r="C218" s="89" t="s">
        <v>3586</v>
      </c>
      <c r="D218" s="17"/>
      <c r="E218" s="21" t="s">
        <v>3587</v>
      </c>
      <c r="F218" s="17" t="s">
        <v>3573</v>
      </c>
      <c r="G218" s="17" t="s">
        <v>475</v>
      </c>
      <c r="H218" s="72">
        <v>4215</v>
      </c>
      <c r="I218" s="72"/>
      <c r="J218" s="150"/>
      <c r="K218" s="72"/>
      <c r="L218" s="72"/>
      <c r="M218" s="72"/>
    </row>
    <row r="219" spans="1:13" s="87" customFormat="1" ht="34.5" customHeight="1" x14ac:dyDescent="0.3">
      <c r="A219" s="88"/>
      <c r="B219" s="88" t="s">
        <v>3568</v>
      </c>
      <c r="C219" s="89" t="s">
        <v>3588</v>
      </c>
      <c r="D219" s="17"/>
      <c r="E219" s="21" t="s">
        <v>3589</v>
      </c>
      <c r="F219" s="17" t="s">
        <v>3573</v>
      </c>
      <c r="G219" s="17" t="s">
        <v>475</v>
      </c>
      <c r="H219" s="72">
        <v>4215</v>
      </c>
      <c r="I219" s="72"/>
      <c r="J219" s="150"/>
      <c r="K219" s="72"/>
      <c r="L219" s="72"/>
      <c r="M219" s="72"/>
    </row>
    <row r="220" spans="1:13" s="87" customFormat="1" ht="34.5" customHeight="1" x14ac:dyDescent="0.3">
      <c r="A220" s="88"/>
      <c r="B220" s="88" t="s">
        <v>3568</v>
      </c>
      <c r="C220" s="89" t="s">
        <v>3590</v>
      </c>
      <c r="D220" s="17"/>
      <c r="E220" s="21" t="s">
        <v>3591</v>
      </c>
      <c r="F220" s="17" t="s">
        <v>3573</v>
      </c>
      <c r="G220" s="17" t="s">
        <v>475</v>
      </c>
      <c r="H220" s="72">
        <v>4215</v>
      </c>
      <c r="I220" s="72"/>
      <c r="J220" s="150"/>
      <c r="K220" s="72"/>
      <c r="L220" s="72"/>
      <c r="M220" s="72"/>
    </row>
    <row r="221" spans="1:13" s="87" customFormat="1" ht="34.5" customHeight="1" x14ac:dyDescent="0.3">
      <c r="A221" s="88"/>
      <c r="B221" s="88"/>
      <c r="C221" s="89"/>
      <c r="D221" s="17"/>
      <c r="E221" s="42" t="s">
        <v>225</v>
      </c>
      <c r="F221" s="17"/>
      <c r="G221" s="17"/>
      <c r="H221" s="72"/>
      <c r="I221" s="72"/>
      <c r="J221" s="65" t="s">
        <v>1060</v>
      </c>
      <c r="K221" s="72"/>
      <c r="L221" s="72"/>
      <c r="M221" s="72"/>
    </row>
    <row r="222" spans="1:13" s="87" customFormat="1" ht="34.5" customHeight="1" x14ac:dyDescent="0.3">
      <c r="A222" s="88">
        <v>56</v>
      </c>
      <c r="B222" s="88" t="s">
        <v>3592</v>
      </c>
      <c r="C222" s="89" t="s">
        <v>3592</v>
      </c>
      <c r="D222" s="17" t="s">
        <v>3593</v>
      </c>
      <c r="E222" s="21" t="s">
        <v>3594</v>
      </c>
      <c r="F222" s="17" t="s">
        <v>3595</v>
      </c>
      <c r="G222" s="17" t="s">
        <v>475</v>
      </c>
      <c r="H222" s="72">
        <v>73500</v>
      </c>
      <c r="I222" s="72"/>
      <c r="J222" s="65" t="s">
        <v>1060</v>
      </c>
      <c r="K222" s="72">
        <f>SUMIF($B$10:$B$3793,B222,$J$10:$J$3793)</f>
        <v>0</v>
      </c>
      <c r="L222" s="72">
        <f>K222*H222</f>
        <v>0</v>
      </c>
      <c r="M222" s="72"/>
    </row>
    <row r="223" spans="1:13" s="87" customFormat="1" ht="34.5" customHeight="1" x14ac:dyDescent="0.3">
      <c r="A223" s="88"/>
      <c r="B223" s="88" t="s">
        <v>3592</v>
      </c>
      <c r="C223" s="89" t="s">
        <v>3596</v>
      </c>
      <c r="D223" s="17"/>
      <c r="E223" s="12" t="s">
        <v>3597</v>
      </c>
      <c r="F223" s="17" t="s">
        <v>3598</v>
      </c>
      <c r="G223" s="17" t="s">
        <v>475</v>
      </c>
      <c r="H223" s="72">
        <v>73500</v>
      </c>
      <c r="I223" s="72"/>
      <c r="J223" s="150"/>
      <c r="K223" s="72"/>
      <c r="L223" s="72"/>
      <c r="M223" s="72"/>
    </row>
    <row r="224" spans="1:13" s="87" customFormat="1" ht="34.5" customHeight="1" x14ac:dyDescent="0.3">
      <c r="A224" s="88"/>
      <c r="B224" s="88" t="s">
        <v>3592</v>
      </c>
      <c r="C224" s="89" t="s">
        <v>3599</v>
      </c>
      <c r="D224" s="17"/>
      <c r="E224" s="12" t="s">
        <v>3600</v>
      </c>
      <c r="F224" s="17" t="s">
        <v>3601</v>
      </c>
      <c r="G224" s="17" t="s">
        <v>475</v>
      </c>
      <c r="H224" s="72">
        <v>73500</v>
      </c>
      <c r="I224" s="72"/>
      <c r="J224" s="150"/>
      <c r="K224" s="72"/>
      <c r="L224" s="72"/>
      <c r="M224" s="72"/>
    </row>
    <row r="225" spans="1:13" s="87" customFormat="1" ht="34.5" customHeight="1" x14ac:dyDescent="0.3">
      <c r="A225" s="88">
        <v>57</v>
      </c>
      <c r="B225" s="88" t="s">
        <v>3602</v>
      </c>
      <c r="C225" s="89" t="s">
        <v>3602</v>
      </c>
      <c r="D225" s="17" t="s">
        <v>2833</v>
      </c>
      <c r="E225" s="21" t="s">
        <v>3603</v>
      </c>
      <c r="F225" s="17" t="s">
        <v>3604</v>
      </c>
      <c r="G225" s="17" t="s">
        <v>475</v>
      </c>
      <c r="H225" s="72">
        <v>2800</v>
      </c>
      <c r="I225" s="72"/>
      <c r="J225" s="65" t="s">
        <v>1060</v>
      </c>
      <c r="K225" s="72">
        <f>SUMIF($B$10:$B$3793,B225,$J$10:$J$3793)</f>
        <v>0</v>
      </c>
      <c r="L225" s="72">
        <f>K225*H225</f>
        <v>0</v>
      </c>
      <c r="M225" s="72"/>
    </row>
    <row r="226" spans="1:13" s="87" customFormat="1" ht="34.5" customHeight="1" x14ac:dyDescent="0.3">
      <c r="A226" s="88"/>
      <c r="B226" s="88" t="s">
        <v>3602</v>
      </c>
      <c r="C226" s="89" t="s">
        <v>3605</v>
      </c>
      <c r="D226" s="17"/>
      <c r="E226" s="21" t="s">
        <v>3606</v>
      </c>
      <c r="F226" s="17" t="s">
        <v>3607</v>
      </c>
      <c r="G226" s="17" t="s">
        <v>475</v>
      </c>
      <c r="H226" s="72">
        <v>2800</v>
      </c>
      <c r="I226" s="72"/>
      <c r="J226" s="150"/>
      <c r="K226" s="72"/>
      <c r="L226" s="72"/>
      <c r="M226" s="72"/>
    </row>
    <row r="227" spans="1:13" s="87" customFormat="1" ht="34.5" customHeight="1" x14ac:dyDescent="0.3">
      <c r="A227" s="88"/>
      <c r="B227" s="88" t="s">
        <v>3602</v>
      </c>
      <c r="C227" s="89" t="s">
        <v>3608</v>
      </c>
      <c r="D227" s="17"/>
      <c r="E227" s="21" t="s">
        <v>3609</v>
      </c>
      <c r="F227" s="17" t="s">
        <v>3607</v>
      </c>
      <c r="G227" s="17" t="s">
        <v>475</v>
      </c>
      <c r="H227" s="72">
        <v>2800</v>
      </c>
      <c r="I227" s="72"/>
      <c r="J227" s="150"/>
      <c r="K227" s="72"/>
      <c r="L227" s="72"/>
      <c r="M227" s="72"/>
    </row>
    <row r="228" spans="1:13" s="87" customFormat="1" ht="34.5" customHeight="1" x14ac:dyDescent="0.3">
      <c r="A228" s="88"/>
      <c r="B228" s="88" t="s">
        <v>3602</v>
      </c>
      <c r="C228" s="89" t="s">
        <v>3610</v>
      </c>
      <c r="D228" s="17"/>
      <c r="E228" s="21" t="s">
        <v>3611</v>
      </c>
      <c r="F228" s="17" t="s">
        <v>3607</v>
      </c>
      <c r="G228" s="17" t="s">
        <v>475</v>
      </c>
      <c r="H228" s="72">
        <v>2800</v>
      </c>
      <c r="I228" s="72"/>
      <c r="J228" s="150"/>
      <c r="K228" s="72"/>
      <c r="L228" s="72"/>
      <c r="M228" s="72"/>
    </row>
    <row r="229" spans="1:13" s="87" customFormat="1" ht="34.5" customHeight="1" x14ac:dyDescent="0.3">
      <c r="A229" s="88"/>
      <c r="B229" s="88" t="s">
        <v>3602</v>
      </c>
      <c r="C229" s="89" t="s">
        <v>3612</v>
      </c>
      <c r="D229" s="17"/>
      <c r="E229" s="21" t="s">
        <v>3613</v>
      </c>
      <c r="F229" s="17" t="s">
        <v>3607</v>
      </c>
      <c r="G229" s="17" t="s">
        <v>475</v>
      </c>
      <c r="H229" s="72">
        <v>2800</v>
      </c>
      <c r="I229" s="72"/>
      <c r="J229" s="150"/>
      <c r="K229" s="72"/>
      <c r="L229" s="72"/>
      <c r="M229" s="72"/>
    </row>
    <row r="230" spans="1:13" s="87" customFormat="1" ht="34.5" customHeight="1" x14ac:dyDescent="0.3">
      <c r="A230" s="88"/>
      <c r="B230" s="88" t="s">
        <v>3602</v>
      </c>
      <c r="C230" s="89" t="s">
        <v>3614</v>
      </c>
      <c r="D230" s="17"/>
      <c r="E230" s="21" t="s">
        <v>3615</v>
      </c>
      <c r="F230" s="17" t="s">
        <v>3607</v>
      </c>
      <c r="G230" s="17" t="s">
        <v>475</v>
      </c>
      <c r="H230" s="72">
        <v>2800</v>
      </c>
      <c r="I230" s="72"/>
      <c r="J230" s="150"/>
      <c r="K230" s="72"/>
      <c r="L230" s="72"/>
      <c r="M230" s="72"/>
    </row>
    <row r="231" spans="1:13" s="87" customFormat="1" ht="34.5" customHeight="1" x14ac:dyDescent="0.3">
      <c r="A231" s="88"/>
      <c r="B231" s="88" t="s">
        <v>3602</v>
      </c>
      <c r="C231" s="89" t="s">
        <v>3616</v>
      </c>
      <c r="D231" s="17"/>
      <c r="E231" s="21" t="s">
        <v>3617</v>
      </c>
      <c r="F231" s="17" t="s">
        <v>3607</v>
      </c>
      <c r="G231" s="17" t="s">
        <v>475</v>
      </c>
      <c r="H231" s="72">
        <v>2800</v>
      </c>
      <c r="I231" s="72"/>
      <c r="J231" s="150"/>
      <c r="K231" s="72"/>
      <c r="L231" s="72"/>
      <c r="M231" s="72"/>
    </row>
    <row r="232" spans="1:13" s="87" customFormat="1" ht="34.5" customHeight="1" x14ac:dyDescent="0.3">
      <c r="A232" s="88"/>
      <c r="B232" s="88" t="s">
        <v>3602</v>
      </c>
      <c r="C232" s="89" t="s">
        <v>3618</v>
      </c>
      <c r="D232" s="17"/>
      <c r="E232" s="21" t="s">
        <v>3619</v>
      </c>
      <c r="F232" s="17" t="s">
        <v>3607</v>
      </c>
      <c r="G232" s="17" t="s">
        <v>475</v>
      </c>
      <c r="H232" s="72">
        <v>2800</v>
      </c>
      <c r="I232" s="72"/>
      <c r="J232" s="150"/>
      <c r="K232" s="72"/>
      <c r="L232" s="72"/>
      <c r="M232" s="72"/>
    </row>
    <row r="233" spans="1:13" s="87" customFormat="1" ht="34.5" customHeight="1" x14ac:dyDescent="0.3">
      <c r="A233" s="88"/>
      <c r="B233" s="88"/>
      <c r="C233" s="89"/>
      <c r="D233" s="17"/>
      <c r="E233" s="42" t="s">
        <v>228</v>
      </c>
      <c r="F233" s="17"/>
      <c r="G233" s="17"/>
      <c r="H233" s="72"/>
      <c r="I233" s="72"/>
      <c r="J233" s="65" t="s">
        <v>1060</v>
      </c>
      <c r="K233" s="72"/>
      <c r="L233" s="72"/>
      <c r="M233" s="72"/>
    </row>
    <row r="234" spans="1:13" s="160" customFormat="1" ht="34.5" customHeight="1" x14ac:dyDescent="0.2">
      <c r="A234" s="88">
        <v>58</v>
      </c>
      <c r="B234" s="15" t="s">
        <v>3620</v>
      </c>
      <c r="C234" s="16" t="s">
        <v>3620</v>
      </c>
      <c r="D234" s="91"/>
      <c r="E234" s="44" t="s">
        <v>3621</v>
      </c>
      <c r="F234" s="44" t="s">
        <v>3622</v>
      </c>
      <c r="G234" s="91" t="s">
        <v>475</v>
      </c>
      <c r="H234" s="92">
        <v>52000</v>
      </c>
      <c r="I234" s="158"/>
      <c r="J234" s="159"/>
      <c r="K234" s="92">
        <f>SUMIF($B$10:$B$3793,B234,$J$10:$J$3793)</f>
        <v>0</v>
      </c>
      <c r="L234" s="72">
        <f t="shared" ref="L234:L240" si="10">K234*H234</f>
        <v>0</v>
      </c>
      <c r="M234" s="158"/>
    </row>
    <row r="235" spans="1:13" s="87" customFormat="1" ht="34.5" customHeight="1" x14ac:dyDescent="0.3">
      <c r="A235" s="88">
        <v>59</v>
      </c>
      <c r="B235" s="88" t="s">
        <v>3623</v>
      </c>
      <c r="C235" s="89" t="s">
        <v>3623</v>
      </c>
      <c r="D235" s="17" t="s">
        <v>2851</v>
      </c>
      <c r="E235" s="21" t="s">
        <v>3624</v>
      </c>
      <c r="F235" s="17" t="s">
        <v>3625</v>
      </c>
      <c r="G235" s="17" t="s">
        <v>477</v>
      </c>
      <c r="H235" s="72">
        <v>71000</v>
      </c>
      <c r="I235" s="72"/>
      <c r="J235" s="150"/>
      <c r="K235" s="72">
        <f>SUMIF($B$10:$B$3793,B235,$J$10:$J$3793)</f>
        <v>0</v>
      </c>
      <c r="L235" s="72">
        <f t="shared" si="10"/>
        <v>0</v>
      </c>
      <c r="M235" s="72"/>
    </row>
    <row r="236" spans="1:13" s="87" customFormat="1" ht="34.5" customHeight="1" x14ac:dyDescent="0.3">
      <c r="A236" s="88">
        <v>60</v>
      </c>
      <c r="B236" s="88" t="s">
        <v>3626</v>
      </c>
      <c r="C236" s="89" t="s">
        <v>3626</v>
      </c>
      <c r="D236" s="17" t="s">
        <v>2851</v>
      </c>
      <c r="E236" s="21" t="s">
        <v>3627</v>
      </c>
      <c r="F236" s="17" t="s">
        <v>3628</v>
      </c>
      <c r="G236" s="17" t="s">
        <v>477</v>
      </c>
      <c r="H236" s="72">
        <v>57000</v>
      </c>
      <c r="I236" s="72"/>
      <c r="J236" s="150"/>
      <c r="K236" s="72">
        <f>SUMIF($B$10:$B$3793,B236,$J$10:$J$3793)</f>
        <v>0</v>
      </c>
      <c r="L236" s="72">
        <f t="shared" si="10"/>
        <v>0</v>
      </c>
      <c r="M236" s="72"/>
    </row>
    <row r="237" spans="1:13" s="87" customFormat="1" ht="34.5" customHeight="1" x14ac:dyDescent="0.3">
      <c r="A237" s="88">
        <v>61</v>
      </c>
      <c r="B237" s="88" t="s">
        <v>3629</v>
      </c>
      <c r="C237" s="89" t="s">
        <v>3629</v>
      </c>
      <c r="D237" s="17" t="s">
        <v>3630</v>
      </c>
      <c r="E237" s="21" t="s">
        <v>3631</v>
      </c>
      <c r="F237" s="17" t="s">
        <v>3632</v>
      </c>
      <c r="G237" s="17" t="s">
        <v>475</v>
      </c>
      <c r="H237" s="72">
        <v>4400</v>
      </c>
      <c r="I237" s="72"/>
      <c r="J237" s="150"/>
      <c r="K237" s="72">
        <f>SUMIF($B$10:$B$3793,B237,$J$10:$J$3793)</f>
        <v>0</v>
      </c>
      <c r="L237" s="72">
        <f t="shared" si="10"/>
        <v>0</v>
      </c>
      <c r="M237" s="72"/>
    </row>
    <row r="238" spans="1:13" s="87" customFormat="1" ht="34.5" customHeight="1" x14ac:dyDescent="0.3">
      <c r="A238" s="88">
        <v>62</v>
      </c>
      <c r="B238" s="88" t="s">
        <v>3633</v>
      </c>
      <c r="C238" s="89" t="s">
        <v>3633</v>
      </c>
      <c r="D238" s="17" t="s">
        <v>3630</v>
      </c>
      <c r="E238" s="21" t="s">
        <v>3634</v>
      </c>
      <c r="F238" s="17" t="s">
        <v>3635</v>
      </c>
      <c r="G238" s="17" t="s">
        <v>475</v>
      </c>
      <c r="H238" s="72">
        <v>2800</v>
      </c>
      <c r="I238" s="72"/>
      <c r="J238" s="150"/>
      <c r="K238" s="72">
        <f>SUMIF($B$10:$B$3793,B238,$J$10:$J$3793)</f>
        <v>0</v>
      </c>
      <c r="L238" s="72">
        <f t="shared" si="10"/>
        <v>0</v>
      </c>
      <c r="M238" s="72"/>
    </row>
    <row r="239" spans="1:13" s="87" customFormat="1" ht="34.5" customHeight="1" x14ac:dyDescent="0.3">
      <c r="A239" s="88">
        <v>63</v>
      </c>
      <c r="B239" s="88" t="s">
        <v>3636</v>
      </c>
      <c r="C239" s="89" t="s">
        <v>3636</v>
      </c>
      <c r="D239" s="17" t="s">
        <v>60</v>
      </c>
      <c r="E239" s="21" t="s">
        <v>3637</v>
      </c>
      <c r="F239" s="17" t="s">
        <v>3638</v>
      </c>
      <c r="G239" s="17" t="s">
        <v>475</v>
      </c>
      <c r="H239" s="72">
        <v>147000</v>
      </c>
      <c r="I239" s="72"/>
      <c r="J239" s="150"/>
      <c r="K239" s="72">
        <f>SUMIF($B$10:$B$3793,B239,$J$10:$J$3793)</f>
        <v>0</v>
      </c>
      <c r="L239" s="72">
        <f t="shared" si="10"/>
        <v>0</v>
      </c>
      <c r="M239" s="72"/>
    </row>
    <row r="240" spans="1:13" s="87" customFormat="1" ht="34.5" customHeight="1" x14ac:dyDescent="0.3">
      <c r="A240" s="88">
        <v>64</v>
      </c>
      <c r="B240" s="88" t="s">
        <v>3639</v>
      </c>
      <c r="C240" s="89" t="s">
        <v>3639</v>
      </c>
      <c r="D240" s="17" t="s">
        <v>60</v>
      </c>
      <c r="E240" s="21" t="s">
        <v>3640</v>
      </c>
      <c r="F240" s="17" t="s">
        <v>3641</v>
      </c>
      <c r="G240" s="17" t="s">
        <v>475</v>
      </c>
      <c r="H240" s="72">
        <v>168500</v>
      </c>
      <c r="I240" s="72"/>
      <c r="J240" s="150"/>
      <c r="K240" s="72">
        <f>SUMIF($B$10:$B$3793,B240,$J$10:$J$3793)</f>
        <v>0</v>
      </c>
      <c r="L240" s="72">
        <f t="shared" si="10"/>
        <v>0</v>
      </c>
      <c r="M240" s="72"/>
    </row>
    <row r="241" spans="1:13" s="87" customFormat="1" ht="34.5" customHeight="1" x14ac:dyDescent="0.3">
      <c r="A241" s="88"/>
      <c r="B241" s="88"/>
      <c r="C241" s="89"/>
      <c r="D241" s="17"/>
      <c r="E241" s="42" t="s">
        <v>230</v>
      </c>
      <c r="F241" s="17"/>
      <c r="G241" s="17"/>
      <c r="H241" s="72"/>
      <c r="I241" s="72"/>
      <c r="J241" s="65" t="s">
        <v>1060</v>
      </c>
      <c r="K241" s="72"/>
      <c r="L241" s="72"/>
      <c r="M241" s="72"/>
    </row>
    <row r="242" spans="1:13" s="87" customFormat="1" ht="34.5" customHeight="1" x14ac:dyDescent="0.3">
      <c r="A242" s="88">
        <v>65</v>
      </c>
      <c r="B242" s="88" t="s">
        <v>3642</v>
      </c>
      <c r="C242" s="89" t="s">
        <v>3642</v>
      </c>
      <c r="D242" s="17" t="s">
        <v>63</v>
      </c>
      <c r="E242" s="21" t="s">
        <v>233</v>
      </c>
      <c r="F242" s="17" t="s">
        <v>3643</v>
      </c>
      <c r="G242" s="17" t="s">
        <v>475</v>
      </c>
      <c r="H242" s="72">
        <v>2300000</v>
      </c>
      <c r="I242" s="72"/>
      <c r="J242" s="65" t="s">
        <v>1060</v>
      </c>
      <c r="K242" s="72">
        <f>SUMIF($B$10:$B$3793,B242,$J$10:$J$3793)</f>
        <v>0</v>
      </c>
      <c r="L242" s="72">
        <f>K242*H242</f>
        <v>0</v>
      </c>
      <c r="M242" s="72"/>
    </row>
    <row r="243" spans="1:13" s="87" customFormat="1" ht="34.5" customHeight="1" x14ac:dyDescent="0.3">
      <c r="A243" s="88"/>
      <c r="B243" s="88" t="s">
        <v>3642</v>
      </c>
      <c r="C243" s="89" t="s">
        <v>3644</v>
      </c>
      <c r="D243" s="17"/>
      <c r="E243" s="21" t="s">
        <v>3645</v>
      </c>
      <c r="F243" s="17" t="s">
        <v>3646</v>
      </c>
      <c r="G243" s="17" t="s">
        <v>475</v>
      </c>
      <c r="H243" s="72">
        <v>2300000</v>
      </c>
      <c r="I243" s="72"/>
      <c r="J243" s="150"/>
      <c r="K243" s="72"/>
      <c r="L243" s="72"/>
      <c r="M243" s="72"/>
    </row>
    <row r="244" spans="1:13" s="87" customFormat="1" ht="34.5" customHeight="1" x14ac:dyDescent="0.3">
      <c r="A244" s="88"/>
      <c r="B244" s="88" t="s">
        <v>3642</v>
      </c>
      <c r="C244" s="89" t="s">
        <v>3647</v>
      </c>
      <c r="D244" s="17"/>
      <c r="E244" s="21" t="s">
        <v>3648</v>
      </c>
      <c r="F244" s="17" t="s">
        <v>3649</v>
      </c>
      <c r="G244" s="17" t="s">
        <v>475</v>
      </c>
      <c r="H244" s="72">
        <v>2300000</v>
      </c>
      <c r="I244" s="72"/>
      <c r="J244" s="150"/>
      <c r="K244" s="72"/>
      <c r="L244" s="72"/>
      <c r="M244" s="72"/>
    </row>
    <row r="245" spans="1:13" s="87" customFormat="1" ht="34.5" customHeight="1" x14ac:dyDescent="0.3">
      <c r="A245" s="88">
        <v>66</v>
      </c>
      <c r="B245" s="88" t="s">
        <v>3650</v>
      </c>
      <c r="C245" s="89" t="s">
        <v>3650</v>
      </c>
      <c r="D245" s="17" t="s">
        <v>63</v>
      </c>
      <c r="E245" s="21" t="s">
        <v>3651</v>
      </c>
      <c r="F245" s="17" t="s">
        <v>3652</v>
      </c>
      <c r="G245" s="17" t="s">
        <v>475</v>
      </c>
      <c r="H245" s="72">
        <v>560000</v>
      </c>
      <c r="I245" s="72"/>
      <c r="J245" s="65" t="s">
        <v>1060</v>
      </c>
      <c r="K245" s="72">
        <f>SUMIF($B$10:$B$3793,B245,$J$10:$J$3793)</f>
        <v>0</v>
      </c>
      <c r="L245" s="72">
        <f>K245*H245</f>
        <v>0</v>
      </c>
      <c r="M245" s="72"/>
    </row>
    <row r="246" spans="1:13" s="87" customFormat="1" ht="68.25" customHeight="1" x14ac:dyDescent="0.3">
      <c r="A246" s="88"/>
      <c r="B246" s="88" t="s">
        <v>3650</v>
      </c>
      <c r="C246" s="89" t="s">
        <v>3653</v>
      </c>
      <c r="D246" s="17"/>
      <c r="E246" s="21" t="s">
        <v>3654</v>
      </c>
      <c r="F246" s="17" t="s">
        <v>3655</v>
      </c>
      <c r="G246" s="17" t="s">
        <v>475</v>
      </c>
      <c r="H246" s="72">
        <v>560000</v>
      </c>
      <c r="I246" s="72"/>
      <c r="J246" s="150"/>
      <c r="K246" s="72"/>
      <c r="L246" s="72"/>
      <c r="M246" s="72"/>
    </row>
    <row r="247" spans="1:13" s="87" customFormat="1" ht="68.25" customHeight="1" x14ac:dyDescent="0.3">
      <c r="A247" s="88"/>
      <c r="B247" s="88" t="s">
        <v>3650</v>
      </c>
      <c r="C247" s="89" t="s">
        <v>3656</v>
      </c>
      <c r="D247" s="17"/>
      <c r="E247" s="21" t="s">
        <v>3657</v>
      </c>
      <c r="F247" s="17" t="s">
        <v>3655</v>
      </c>
      <c r="G247" s="17" t="s">
        <v>475</v>
      </c>
      <c r="H247" s="72">
        <v>560000</v>
      </c>
      <c r="I247" s="72"/>
      <c r="J247" s="150"/>
      <c r="K247" s="72"/>
      <c r="L247" s="72"/>
      <c r="M247" s="72"/>
    </row>
    <row r="248" spans="1:13" s="87" customFormat="1" ht="68.25" customHeight="1" x14ac:dyDescent="0.3">
      <c r="A248" s="88"/>
      <c r="B248" s="88" t="s">
        <v>3650</v>
      </c>
      <c r="C248" s="89" t="s">
        <v>3658</v>
      </c>
      <c r="D248" s="17"/>
      <c r="E248" s="21" t="s">
        <v>3659</v>
      </c>
      <c r="F248" s="17" t="s">
        <v>3655</v>
      </c>
      <c r="G248" s="17" t="s">
        <v>475</v>
      </c>
      <c r="H248" s="72">
        <v>560000</v>
      </c>
      <c r="I248" s="72"/>
      <c r="J248" s="150"/>
      <c r="K248" s="72"/>
      <c r="L248" s="72"/>
      <c r="M248" s="72"/>
    </row>
    <row r="249" spans="1:13" s="87" customFormat="1" ht="68.25" customHeight="1" x14ac:dyDescent="0.3">
      <c r="A249" s="88"/>
      <c r="B249" s="88" t="s">
        <v>3650</v>
      </c>
      <c r="C249" s="89" t="s">
        <v>3660</v>
      </c>
      <c r="D249" s="17"/>
      <c r="E249" s="21" t="s">
        <v>3661</v>
      </c>
      <c r="F249" s="17" t="s">
        <v>3655</v>
      </c>
      <c r="G249" s="17" t="s">
        <v>475</v>
      </c>
      <c r="H249" s="72">
        <v>560000</v>
      </c>
      <c r="I249" s="72"/>
      <c r="J249" s="150"/>
      <c r="K249" s="72"/>
      <c r="L249" s="72"/>
      <c r="M249" s="72"/>
    </row>
    <row r="250" spans="1:13" s="87" customFormat="1" ht="68.25" customHeight="1" x14ac:dyDescent="0.3">
      <c r="A250" s="88"/>
      <c r="B250" s="88" t="s">
        <v>3650</v>
      </c>
      <c r="C250" s="89" t="s">
        <v>3662</v>
      </c>
      <c r="D250" s="17"/>
      <c r="E250" s="21" t="s">
        <v>3663</v>
      </c>
      <c r="F250" s="17" t="s">
        <v>3655</v>
      </c>
      <c r="G250" s="17" t="s">
        <v>475</v>
      </c>
      <c r="H250" s="72">
        <v>560000</v>
      </c>
      <c r="I250" s="72"/>
      <c r="J250" s="150"/>
      <c r="K250" s="72"/>
      <c r="L250" s="72"/>
      <c r="M250" s="72"/>
    </row>
    <row r="251" spans="1:13" s="87" customFormat="1" ht="34.5" customHeight="1" x14ac:dyDescent="0.3">
      <c r="A251" s="88">
        <v>67</v>
      </c>
      <c r="B251" s="88" t="s">
        <v>3664</v>
      </c>
      <c r="C251" s="89" t="s">
        <v>3664</v>
      </c>
      <c r="D251" s="17" t="s">
        <v>63</v>
      </c>
      <c r="E251" s="21" t="s">
        <v>3665</v>
      </c>
      <c r="F251" s="17" t="s">
        <v>3666</v>
      </c>
      <c r="G251" s="17" t="s">
        <v>475</v>
      </c>
      <c r="H251" s="72">
        <v>6695000</v>
      </c>
      <c r="I251" s="72"/>
      <c r="J251" s="150"/>
      <c r="K251" s="72">
        <f>SUMIF($B$10:$B$3793,B251,$J$10:$J$3793)</f>
        <v>0</v>
      </c>
      <c r="L251" s="72">
        <f t="shared" ref="L251:L256" si="11">K251*H251</f>
        <v>0</v>
      </c>
      <c r="M251" s="72"/>
    </row>
    <row r="252" spans="1:13" s="87" customFormat="1" ht="34.5" customHeight="1" x14ac:dyDescent="0.3">
      <c r="A252" s="88">
        <v>68</v>
      </c>
      <c r="B252" s="88" t="s">
        <v>3667</v>
      </c>
      <c r="C252" s="89" t="s">
        <v>3667</v>
      </c>
      <c r="D252" s="17" t="s">
        <v>63</v>
      </c>
      <c r="E252" s="21" t="s">
        <v>3668</v>
      </c>
      <c r="F252" s="17" t="s">
        <v>3669</v>
      </c>
      <c r="G252" s="17" t="s">
        <v>475</v>
      </c>
      <c r="H252" s="72">
        <v>30000000</v>
      </c>
      <c r="I252" s="72"/>
      <c r="J252" s="150"/>
      <c r="K252" s="72">
        <f>SUMIF($B$10:$B$3793,B252,$J$10:$J$3793)</f>
        <v>0</v>
      </c>
      <c r="L252" s="72">
        <f t="shared" si="11"/>
        <v>0</v>
      </c>
      <c r="M252" s="72"/>
    </row>
    <row r="253" spans="1:13" s="87" customFormat="1" ht="34.5" customHeight="1" x14ac:dyDescent="0.3">
      <c r="A253" s="88">
        <v>69</v>
      </c>
      <c r="B253" s="88" t="s">
        <v>3670</v>
      </c>
      <c r="C253" s="89" t="s">
        <v>3670</v>
      </c>
      <c r="D253" s="17" t="s">
        <v>63</v>
      </c>
      <c r="E253" s="21" t="s">
        <v>3671</v>
      </c>
      <c r="F253" s="17" t="s">
        <v>3672</v>
      </c>
      <c r="G253" s="17" t="s">
        <v>475</v>
      </c>
      <c r="H253" s="72">
        <v>356285</v>
      </c>
      <c r="I253" s="72"/>
      <c r="J253" s="150"/>
      <c r="K253" s="72">
        <f>SUMIF($B$10:$B$3793,B253,$J$10:$J$3793)</f>
        <v>0</v>
      </c>
      <c r="L253" s="72">
        <f t="shared" si="11"/>
        <v>0</v>
      </c>
      <c r="M253" s="72"/>
    </row>
    <row r="254" spans="1:13" s="87" customFormat="1" ht="34.5" customHeight="1" x14ac:dyDescent="0.3">
      <c r="A254" s="88">
        <v>70</v>
      </c>
      <c r="B254" s="88" t="s">
        <v>3673</v>
      </c>
      <c r="C254" s="89" t="s">
        <v>3673</v>
      </c>
      <c r="D254" s="17" t="s">
        <v>63</v>
      </c>
      <c r="E254" s="21" t="s">
        <v>512</v>
      </c>
      <c r="F254" s="17" t="s">
        <v>3674</v>
      </c>
      <c r="G254" s="17" t="s">
        <v>475</v>
      </c>
      <c r="H254" s="72">
        <v>153000</v>
      </c>
      <c r="I254" s="72"/>
      <c r="J254" s="150"/>
      <c r="K254" s="72">
        <f>SUMIF($B$10:$B$3793,B254,$J$10:$J$3793)</f>
        <v>0</v>
      </c>
      <c r="L254" s="72">
        <f t="shared" si="11"/>
        <v>0</v>
      </c>
      <c r="M254" s="72"/>
    </row>
    <row r="255" spans="1:13" s="87" customFormat="1" ht="34.5" customHeight="1" x14ac:dyDescent="0.3">
      <c r="A255" s="88">
        <v>71</v>
      </c>
      <c r="B255" s="88" t="s">
        <v>3675</v>
      </c>
      <c r="C255" s="89" t="s">
        <v>3675</v>
      </c>
      <c r="D255" s="17" t="s">
        <v>63</v>
      </c>
      <c r="E255" s="21" t="s">
        <v>3676</v>
      </c>
      <c r="F255" s="17" t="s">
        <v>3677</v>
      </c>
      <c r="G255" s="17" t="s">
        <v>475</v>
      </c>
      <c r="H255" s="72">
        <v>356000</v>
      </c>
      <c r="I255" s="72"/>
      <c r="J255" s="150"/>
      <c r="K255" s="72">
        <f>SUMIF($B$10:$B$3793,B255,$J$10:$J$3793)</f>
        <v>0</v>
      </c>
      <c r="L255" s="72">
        <f t="shared" si="11"/>
        <v>0</v>
      </c>
      <c r="M255" s="72"/>
    </row>
    <row r="256" spans="1:13" s="87" customFormat="1" ht="34.5" customHeight="1" x14ac:dyDescent="0.3">
      <c r="A256" s="88">
        <v>72</v>
      </c>
      <c r="B256" s="88" t="s">
        <v>3678</v>
      </c>
      <c r="C256" s="89" t="s">
        <v>3678</v>
      </c>
      <c r="D256" s="17" t="s">
        <v>63</v>
      </c>
      <c r="E256" s="21" t="s">
        <v>3679</v>
      </c>
      <c r="F256" s="17" t="s">
        <v>3680</v>
      </c>
      <c r="G256" s="17" t="s">
        <v>475</v>
      </c>
      <c r="H256" s="72">
        <v>285000</v>
      </c>
      <c r="I256" s="72"/>
      <c r="J256" s="150"/>
      <c r="K256" s="72">
        <f>SUMIF($B$10:$B$3793,B256,$J$10:$J$3793)</f>
        <v>0</v>
      </c>
      <c r="L256" s="72">
        <f t="shared" si="11"/>
        <v>0</v>
      </c>
      <c r="M256" s="72"/>
    </row>
    <row r="257" spans="1:13" s="87" customFormat="1" ht="34.5" customHeight="1" x14ac:dyDescent="0.3">
      <c r="A257" s="88"/>
      <c r="B257" s="88"/>
      <c r="C257" s="89"/>
      <c r="D257" s="17"/>
      <c r="E257" s="42" t="s">
        <v>245</v>
      </c>
      <c r="F257" s="17"/>
      <c r="G257" s="17"/>
      <c r="H257" s="72"/>
      <c r="I257" s="72"/>
      <c r="J257" s="65" t="s">
        <v>1060</v>
      </c>
      <c r="K257" s="72"/>
      <c r="L257" s="72"/>
      <c r="M257" s="72"/>
    </row>
    <row r="258" spans="1:13" s="87" customFormat="1" ht="34.5" customHeight="1" x14ac:dyDescent="0.3">
      <c r="A258" s="88"/>
      <c r="B258" s="88"/>
      <c r="C258" s="89"/>
      <c r="D258" s="17"/>
      <c r="E258" s="42" t="s">
        <v>246</v>
      </c>
      <c r="F258" s="17"/>
      <c r="G258" s="17"/>
      <c r="H258" s="72"/>
      <c r="I258" s="72"/>
      <c r="J258" s="65" t="s">
        <v>1060</v>
      </c>
      <c r="K258" s="72"/>
      <c r="L258" s="72"/>
      <c r="M258" s="72"/>
    </row>
    <row r="259" spans="1:13" s="87" customFormat="1" ht="34.5" customHeight="1" x14ac:dyDescent="0.3">
      <c r="A259" s="88">
        <v>73</v>
      </c>
      <c r="B259" s="88" t="s">
        <v>3681</v>
      </c>
      <c r="C259" s="89" t="s">
        <v>3681</v>
      </c>
      <c r="D259" s="17" t="s">
        <v>84</v>
      </c>
      <c r="E259" s="21" t="s">
        <v>3682</v>
      </c>
      <c r="F259" s="17" t="s">
        <v>3683</v>
      </c>
      <c r="G259" s="17" t="s">
        <v>479</v>
      </c>
      <c r="H259" s="72">
        <v>20250</v>
      </c>
      <c r="I259" s="72"/>
      <c r="J259" s="150"/>
      <c r="K259" s="72">
        <f>SUMIF($B$10:$B$3793,B259,$J$10:$J$3793)</f>
        <v>0</v>
      </c>
      <c r="L259" s="72">
        <f t="shared" ref="L259:L277" si="12">K259*H259</f>
        <v>0</v>
      </c>
      <c r="M259" s="72"/>
    </row>
    <row r="260" spans="1:13" s="87" customFormat="1" ht="34.5" customHeight="1" x14ac:dyDescent="0.3">
      <c r="A260" s="88">
        <v>74</v>
      </c>
      <c r="B260" s="88" t="s">
        <v>3684</v>
      </c>
      <c r="C260" s="89" t="s">
        <v>3684</v>
      </c>
      <c r="D260" s="17" t="s">
        <v>84</v>
      </c>
      <c r="E260" s="21" t="s">
        <v>3685</v>
      </c>
      <c r="F260" s="17" t="s">
        <v>3686</v>
      </c>
      <c r="G260" s="17" t="s">
        <v>479</v>
      </c>
      <c r="H260" s="72">
        <v>22850</v>
      </c>
      <c r="I260" s="72"/>
      <c r="J260" s="150"/>
      <c r="K260" s="72">
        <f>SUMIF($B$10:$B$3793,B260,$J$10:$J$3793)</f>
        <v>0</v>
      </c>
      <c r="L260" s="72">
        <f t="shared" si="12"/>
        <v>0</v>
      </c>
      <c r="M260" s="72"/>
    </row>
    <row r="261" spans="1:13" s="87" customFormat="1" ht="34.5" customHeight="1" x14ac:dyDescent="0.3">
      <c r="A261" s="88">
        <v>75</v>
      </c>
      <c r="B261" s="88" t="s">
        <v>3687</v>
      </c>
      <c r="C261" s="89" t="s">
        <v>3687</v>
      </c>
      <c r="D261" s="17" t="s">
        <v>84</v>
      </c>
      <c r="E261" s="21" t="s">
        <v>3688</v>
      </c>
      <c r="F261" s="17" t="s">
        <v>3689</v>
      </c>
      <c r="G261" s="17" t="s">
        <v>479</v>
      </c>
      <c r="H261" s="72">
        <v>33280</v>
      </c>
      <c r="I261" s="72"/>
      <c r="J261" s="150"/>
      <c r="K261" s="72">
        <f>SUMIF($B$10:$B$3793,B261,$J$10:$J$3793)</f>
        <v>0</v>
      </c>
      <c r="L261" s="72">
        <f t="shared" si="12"/>
        <v>0</v>
      </c>
      <c r="M261" s="72"/>
    </row>
    <row r="262" spans="1:13" s="87" customFormat="1" ht="34.5" customHeight="1" x14ac:dyDescent="0.3">
      <c r="A262" s="88">
        <v>76</v>
      </c>
      <c r="B262" s="88" t="s">
        <v>3690</v>
      </c>
      <c r="C262" s="89" t="s">
        <v>3690</v>
      </c>
      <c r="D262" s="17" t="s">
        <v>2923</v>
      </c>
      <c r="E262" s="21" t="s">
        <v>3691</v>
      </c>
      <c r="F262" s="17" t="s">
        <v>3692</v>
      </c>
      <c r="G262" s="17" t="s">
        <v>479</v>
      </c>
      <c r="H262" s="72">
        <v>115000</v>
      </c>
      <c r="I262" s="72"/>
      <c r="J262" s="150"/>
      <c r="K262" s="72">
        <f>SUMIF($B$10:$B$3793,B262,$J$10:$J$3793)</f>
        <v>0</v>
      </c>
      <c r="L262" s="72">
        <f t="shared" si="12"/>
        <v>0</v>
      </c>
      <c r="M262" s="72"/>
    </row>
    <row r="263" spans="1:13" s="87" customFormat="1" ht="34.5" customHeight="1" x14ac:dyDescent="0.3">
      <c r="A263" s="88">
        <v>77</v>
      </c>
      <c r="B263" s="88" t="s">
        <v>3693</v>
      </c>
      <c r="C263" s="89" t="s">
        <v>3693</v>
      </c>
      <c r="D263" s="17" t="s">
        <v>2923</v>
      </c>
      <c r="E263" s="21" t="s">
        <v>3694</v>
      </c>
      <c r="F263" s="17" t="s">
        <v>3695</v>
      </c>
      <c r="G263" s="17" t="s">
        <v>2938</v>
      </c>
      <c r="H263" s="72">
        <v>5400</v>
      </c>
      <c r="I263" s="72"/>
      <c r="J263" s="150"/>
      <c r="K263" s="72">
        <f>SUMIF($B$10:$B$3793,B263,$J$10:$J$3793)</f>
        <v>0</v>
      </c>
      <c r="L263" s="72">
        <f t="shared" si="12"/>
        <v>0</v>
      </c>
      <c r="M263" s="72"/>
    </row>
    <row r="264" spans="1:13" s="87" customFormat="1" ht="34.5" customHeight="1" x14ac:dyDescent="0.3">
      <c r="A264" s="88">
        <v>78</v>
      </c>
      <c r="B264" s="88" t="s">
        <v>3696</v>
      </c>
      <c r="C264" s="89" t="s">
        <v>3696</v>
      </c>
      <c r="D264" s="17" t="s">
        <v>2923</v>
      </c>
      <c r="E264" s="21" t="s">
        <v>3697</v>
      </c>
      <c r="F264" s="17" t="s">
        <v>3698</v>
      </c>
      <c r="G264" s="17" t="s">
        <v>2921</v>
      </c>
      <c r="H264" s="72">
        <v>5400</v>
      </c>
      <c r="I264" s="72"/>
      <c r="J264" s="150"/>
      <c r="K264" s="72">
        <f>SUMIF($B$10:$B$3793,B264,$J$10:$J$3793)</f>
        <v>0</v>
      </c>
      <c r="L264" s="72">
        <f t="shared" si="12"/>
        <v>0</v>
      </c>
      <c r="M264" s="72"/>
    </row>
    <row r="265" spans="1:13" s="87" customFormat="1" ht="34.5" customHeight="1" x14ac:dyDescent="0.3">
      <c r="A265" s="88">
        <v>79</v>
      </c>
      <c r="B265" s="88" t="s">
        <v>3699</v>
      </c>
      <c r="C265" s="89" t="s">
        <v>3699</v>
      </c>
      <c r="D265" s="17" t="s">
        <v>84</v>
      </c>
      <c r="E265" s="21" t="s">
        <v>3700</v>
      </c>
      <c r="F265" s="17" t="s">
        <v>3701</v>
      </c>
      <c r="G265" s="17" t="s">
        <v>479</v>
      </c>
      <c r="H265" s="72">
        <v>36250</v>
      </c>
      <c r="I265" s="72"/>
      <c r="J265" s="150"/>
      <c r="K265" s="72">
        <f>SUMIF($B$10:$B$3793,B265,$J$10:$J$3793)</f>
        <v>0</v>
      </c>
      <c r="L265" s="72">
        <f t="shared" si="12"/>
        <v>0</v>
      </c>
      <c r="M265" s="72"/>
    </row>
    <row r="266" spans="1:13" s="87" customFormat="1" ht="34.5" customHeight="1" x14ac:dyDescent="0.3">
      <c r="A266" s="88">
        <v>80</v>
      </c>
      <c r="B266" s="88" t="s">
        <v>3702</v>
      </c>
      <c r="C266" s="89" t="s">
        <v>3702</v>
      </c>
      <c r="D266" s="17" t="s">
        <v>84</v>
      </c>
      <c r="E266" s="21" t="s">
        <v>3703</v>
      </c>
      <c r="F266" s="17" t="s">
        <v>3704</v>
      </c>
      <c r="G266" s="17" t="s">
        <v>479</v>
      </c>
      <c r="H266" s="72">
        <v>39520</v>
      </c>
      <c r="I266" s="72"/>
      <c r="J266" s="150"/>
      <c r="K266" s="72">
        <f>SUMIF($B$10:$B$3793,B266,$J$10:$J$3793)</f>
        <v>0</v>
      </c>
      <c r="L266" s="72">
        <f t="shared" si="12"/>
        <v>0</v>
      </c>
      <c r="M266" s="72"/>
    </row>
    <row r="267" spans="1:13" s="87" customFormat="1" ht="34.5" customHeight="1" x14ac:dyDescent="0.3">
      <c r="A267" s="88">
        <v>81</v>
      </c>
      <c r="B267" s="88" t="s">
        <v>3705</v>
      </c>
      <c r="C267" s="89" t="s">
        <v>3705</v>
      </c>
      <c r="D267" s="17" t="s">
        <v>84</v>
      </c>
      <c r="E267" s="21" t="s">
        <v>3706</v>
      </c>
      <c r="F267" s="17" t="s">
        <v>3707</v>
      </c>
      <c r="G267" s="17" t="s">
        <v>479</v>
      </c>
      <c r="H267" s="72">
        <v>39200</v>
      </c>
      <c r="I267" s="72"/>
      <c r="J267" s="150"/>
      <c r="K267" s="72">
        <f>SUMIF($B$10:$B$3793,B267,$J$10:$J$3793)</f>
        <v>0</v>
      </c>
      <c r="L267" s="72">
        <f t="shared" si="12"/>
        <v>0</v>
      </c>
      <c r="M267" s="72"/>
    </row>
    <row r="268" spans="1:13" s="87" customFormat="1" ht="34.5" customHeight="1" x14ac:dyDescent="0.3">
      <c r="A268" s="88">
        <v>82</v>
      </c>
      <c r="B268" s="88" t="s">
        <v>3708</v>
      </c>
      <c r="C268" s="89" t="s">
        <v>3708</v>
      </c>
      <c r="D268" s="17" t="s">
        <v>84</v>
      </c>
      <c r="E268" s="21" t="s">
        <v>3709</v>
      </c>
      <c r="F268" s="17" t="s">
        <v>3710</v>
      </c>
      <c r="G268" s="17" t="s">
        <v>479</v>
      </c>
      <c r="H268" s="72">
        <v>67000</v>
      </c>
      <c r="I268" s="72"/>
      <c r="J268" s="150"/>
      <c r="K268" s="72">
        <f>SUMIF($B$10:$B$3793,B268,$J$10:$J$3793)</f>
        <v>0</v>
      </c>
      <c r="L268" s="72">
        <f t="shared" si="12"/>
        <v>0</v>
      </c>
      <c r="M268" s="72"/>
    </row>
    <row r="269" spans="1:13" s="87" customFormat="1" ht="34.5" customHeight="1" x14ac:dyDescent="0.3">
      <c r="A269" s="88">
        <v>83</v>
      </c>
      <c r="B269" s="88" t="s">
        <v>3711</v>
      </c>
      <c r="C269" s="89" t="s">
        <v>3711</v>
      </c>
      <c r="D269" s="17" t="s">
        <v>2923</v>
      </c>
      <c r="E269" s="21" t="s">
        <v>3712</v>
      </c>
      <c r="F269" s="17" t="s">
        <v>3713</v>
      </c>
      <c r="G269" s="17" t="s">
        <v>479</v>
      </c>
      <c r="H269" s="72">
        <v>6875</v>
      </c>
      <c r="I269" s="72"/>
      <c r="J269" s="150"/>
      <c r="K269" s="72">
        <f>SUMIF($B$10:$B$3793,B269,$J$10:$J$3793)</f>
        <v>0</v>
      </c>
      <c r="L269" s="72">
        <f t="shared" si="12"/>
        <v>0</v>
      </c>
      <c r="M269" s="72"/>
    </row>
    <row r="270" spans="1:13" s="87" customFormat="1" ht="34.5" customHeight="1" x14ac:dyDescent="0.3">
      <c r="A270" s="88">
        <v>84</v>
      </c>
      <c r="B270" s="88" t="s">
        <v>3714</v>
      </c>
      <c r="C270" s="89" t="s">
        <v>3714</v>
      </c>
      <c r="D270" s="17" t="s">
        <v>2923</v>
      </c>
      <c r="E270" s="21" t="s">
        <v>3715</v>
      </c>
      <c r="F270" s="17" t="s">
        <v>3716</v>
      </c>
      <c r="G270" s="17" t="s">
        <v>479</v>
      </c>
      <c r="H270" s="72">
        <v>6875</v>
      </c>
      <c r="I270" s="72"/>
      <c r="J270" s="150"/>
      <c r="K270" s="72">
        <f>SUMIF($B$10:$B$3793,B270,$J$10:$J$3793)</f>
        <v>0</v>
      </c>
      <c r="L270" s="72">
        <f t="shared" si="12"/>
        <v>0</v>
      </c>
      <c r="M270" s="72"/>
    </row>
    <row r="271" spans="1:13" s="87" customFormat="1" ht="34.5" customHeight="1" x14ac:dyDescent="0.3">
      <c r="A271" s="88">
        <v>85</v>
      </c>
      <c r="B271" s="88" t="s">
        <v>3717</v>
      </c>
      <c r="C271" s="89" t="s">
        <v>3717</v>
      </c>
      <c r="D271" s="17" t="s">
        <v>2923</v>
      </c>
      <c r="E271" s="21" t="s">
        <v>3718</v>
      </c>
      <c r="F271" s="17" t="s">
        <v>3719</v>
      </c>
      <c r="G271" s="17" t="s">
        <v>479</v>
      </c>
      <c r="H271" s="72">
        <v>5400</v>
      </c>
      <c r="I271" s="72"/>
      <c r="J271" s="150"/>
      <c r="K271" s="72">
        <f>SUMIF($B$10:$B$3793,B271,$J$10:$J$3793)</f>
        <v>0</v>
      </c>
      <c r="L271" s="72">
        <f t="shared" si="12"/>
        <v>0</v>
      </c>
      <c r="M271" s="72"/>
    </row>
    <row r="272" spans="1:13" s="87" customFormat="1" ht="34.5" customHeight="1" x14ac:dyDescent="0.3">
      <c r="A272" s="88">
        <v>86</v>
      </c>
      <c r="B272" s="88" t="s">
        <v>3720</v>
      </c>
      <c r="C272" s="89" t="s">
        <v>3720</v>
      </c>
      <c r="D272" s="17" t="s">
        <v>84</v>
      </c>
      <c r="E272" s="21" t="s">
        <v>3721</v>
      </c>
      <c r="F272" s="17" t="s">
        <v>3722</v>
      </c>
      <c r="G272" s="17" t="s">
        <v>479</v>
      </c>
      <c r="H272" s="72">
        <v>34785</v>
      </c>
      <c r="I272" s="72"/>
      <c r="J272" s="150"/>
      <c r="K272" s="72">
        <f>SUMIF($B$10:$B$3793,B272,$J$10:$J$3793)</f>
        <v>0</v>
      </c>
      <c r="L272" s="72">
        <f t="shared" si="12"/>
        <v>0</v>
      </c>
      <c r="M272" s="72"/>
    </row>
    <row r="273" spans="1:13" s="87" customFormat="1" ht="34.5" customHeight="1" x14ac:dyDescent="0.3">
      <c r="A273" s="88">
        <v>87</v>
      </c>
      <c r="B273" s="88" t="s">
        <v>3723</v>
      </c>
      <c r="C273" s="89" t="s">
        <v>3723</v>
      </c>
      <c r="D273" s="17" t="s">
        <v>84</v>
      </c>
      <c r="E273" s="21" t="s">
        <v>3724</v>
      </c>
      <c r="F273" s="17" t="s">
        <v>3725</v>
      </c>
      <c r="G273" s="17" t="s">
        <v>479</v>
      </c>
      <c r="H273" s="72">
        <v>65000</v>
      </c>
      <c r="I273" s="72"/>
      <c r="J273" s="150"/>
      <c r="K273" s="72">
        <f>SUMIF($B$10:$B$3793,B273,$J$10:$J$3793)</f>
        <v>0</v>
      </c>
      <c r="L273" s="72">
        <f t="shared" si="12"/>
        <v>0</v>
      </c>
      <c r="M273" s="72"/>
    </row>
    <row r="274" spans="1:13" s="87" customFormat="1" ht="34.5" customHeight="1" x14ac:dyDescent="0.3">
      <c r="A274" s="88">
        <v>88</v>
      </c>
      <c r="B274" s="88" t="s">
        <v>3726</v>
      </c>
      <c r="C274" s="89" t="s">
        <v>3726</v>
      </c>
      <c r="D274" s="17" t="s">
        <v>84</v>
      </c>
      <c r="E274" s="21" t="s">
        <v>3727</v>
      </c>
      <c r="F274" s="17" t="s">
        <v>3728</v>
      </c>
      <c r="G274" s="17" t="s">
        <v>479</v>
      </c>
      <c r="H274" s="72">
        <v>63000</v>
      </c>
      <c r="I274" s="72"/>
      <c r="J274" s="150"/>
      <c r="K274" s="72">
        <f>SUMIF($B$10:$B$3793,B274,$J$10:$J$3793)</f>
        <v>0</v>
      </c>
      <c r="L274" s="72">
        <f t="shared" si="12"/>
        <v>0</v>
      </c>
      <c r="M274" s="72"/>
    </row>
    <row r="275" spans="1:13" s="87" customFormat="1" ht="34.5" customHeight="1" x14ac:dyDescent="0.3">
      <c r="A275" s="88">
        <v>89</v>
      </c>
      <c r="B275" s="88" t="s">
        <v>3729</v>
      </c>
      <c r="C275" s="89" t="s">
        <v>3729</v>
      </c>
      <c r="D275" s="17" t="s">
        <v>84</v>
      </c>
      <c r="E275" s="21" t="s">
        <v>3730</v>
      </c>
      <c r="F275" s="17" t="s">
        <v>3731</v>
      </c>
      <c r="G275" s="17" t="s">
        <v>2921</v>
      </c>
      <c r="H275" s="72">
        <v>8000</v>
      </c>
      <c r="I275" s="72"/>
      <c r="J275" s="150"/>
      <c r="K275" s="72">
        <f>SUMIF($B$10:$B$3793,B275,$J$10:$J$3793)</f>
        <v>0</v>
      </c>
      <c r="L275" s="72">
        <f t="shared" si="12"/>
        <v>0</v>
      </c>
      <c r="M275" s="72"/>
    </row>
    <row r="276" spans="1:13" s="87" customFormat="1" ht="34.5" customHeight="1" x14ac:dyDescent="0.3">
      <c r="A276" s="88">
        <v>90</v>
      </c>
      <c r="B276" s="88" t="s">
        <v>3732</v>
      </c>
      <c r="C276" s="89" t="s">
        <v>3732</v>
      </c>
      <c r="D276" s="17" t="s">
        <v>84</v>
      </c>
      <c r="E276" s="21" t="s">
        <v>3733</v>
      </c>
      <c r="F276" s="17" t="s">
        <v>3734</v>
      </c>
      <c r="G276" s="17" t="s">
        <v>2921</v>
      </c>
      <c r="H276" s="72">
        <v>8000</v>
      </c>
      <c r="I276" s="72"/>
      <c r="J276" s="150"/>
      <c r="K276" s="72">
        <f>SUMIF($B$10:$B$3793,B276,$J$10:$J$3793)</f>
        <v>0</v>
      </c>
      <c r="L276" s="72">
        <f t="shared" si="12"/>
        <v>0</v>
      </c>
      <c r="M276" s="72"/>
    </row>
    <row r="277" spans="1:13" s="87" customFormat="1" ht="34.5" customHeight="1" x14ac:dyDescent="0.3">
      <c r="A277" s="88">
        <v>91</v>
      </c>
      <c r="B277" s="88" t="s">
        <v>3735</v>
      </c>
      <c r="C277" s="89" t="s">
        <v>3735</v>
      </c>
      <c r="D277" s="17" t="s">
        <v>84</v>
      </c>
      <c r="E277" s="21" t="s">
        <v>3736</v>
      </c>
      <c r="F277" s="17" t="s">
        <v>3737</v>
      </c>
      <c r="G277" s="17" t="s">
        <v>2921</v>
      </c>
      <c r="H277" s="72">
        <v>8000</v>
      </c>
      <c r="I277" s="72"/>
      <c r="J277" s="150"/>
      <c r="K277" s="72">
        <f>SUMIF($B$10:$B$3793,B277,$J$10:$J$3793)</f>
        <v>0</v>
      </c>
      <c r="L277" s="72">
        <f t="shared" si="12"/>
        <v>0</v>
      </c>
      <c r="M277" s="72"/>
    </row>
    <row r="278" spans="1:13" s="87" customFormat="1" ht="34.5" customHeight="1" x14ac:dyDescent="0.3">
      <c r="A278" s="88"/>
      <c r="B278" s="88"/>
      <c r="C278" s="89"/>
      <c r="D278" s="17"/>
      <c r="E278" s="42" t="s">
        <v>271</v>
      </c>
      <c r="F278" s="17"/>
      <c r="G278" s="17"/>
      <c r="H278" s="72"/>
      <c r="I278" s="72"/>
      <c r="J278" s="65" t="s">
        <v>1060</v>
      </c>
      <c r="K278" s="72"/>
      <c r="L278" s="72"/>
      <c r="M278" s="72"/>
    </row>
    <row r="279" spans="1:13" s="87" customFormat="1" ht="34.5" customHeight="1" x14ac:dyDescent="0.3">
      <c r="A279" s="88">
        <v>92</v>
      </c>
      <c r="B279" s="88" t="s">
        <v>3738</v>
      </c>
      <c r="C279" s="89" t="s">
        <v>3738</v>
      </c>
      <c r="D279" s="17" t="s">
        <v>110</v>
      </c>
      <c r="E279" s="21" t="s">
        <v>3739</v>
      </c>
      <c r="F279" s="17" t="s">
        <v>3740</v>
      </c>
      <c r="G279" s="17" t="s">
        <v>475</v>
      </c>
      <c r="H279" s="72">
        <v>109250</v>
      </c>
      <c r="I279" s="72"/>
      <c r="J279" s="65" t="s">
        <v>1060</v>
      </c>
      <c r="K279" s="72">
        <f>SUMIF($B$10:$B$3793,B279,$J$10:$J$3793)</f>
        <v>0</v>
      </c>
      <c r="L279" s="72">
        <f>K279*H279</f>
        <v>0</v>
      </c>
      <c r="M279" s="72"/>
    </row>
    <row r="280" spans="1:13" s="87" customFormat="1" ht="34.5" customHeight="1" x14ac:dyDescent="0.3">
      <c r="A280" s="88"/>
      <c r="B280" s="88" t="s">
        <v>3738</v>
      </c>
      <c r="C280" s="89" t="s">
        <v>3741</v>
      </c>
      <c r="D280" s="17"/>
      <c r="E280" s="21" t="s">
        <v>3742</v>
      </c>
      <c r="F280" s="17" t="s">
        <v>3743</v>
      </c>
      <c r="G280" s="17" t="s">
        <v>475</v>
      </c>
      <c r="H280" s="72">
        <v>109250</v>
      </c>
      <c r="I280" s="72"/>
      <c r="J280" s="150"/>
      <c r="K280" s="72"/>
      <c r="L280" s="72"/>
      <c r="M280" s="72"/>
    </row>
    <row r="281" spans="1:13" s="87" customFormat="1" ht="34.5" customHeight="1" x14ac:dyDescent="0.3">
      <c r="A281" s="88"/>
      <c r="B281" s="88" t="s">
        <v>3738</v>
      </c>
      <c r="C281" s="89" t="s">
        <v>3744</v>
      </c>
      <c r="D281" s="17"/>
      <c r="E281" s="21" t="s">
        <v>3745</v>
      </c>
      <c r="F281" s="17" t="s">
        <v>3743</v>
      </c>
      <c r="G281" s="17" t="s">
        <v>475</v>
      </c>
      <c r="H281" s="72">
        <v>109250</v>
      </c>
      <c r="I281" s="72"/>
      <c r="J281" s="150"/>
      <c r="K281" s="72"/>
      <c r="L281" s="72"/>
      <c r="M281" s="72"/>
    </row>
    <row r="282" spans="1:13" s="87" customFormat="1" ht="34.5" customHeight="1" x14ac:dyDescent="0.3">
      <c r="A282" s="88"/>
      <c r="B282" s="88" t="s">
        <v>3738</v>
      </c>
      <c r="C282" s="89" t="s">
        <v>3746</v>
      </c>
      <c r="D282" s="17"/>
      <c r="E282" s="21" t="s">
        <v>3747</v>
      </c>
      <c r="F282" s="17" t="s">
        <v>3743</v>
      </c>
      <c r="G282" s="17" t="s">
        <v>475</v>
      </c>
      <c r="H282" s="72">
        <v>109250</v>
      </c>
      <c r="I282" s="72"/>
      <c r="J282" s="150"/>
      <c r="K282" s="72"/>
      <c r="L282" s="72"/>
      <c r="M282" s="72"/>
    </row>
    <row r="283" spans="1:13" s="87" customFormat="1" ht="34.5" customHeight="1" x14ac:dyDescent="0.3">
      <c r="A283" s="88"/>
      <c r="B283" s="88" t="s">
        <v>3738</v>
      </c>
      <c r="C283" s="89" t="s">
        <v>3748</v>
      </c>
      <c r="D283" s="17"/>
      <c r="E283" s="21" t="s">
        <v>3749</v>
      </c>
      <c r="F283" s="17" t="s">
        <v>3743</v>
      </c>
      <c r="G283" s="17" t="s">
        <v>475</v>
      </c>
      <c r="H283" s="72">
        <v>109250</v>
      </c>
      <c r="I283" s="72"/>
      <c r="J283" s="150"/>
      <c r="K283" s="72"/>
      <c r="L283" s="72"/>
      <c r="M283" s="72"/>
    </row>
    <row r="284" spans="1:13" s="87" customFormat="1" ht="34.5" customHeight="1" x14ac:dyDescent="0.3">
      <c r="A284" s="88">
        <v>93</v>
      </c>
      <c r="B284" s="88" t="s">
        <v>3750</v>
      </c>
      <c r="C284" s="89" t="s">
        <v>3750</v>
      </c>
      <c r="D284" s="17" t="s">
        <v>511</v>
      </c>
      <c r="E284" s="21" t="s">
        <v>3751</v>
      </c>
      <c r="F284" s="17" t="s">
        <v>3752</v>
      </c>
      <c r="G284" s="17" t="s">
        <v>475</v>
      </c>
      <c r="H284" s="72">
        <v>29980</v>
      </c>
      <c r="I284" s="72"/>
      <c r="J284" s="150"/>
      <c r="K284" s="72">
        <f>SUMIF($B$10:$B$3793,B284,$J$10:$J$3793)</f>
        <v>0</v>
      </c>
      <c r="L284" s="72">
        <f t="shared" ref="L284:L286" si="13">K284*H284</f>
        <v>0</v>
      </c>
      <c r="M284" s="72"/>
    </row>
    <row r="285" spans="1:13" s="87" customFormat="1" ht="34.5" customHeight="1" x14ac:dyDescent="0.3">
      <c r="A285" s="88">
        <v>94</v>
      </c>
      <c r="B285" s="88" t="s">
        <v>3753</v>
      </c>
      <c r="C285" s="89" t="s">
        <v>3753</v>
      </c>
      <c r="D285" s="17" t="s">
        <v>110</v>
      </c>
      <c r="E285" s="21" t="s">
        <v>3754</v>
      </c>
      <c r="F285" s="17" t="s">
        <v>3755</v>
      </c>
      <c r="G285" s="17" t="s">
        <v>475</v>
      </c>
      <c r="H285" s="72">
        <v>71850</v>
      </c>
      <c r="I285" s="72"/>
      <c r="J285" s="150"/>
      <c r="K285" s="72">
        <f>SUMIF($B$10:$B$3793,B285,$J$10:$J$3793)</f>
        <v>0</v>
      </c>
      <c r="L285" s="72">
        <f t="shared" si="13"/>
        <v>0</v>
      </c>
      <c r="M285" s="72"/>
    </row>
    <row r="286" spans="1:13" s="87" customFormat="1" ht="34.5" customHeight="1" x14ac:dyDescent="0.3">
      <c r="A286" s="88">
        <v>95</v>
      </c>
      <c r="B286" s="88" t="s">
        <v>3756</v>
      </c>
      <c r="C286" s="89" t="s">
        <v>3756</v>
      </c>
      <c r="D286" s="17" t="s">
        <v>110</v>
      </c>
      <c r="E286" s="21" t="s">
        <v>3757</v>
      </c>
      <c r="F286" s="17" t="s">
        <v>3758</v>
      </c>
      <c r="G286" s="17" t="s">
        <v>475</v>
      </c>
      <c r="H286" s="72">
        <v>135000</v>
      </c>
      <c r="I286" s="72"/>
      <c r="J286" s="150"/>
      <c r="K286" s="72">
        <f>SUMIF($B$10:$B$3793,B286,$J$10:$J$3793)</f>
        <v>0</v>
      </c>
      <c r="L286" s="72">
        <f t="shared" si="13"/>
        <v>0</v>
      </c>
      <c r="M286" s="72"/>
    </row>
    <row r="287" spans="1:13" s="87" customFormat="1" ht="34.5" customHeight="1" x14ac:dyDescent="0.3">
      <c r="A287" s="88"/>
      <c r="B287" s="88"/>
      <c r="C287" s="89"/>
      <c r="D287" s="17"/>
      <c r="E287" s="42" t="s">
        <v>273</v>
      </c>
      <c r="F287" s="17"/>
      <c r="G287" s="17"/>
      <c r="H287" s="72"/>
      <c r="I287" s="72"/>
      <c r="J287" s="65" t="s">
        <v>1060</v>
      </c>
      <c r="K287" s="72"/>
      <c r="L287" s="72"/>
      <c r="M287" s="72"/>
    </row>
    <row r="288" spans="1:13" s="87" customFormat="1" ht="34.5" customHeight="1" x14ac:dyDescent="0.3">
      <c r="A288" s="88"/>
      <c r="B288" s="88"/>
      <c r="C288" s="89"/>
      <c r="D288" s="17"/>
      <c r="E288" s="42" t="s">
        <v>274</v>
      </c>
      <c r="F288" s="17"/>
      <c r="G288" s="17"/>
      <c r="H288" s="72"/>
      <c r="I288" s="72"/>
      <c r="J288" s="65" t="s">
        <v>1060</v>
      </c>
      <c r="K288" s="72"/>
      <c r="L288" s="72"/>
      <c r="M288" s="72"/>
    </row>
    <row r="289" spans="1:13" s="87" customFormat="1" ht="34.5" customHeight="1" x14ac:dyDescent="0.3">
      <c r="A289" s="88">
        <v>96</v>
      </c>
      <c r="B289" s="88" t="s">
        <v>3759</v>
      </c>
      <c r="C289" s="89" t="s">
        <v>3759</v>
      </c>
      <c r="D289" s="17" t="s">
        <v>115</v>
      </c>
      <c r="E289" s="21" t="s">
        <v>3760</v>
      </c>
      <c r="F289" s="17" t="s">
        <v>3761</v>
      </c>
      <c r="G289" s="17" t="s">
        <v>475</v>
      </c>
      <c r="H289" s="72">
        <v>2940000</v>
      </c>
      <c r="I289" s="72"/>
      <c r="J289" s="150"/>
      <c r="K289" s="72">
        <f>SUMIF($B$10:$B$3793,B289,$J$10:$J$3793)</f>
        <v>0</v>
      </c>
      <c r="L289" s="72">
        <f t="shared" ref="L289:L291" si="14">K289*H289</f>
        <v>0</v>
      </c>
      <c r="M289" s="72"/>
    </row>
    <row r="290" spans="1:13" s="87" customFormat="1" ht="34.5" customHeight="1" x14ac:dyDescent="0.3">
      <c r="A290" s="88">
        <v>97</v>
      </c>
      <c r="B290" s="88" t="s">
        <v>3762</v>
      </c>
      <c r="C290" s="89" t="s">
        <v>3762</v>
      </c>
      <c r="D290" s="17" t="s">
        <v>115</v>
      </c>
      <c r="E290" s="21" t="s">
        <v>3763</v>
      </c>
      <c r="F290" s="17" t="s">
        <v>3764</v>
      </c>
      <c r="G290" s="17" t="s">
        <v>475</v>
      </c>
      <c r="H290" s="72">
        <v>2990000</v>
      </c>
      <c r="I290" s="72"/>
      <c r="J290" s="150"/>
      <c r="K290" s="72">
        <f>SUMIF($B$10:$B$3793,B290,$J$10:$J$3793)</f>
        <v>0</v>
      </c>
      <c r="L290" s="72">
        <f t="shared" si="14"/>
        <v>0</v>
      </c>
      <c r="M290" s="72"/>
    </row>
    <row r="291" spans="1:13" s="87" customFormat="1" ht="34.5" customHeight="1" x14ac:dyDescent="0.3">
      <c r="A291" s="88">
        <v>98</v>
      </c>
      <c r="B291" s="88" t="s">
        <v>3765</v>
      </c>
      <c r="C291" s="89" t="s">
        <v>3765</v>
      </c>
      <c r="D291" s="17" t="s">
        <v>115</v>
      </c>
      <c r="E291" s="21" t="s">
        <v>3766</v>
      </c>
      <c r="F291" s="17" t="s">
        <v>3767</v>
      </c>
      <c r="G291" s="17" t="s">
        <v>475</v>
      </c>
      <c r="H291" s="72">
        <v>2990000</v>
      </c>
      <c r="I291" s="72"/>
      <c r="J291" s="150"/>
      <c r="K291" s="72">
        <f>SUMIF($B$10:$B$3793,B291,$J$10:$J$3793)</f>
        <v>0</v>
      </c>
      <c r="L291" s="72">
        <f t="shared" si="14"/>
        <v>0</v>
      </c>
      <c r="M291" s="72"/>
    </row>
    <row r="292" spans="1:13" s="87" customFormat="1" ht="34.5" customHeight="1" x14ac:dyDescent="0.3">
      <c r="A292" s="88"/>
      <c r="B292" s="88"/>
      <c r="C292" s="89"/>
      <c r="D292" s="17"/>
      <c r="E292" s="42" t="s">
        <v>304</v>
      </c>
      <c r="F292" s="17"/>
      <c r="G292" s="17"/>
      <c r="H292" s="72"/>
      <c r="I292" s="72"/>
      <c r="J292" s="65" t="s">
        <v>1060</v>
      </c>
      <c r="K292" s="72"/>
      <c r="L292" s="72"/>
      <c r="M292" s="72"/>
    </row>
    <row r="293" spans="1:13" s="87" customFormat="1" ht="34.5" customHeight="1" x14ac:dyDescent="0.3">
      <c r="A293" s="88">
        <v>99</v>
      </c>
      <c r="B293" s="88" t="s">
        <v>3768</v>
      </c>
      <c r="C293" s="89" t="s">
        <v>3768</v>
      </c>
      <c r="D293" s="17" t="s">
        <v>3769</v>
      </c>
      <c r="E293" s="21" t="s">
        <v>3770</v>
      </c>
      <c r="F293" s="17" t="s">
        <v>3771</v>
      </c>
      <c r="G293" s="17" t="s">
        <v>474</v>
      </c>
      <c r="H293" s="72">
        <v>6600000</v>
      </c>
      <c r="I293" s="72"/>
      <c r="J293" s="150"/>
      <c r="K293" s="72">
        <f>SUMIF($B$10:$B$3793,B293,$J$10:$J$3793)</f>
        <v>0</v>
      </c>
      <c r="L293" s="72">
        <f t="shared" ref="L293:L298" si="15">K293*H293</f>
        <v>0</v>
      </c>
      <c r="M293" s="72"/>
    </row>
    <row r="294" spans="1:13" s="87" customFormat="1" ht="34.5" customHeight="1" x14ac:dyDescent="0.3">
      <c r="A294" s="88">
        <v>100</v>
      </c>
      <c r="B294" s="88" t="s">
        <v>3772</v>
      </c>
      <c r="C294" s="89" t="s">
        <v>3772</v>
      </c>
      <c r="D294" s="17" t="s">
        <v>3769</v>
      </c>
      <c r="E294" s="21" t="s">
        <v>3773</v>
      </c>
      <c r="F294" s="17" t="s">
        <v>3774</v>
      </c>
      <c r="G294" s="17" t="s">
        <v>474</v>
      </c>
      <c r="H294" s="72">
        <v>10200000</v>
      </c>
      <c r="I294" s="72"/>
      <c r="J294" s="150"/>
      <c r="K294" s="72">
        <f>SUMIF($B$10:$B$3793,B294,$J$10:$J$3793)</f>
        <v>0</v>
      </c>
      <c r="L294" s="72">
        <f t="shared" si="15"/>
        <v>0</v>
      </c>
      <c r="M294" s="72"/>
    </row>
    <row r="295" spans="1:13" s="87" customFormat="1" ht="34.5" customHeight="1" x14ac:dyDescent="0.3">
      <c r="A295" s="88">
        <v>101</v>
      </c>
      <c r="B295" s="88" t="s">
        <v>3775</v>
      </c>
      <c r="C295" s="89" t="s">
        <v>3775</v>
      </c>
      <c r="D295" s="17" t="s">
        <v>3769</v>
      </c>
      <c r="E295" s="21" t="s">
        <v>3776</v>
      </c>
      <c r="F295" s="17" t="s">
        <v>3777</v>
      </c>
      <c r="G295" s="17" t="s">
        <v>474</v>
      </c>
      <c r="H295" s="72">
        <v>19000000</v>
      </c>
      <c r="I295" s="72"/>
      <c r="J295" s="150"/>
      <c r="K295" s="72">
        <f>SUMIF($B$10:$B$3793,B295,$J$10:$J$3793)</f>
        <v>0</v>
      </c>
      <c r="L295" s="72">
        <f t="shared" si="15"/>
        <v>0</v>
      </c>
      <c r="M295" s="72"/>
    </row>
    <row r="296" spans="1:13" s="87" customFormat="1" ht="34.5" customHeight="1" x14ac:dyDescent="0.3">
      <c r="A296" s="88">
        <v>102</v>
      </c>
      <c r="B296" s="88" t="s">
        <v>3778</v>
      </c>
      <c r="C296" s="89" t="s">
        <v>3778</v>
      </c>
      <c r="D296" s="17" t="s">
        <v>149</v>
      </c>
      <c r="E296" s="21" t="s">
        <v>307</v>
      </c>
      <c r="F296" s="17" t="s">
        <v>3779</v>
      </c>
      <c r="G296" s="17" t="s">
        <v>474</v>
      </c>
      <c r="H296" s="72">
        <v>427895</v>
      </c>
      <c r="I296" s="72"/>
      <c r="J296" s="150"/>
      <c r="K296" s="72">
        <f>SUMIF($B$10:$B$3793,B296,$J$10:$J$3793)</f>
        <v>0</v>
      </c>
      <c r="L296" s="72">
        <f t="shared" si="15"/>
        <v>0</v>
      </c>
      <c r="M296" s="72"/>
    </row>
    <row r="297" spans="1:13" s="87" customFormat="1" ht="34.5" customHeight="1" x14ac:dyDescent="0.3">
      <c r="A297" s="88">
        <v>103</v>
      </c>
      <c r="B297" s="88" t="s">
        <v>3780</v>
      </c>
      <c r="C297" s="89" t="s">
        <v>3780</v>
      </c>
      <c r="D297" s="17" t="s">
        <v>3781</v>
      </c>
      <c r="E297" s="21" t="s">
        <v>3782</v>
      </c>
      <c r="F297" s="17" t="s">
        <v>3783</v>
      </c>
      <c r="G297" s="17" t="s">
        <v>474</v>
      </c>
      <c r="H297" s="72">
        <v>398250</v>
      </c>
      <c r="I297" s="72"/>
      <c r="J297" s="150"/>
      <c r="K297" s="72">
        <f>SUMIF($B$10:$B$3793,B297,$J$10:$J$3793)</f>
        <v>0</v>
      </c>
      <c r="L297" s="72">
        <f t="shared" si="15"/>
        <v>0</v>
      </c>
      <c r="M297" s="72"/>
    </row>
    <row r="298" spans="1:13" s="87" customFormat="1" ht="34.5" customHeight="1" x14ac:dyDescent="0.3">
      <c r="A298" s="88">
        <v>104</v>
      </c>
      <c r="B298" s="88" t="s">
        <v>3784</v>
      </c>
      <c r="C298" s="89" t="s">
        <v>3784</v>
      </c>
      <c r="D298" s="17" t="s">
        <v>3781</v>
      </c>
      <c r="E298" s="21" t="s">
        <v>3785</v>
      </c>
      <c r="F298" s="17" t="s">
        <v>3786</v>
      </c>
      <c r="G298" s="17" t="s">
        <v>474</v>
      </c>
      <c r="H298" s="72">
        <v>498250</v>
      </c>
      <c r="I298" s="72"/>
      <c r="J298" s="150"/>
      <c r="K298" s="72">
        <f>SUMIF($B$10:$B$3793,B298,$J$10:$J$3793)</f>
        <v>0</v>
      </c>
      <c r="L298" s="72">
        <f t="shared" si="15"/>
        <v>0</v>
      </c>
      <c r="M298" s="72"/>
    </row>
    <row r="299" spans="1:13" s="87" customFormat="1" ht="34.5" customHeight="1" x14ac:dyDescent="0.3">
      <c r="A299" s="88"/>
      <c r="B299" s="88"/>
      <c r="C299" s="89"/>
      <c r="D299" s="17"/>
      <c r="E299" s="42" t="s">
        <v>310</v>
      </c>
      <c r="F299" s="17"/>
      <c r="G299" s="17"/>
      <c r="H299" s="72"/>
      <c r="I299" s="72"/>
      <c r="J299" s="65" t="s">
        <v>1060</v>
      </c>
      <c r="K299" s="72"/>
      <c r="L299" s="72"/>
      <c r="M299" s="72"/>
    </row>
    <row r="300" spans="1:13" s="87" customFormat="1" ht="34.5" customHeight="1" x14ac:dyDescent="0.3">
      <c r="A300" s="88"/>
      <c r="B300" s="88"/>
      <c r="C300" s="89"/>
      <c r="D300" s="17"/>
      <c r="E300" s="42" t="s">
        <v>311</v>
      </c>
      <c r="F300" s="17"/>
      <c r="G300" s="17"/>
      <c r="H300" s="72"/>
      <c r="I300" s="72"/>
      <c r="J300" s="65" t="s">
        <v>1060</v>
      </c>
      <c r="K300" s="72"/>
      <c r="L300" s="72"/>
      <c r="M300" s="72"/>
    </row>
    <row r="301" spans="1:13" s="87" customFormat="1" ht="34.5" customHeight="1" x14ac:dyDescent="0.3">
      <c r="A301" s="88">
        <v>105</v>
      </c>
      <c r="B301" s="88" t="s">
        <v>3787</v>
      </c>
      <c r="C301" s="89" t="s">
        <v>3787</v>
      </c>
      <c r="D301" s="17" t="s">
        <v>159</v>
      </c>
      <c r="E301" s="21" t="s">
        <v>3788</v>
      </c>
      <c r="F301" s="17" t="s">
        <v>3789</v>
      </c>
      <c r="G301" s="17" t="s">
        <v>475</v>
      </c>
      <c r="H301" s="72">
        <v>5500000</v>
      </c>
      <c r="I301" s="72"/>
      <c r="J301" s="65" t="s">
        <v>1060</v>
      </c>
      <c r="K301" s="72">
        <f>SUMIF($B$10:$B$3793,B301,$J$10:$J$3793)</f>
        <v>0</v>
      </c>
      <c r="L301" s="72">
        <f>K301*H301</f>
        <v>0</v>
      </c>
      <c r="M301" s="72"/>
    </row>
    <row r="302" spans="1:13" s="87" customFormat="1" ht="34.5" customHeight="1" x14ac:dyDescent="0.3">
      <c r="A302" s="88"/>
      <c r="B302" s="88" t="s">
        <v>3787</v>
      </c>
      <c r="C302" s="89" t="s">
        <v>3790</v>
      </c>
      <c r="D302" s="17"/>
      <c r="E302" s="21" t="s">
        <v>3791</v>
      </c>
      <c r="F302" s="17" t="s">
        <v>3792</v>
      </c>
      <c r="G302" s="17" t="s">
        <v>475</v>
      </c>
      <c r="H302" s="72">
        <v>5500000</v>
      </c>
      <c r="I302" s="72"/>
      <c r="J302" s="150"/>
      <c r="K302" s="72"/>
      <c r="L302" s="72"/>
      <c r="M302" s="72"/>
    </row>
    <row r="303" spans="1:13" s="87" customFormat="1" ht="34.5" customHeight="1" x14ac:dyDescent="0.3">
      <c r="A303" s="88"/>
      <c r="B303" s="88" t="s">
        <v>3787</v>
      </c>
      <c r="C303" s="89" t="s">
        <v>3793</v>
      </c>
      <c r="D303" s="17"/>
      <c r="E303" s="21" t="s">
        <v>3794</v>
      </c>
      <c r="F303" s="17" t="s">
        <v>3795</v>
      </c>
      <c r="G303" s="17" t="s">
        <v>475</v>
      </c>
      <c r="H303" s="72">
        <v>5500000</v>
      </c>
      <c r="I303" s="72"/>
      <c r="J303" s="150"/>
      <c r="K303" s="72"/>
      <c r="L303" s="72"/>
      <c r="M303" s="72"/>
    </row>
    <row r="304" spans="1:13" s="87" customFormat="1" ht="34.5" customHeight="1" x14ac:dyDescent="0.3">
      <c r="A304" s="88"/>
      <c r="B304" s="88" t="s">
        <v>3787</v>
      </c>
      <c r="C304" s="89" t="s">
        <v>3796</v>
      </c>
      <c r="D304" s="17"/>
      <c r="E304" s="21" t="s">
        <v>3797</v>
      </c>
      <c r="F304" s="17" t="s">
        <v>3798</v>
      </c>
      <c r="G304" s="17" t="s">
        <v>475</v>
      </c>
      <c r="H304" s="72">
        <v>5500000</v>
      </c>
      <c r="I304" s="72"/>
      <c r="J304" s="150"/>
      <c r="K304" s="72"/>
      <c r="L304" s="72"/>
      <c r="M304" s="72"/>
    </row>
    <row r="305" spans="1:13" s="87" customFormat="1" ht="34.5" customHeight="1" x14ac:dyDescent="0.3">
      <c r="A305" s="88"/>
      <c r="B305" s="88" t="s">
        <v>3787</v>
      </c>
      <c r="C305" s="89" t="s">
        <v>3799</v>
      </c>
      <c r="D305" s="17"/>
      <c r="E305" s="21" t="s">
        <v>3800</v>
      </c>
      <c r="F305" s="17" t="s">
        <v>3801</v>
      </c>
      <c r="G305" s="17" t="s">
        <v>475</v>
      </c>
      <c r="H305" s="72">
        <v>5500000</v>
      </c>
      <c r="I305" s="72"/>
      <c r="J305" s="150"/>
      <c r="K305" s="72"/>
      <c r="L305" s="72"/>
      <c r="M305" s="72"/>
    </row>
    <row r="306" spans="1:13" s="87" customFormat="1" ht="34.5" customHeight="1" x14ac:dyDescent="0.3">
      <c r="A306" s="88"/>
      <c r="B306" s="88" t="s">
        <v>3787</v>
      </c>
      <c r="C306" s="89" t="s">
        <v>3802</v>
      </c>
      <c r="D306" s="17"/>
      <c r="E306" s="21" t="s">
        <v>3803</v>
      </c>
      <c r="F306" s="17" t="s">
        <v>3804</v>
      </c>
      <c r="G306" s="17" t="s">
        <v>475</v>
      </c>
      <c r="H306" s="72">
        <v>5500000</v>
      </c>
      <c r="I306" s="72"/>
      <c r="J306" s="150"/>
      <c r="K306" s="72"/>
      <c r="L306" s="72"/>
      <c r="M306" s="72"/>
    </row>
    <row r="307" spans="1:13" s="87" customFormat="1" ht="34.5" customHeight="1" x14ac:dyDescent="0.3">
      <c r="A307" s="88"/>
      <c r="B307" s="88" t="s">
        <v>3787</v>
      </c>
      <c r="C307" s="89" t="s">
        <v>3805</v>
      </c>
      <c r="D307" s="17"/>
      <c r="E307" s="21" t="s">
        <v>3806</v>
      </c>
      <c r="F307" s="17" t="s">
        <v>3807</v>
      </c>
      <c r="G307" s="17" t="s">
        <v>475</v>
      </c>
      <c r="H307" s="72">
        <v>5500000</v>
      </c>
      <c r="I307" s="72"/>
      <c r="J307" s="150"/>
      <c r="K307" s="72"/>
      <c r="L307" s="72"/>
      <c r="M307" s="72"/>
    </row>
    <row r="308" spans="1:13" s="87" customFormat="1" ht="34.5" customHeight="1" x14ac:dyDescent="0.3">
      <c r="A308" s="88"/>
      <c r="B308" s="88" t="s">
        <v>3787</v>
      </c>
      <c r="C308" s="89" t="s">
        <v>3808</v>
      </c>
      <c r="D308" s="17"/>
      <c r="E308" s="21" t="s">
        <v>3809</v>
      </c>
      <c r="F308" s="17" t="s">
        <v>3810</v>
      </c>
      <c r="G308" s="17" t="s">
        <v>475</v>
      </c>
      <c r="H308" s="72">
        <v>5500000</v>
      </c>
      <c r="I308" s="72"/>
      <c r="J308" s="150"/>
      <c r="K308" s="72"/>
      <c r="L308" s="72"/>
      <c r="M308" s="72"/>
    </row>
    <row r="309" spans="1:13" s="87" customFormat="1" ht="34.5" customHeight="1" x14ac:dyDescent="0.3">
      <c r="A309" s="88"/>
      <c r="B309" s="88" t="s">
        <v>3787</v>
      </c>
      <c r="C309" s="89" t="s">
        <v>3811</v>
      </c>
      <c r="D309" s="17"/>
      <c r="E309" s="21" t="s">
        <v>3812</v>
      </c>
      <c r="F309" s="17" t="s">
        <v>3813</v>
      </c>
      <c r="G309" s="17" t="s">
        <v>475</v>
      </c>
      <c r="H309" s="72">
        <v>5500000</v>
      </c>
      <c r="I309" s="72"/>
      <c r="J309" s="150"/>
      <c r="K309" s="72"/>
      <c r="L309" s="72"/>
      <c r="M309" s="72"/>
    </row>
    <row r="310" spans="1:13" s="87" customFormat="1" ht="34.5" customHeight="1" x14ac:dyDescent="0.3">
      <c r="A310" s="88"/>
      <c r="B310" s="88" t="s">
        <v>3787</v>
      </c>
      <c r="C310" s="89" t="s">
        <v>3814</v>
      </c>
      <c r="D310" s="17"/>
      <c r="E310" s="21" t="s">
        <v>3815</v>
      </c>
      <c r="F310" s="17" t="s">
        <v>3816</v>
      </c>
      <c r="G310" s="17" t="s">
        <v>475</v>
      </c>
      <c r="H310" s="72">
        <v>5500000</v>
      </c>
      <c r="I310" s="72"/>
      <c r="J310" s="150"/>
      <c r="K310" s="72"/>
      <c r="L310" s="72"/>
      <c r="M310" s="72"/>
    </row>
    <row r="311" spans="1:13" s="87" customFormat="1" ht="34.5" customHeight="1" x14ac:dyDescent="0.3">
      <c r="A311" s="88"/>
      <c r="B311" s="88" t="s">
        <v>3787</v>
      </c>
      <c r="C311" s="89" t="s">
        <v>3817</v>
      </c>
      <c r="D311" s="17"/>
      <c r="E311" s="21" t="s">
        <v>3818</v>
      </c>
      <c r="F311" s="17" t="s">
        <v>3819</v>
      </c>
      <c r="G311" s="17" t="s">
        <v>475</v>
      </c>
      <c r="H311" s="72">
        <v>5500000</v>
      </c>
      <c r="I311" s="72"/>
      <c r="J311" s="150"/>
      <c r="K311" s="72"/>
      <c r="L311" s="72"/>
      <c r="M311" s="72"/>
    </row>
    <row r="312" spans="1:13" s="87" customFormat="1" ht="34.5" customHeight="1" x14ac:dyDescent="0.3">
      <c r="A312" s="88"/>
      <c r="B312" s="88" t="s">
        <v>3787</v>
      </c>
      <c r="C312" s="89" t="s">
        <v>3820</v>
      </c>
      <c r="D312" s="17"/>
      <c r="E312" s="21" t="s">
        <v>3821</v>
      </c>
      <c r="F312" s="17" t="s">
        <v>3822</v>
      </c>
      <c r="G312" s="17" t="s">
        <v>475</v>
      </c>
      <c r="H312" s="72">
        <v>5500000</v>
      </c>
      <c r="I312" s="72"/>
      <c r="J312" s="150"/>
      <c r="K312" s="72"/>
      <c r="L312" s="72"/>
      <c r="M312" s="72"/>
    </row>
    <row r="313" spans="1:13" s="87" customFormat="1" ht="34.5" customHeight="1" x14ac:dyDescent="0.3">
      <c r="A313" s="88"/>
      <c r="B313" s="88" t="s">
        <v>3787</v>
      </c>
      <c r="C313" s="89" t="s">
        <v>3823</v>
      </c>
      <c r="D313" s="17"/>
      <c r="E313" s="21" t="s">
        <v>3824</v>
      </c>
      <c r="F313" s="17" t="s">
        <v>3825</v>
      </c>
      <c r="G313" s="17" t="s">
        <v>475</v>
      </c>
      <c r="H313" s="72">
        <v>5500000</v>
      </c>
      <c r="I313" s="72"/>
      <c r="J313" s="150"/>
      <c r="K313" s="72"/>
      <c r="L313" s="72"/>
      <c r="M313" s="72"/>
    </row>
    <row r="314" spans="1:13" s="87" customFormat="1" ht="34.5" customHeight="1" x14ac:dyDescent="0.3">
      <c r="A314" s="88"/>
      <c r="B314" s="88" t="s">
        <v>3787</v>
      </c>
      <c r="C314" s="89" t="s">
        <v>3826</v>
      </c>
      <c r="D314" s="17"/>
      <c r="E314" s="21" t="s">
        <v>3827</v>
      </c>
      <c r="F314" s="17" t="s">
        <v>3828</v>
      </c>
      <c r="G314" s="17" t="s">
        <v>475</v>
      </c>
      <c r="H314" s="72">
        <v>5500000</v>
      </c>
      <c r="I314" s="72"/>
      <c r="J314" s="150"/>
      <c r="K314" s="72"/>
      <c r="L314" s="72"/>
      <c r="M314" s="72"/>
    </row>
    <row r="315" spans="1:13" s="87" customFormat="1" ht="34.5" customHeight="1" x14ac:dyDescent="0.3">
      <c r="A315" s="88">
        <v>106</v>
      </c>
      <c r="B315" s="88" t="s">
        <v>3829</v>
      </c>
      <c r="C315" s="89" t="s">
        <v>3829</v>
      </c>
      <c r="D315" s="17" t="s">
        <v>159</v>
      </c>
      <c r="E315" s="21" t="s">
        <v>3830</v>
      </c>
      <c r="F315" s="17" t="s">
        <v>3831</v>
      </c>
      <c r="G315" s="17" t="s">
        <v>475</v>
      </c>
      <c r="H315" s="72">
        <v>2300000</v>
      </c>
      <c r="I315" s="72"/>
      <c r="J315" s="141"/>
      <c r="K315" s="72">
        <f>SUMIF($B$10:$B$3793,B315,$J$10:$J$3793)</f>
        <v>0</v>
      </c>
      <c r="L315" s="72">
        <f t="shared" ref="L315:L316" si="16">K315*H315</f>
        <v>0</v>
      </c>
      <c r="M315" s="72"/>
    </row>
    <row r="316" spans="1:13" s="87" customFormat="1" ht="34.5" customHeight="1" x14ac:dyDescent="0.3">
      <c r="A316" s="88">
        <v>107</v>
      </c>
      <c r="B316" s="88" t="s">
        <v>3832</v>
      </c>
      <c r="C316" s="89" t="s">
        <v>3832</v>
      </c>
      <c r="D316" s="17" t="s">
        <v>159</v>
      </c>
      <c r="E316" s="21" t="s">
        <v>3833</v>
      </c>
      <c r="F316" s="17" t="s">
        <v>3834</v>
      </c>
      <c r="G316" s="17" t="s">
        <v>475</v>
      </c>
      <c r="H316" s="72">
        <v>5600000</v>
      </c>
      <c r="I316" s="72"/>
      <c r="J316" s="65" t="s">
        <v>1060</v>
      </c>
      <c r="K316" s="72">
        <f>SUMIF($B$10:$B$3793,B316,$J$10:$J$3793)</f>
        <v>0</v>
      </c>
      <c r="L316" s="72">
        <f t="shared" si="16"/>
        <v>0</v>
      </c>
      <c r="M316" s="72"/>
    </row>
    <row r="317" spans="1:13" s="87" customFormat="1" ht="34.5" customHeight="1" x14ac:dyDescent="0.3">
      <c r="A317" s="88"/>
      <c r="B317" s="88" t="s">
        <v>3832</v>
      </c>
      <c r="C317" s="89" t="s">
        <v>3835</v>
      </c>
      <c r="D317" s="17"/>
      <c r="E317" s="21" t="s">
        <v>3836</v>
      </c>
      <c r="F317" s="17" t="s">
        <v>3834</v>
      </c>
      <c r="G317" s="17" t="s">
        <v>475</v>
      </c>
      <c r="H317" s="72">
        <v>5600000</v>
      </c>
      <c r="I317" s="72"/>
      <c r="J317" s="150"/>
      <c r="K317" s="72"/>
      <c r="L317" s="72"/>
      <c r="M317" s="72"/>
    </row>
    <row r="318" spans="1:13" s="87" customFormat="1" ht="34.5" customHeight="1" x14ac:dyDescent="0.3">
      <c r="A318" s="88"/>
      <c r="B318" s="88" t="s">
        <v>3832</v>
      </c>
      <c r="C318" s="89" t="s">
        <v>3837</v>
      </c>
      <c r="D318" s="17"/>
      <c r="E318" s="21" t="s">
        <v>3838</v>
      </c>
      <c r="F318" s="17" t="s">
        <v>3834</v>
      </c>
      <c r="G318" s="17" t="s">
        <v>475</v>
      </c>
      <c r="H318" s="72">
        <v>5600000</v>
      </c>
      <c r="I318" s="72"/>
      <c r="J318" s="150"/>
      <c r="K318" s="72"/>
      <c r="L318" s="72"/>
      <c r="M318" s="72"/>
    </row>
    <row r="319" spans="1:13" s="87" customFormat="1" ht="34.5" customHeight="1" x14ac:dyDescent="0.3">
      <c r="A319" s="88"/>
      <c r="B319" s="88" t="s">
        <v>3832</v>
      </c>
      <c r="C319" s="89" t="s">
        <v>3839</v>
      </c>
      <c r="D319" s="17"/>
      <c r="E319" s="21" t="s">
        <v>3840</v>
      </c>
      <c r="F319" s="17" t="s">
        <v>3834</v>
      </c>
      <c r="G319" s="17" t="s">
        <v>475</v>
      </c>
      <c r="H319" s="72">
        <v>5600000</v>
      </c>
      <c r="I319" s="72"/>
      <c r="J319" s="150"/>
      <c r="K319" s="72"/>
      <c r="L319" s="72"/>
      <c r="M319" s="72"/>
    </row>
    <row r="320" spans="1:13" s="87" customFormat="1" ht="34.5" customHeight="1" x14ac:dyDescent="0.3">
      <c r="A320" s="88">
        <v>108</v>
      </c>
      <c r="B320" s="88" t="s">
        <v>3841</v>
      </c>
      <c r="C320" s="89" t="s">
        <v>3841</v>
      </c>
      <c r="D320" s="17" t="s">
        <v>158</v>
      </c>
      <c r="E320" s="21" t="s">
        <v>3842</v>
      </c>
      <c r="F320" s="17" t="s">
        <v>3843</v>
      </c>
      <c r="G320" s="17" t="s">
        <v>475</v>
      </c>
      <c r="H320" s="72">
        <v>1500000</v>
      </c>
      <c r="I320" s="72"/>
      <c r="J320" s="65" t="s">
        <v>1060</v>
      </c>
      <c r="K320" s="72">
        <f>SUMIF($B$10:$B$3793,B320,$J$10:$J$3793)</f>
        <v>0</v>
      </c>
      <c r="L320" s="72">
        <f>K320*H320</f>
        <v>0</v>
      </c>
      <c r="M320" s="72"/>
    </row>
    <row r="321" spans="1:13" s="87" customFormat="1" ht="34.5" customHeight="1" x14ac:dyDescent="0.3">
      <c r="A321" s="88"/>
      <c r="B321" s="88" t="s">
        <v>3841</v>
      </c>
      <c r="C321" s="89" t="s">
        <v>3844</v>
      </c>
      <c r="D321" s="17"/>
      <c r="E321" s="21" t="s">
        <v>3845</v>
      </c>
      <c r="F321" s="17" t="s">
        <v>3846</v>
      </c>
      <c r="G321" s="17" t="s">
        <v>475</v>
      </c>
      <c r="H321" s="72">
        <v>1500000</v>
      </c>
      <c r="I321" s="72"/>
      <c r="J321" s="150"/>
      <c r="K321" s="72"/>
      <c r="L321" s="72"/>
      <c r="M321" s="72"/>
    </row>
    <row r="322" spans="1:13" s="87" customFormat="1" ht="34.5" customHeight="1" x14ac:dyDescent="0.3">
      <c r="A322" s="88"/>
      <c r="B322" s="88" t="s">
        <v>3841</v>
      </c>
      <c r="C322" s="89" t="s">
        <v>3847</v>
      </c>
      <c r="D322" s="17"/>
      <c r="E322" s="21" t="s">
        <v>3848</v>
      </c>
      <c r="F322" s="17" t="s">
        <v>3846</v>
      </c>
      <c r="G322" s="17" t="s">
        <v>475</v>
      </c>
      <c r="H322" s="72">
        <v>1500000</v>
      </c>
      <c r="I322" s="72"/>
      <c r="J322" s="150"/>
      <c r="K322" s="72"/>
      <c r="L322" s="72"/>
      <c r="M322" s="72"/>
    </row>
    <row r="323" spans="1:13" s="87" customFormat="1" ht="34.5" customHeight="1" x14ac:dyDescent="0.3">
      <c r="A323" s="88">
        <v>109</v>
      </c>
      <c r="B323" s="88" t="s">
        <v>3849</v>
      </c>
      <c r="C323" s="89" t="s">
        <v>3849</v>
      </c>
      <c r="D323" s="17" t="s">
        <v>159</v>
      </c>
      <c r="E323" s="21" t="s">
        <v>3850</v>
      </c>
      <c r="F323" s="17" t="s">
        <v>3851</v>
      </c>
      <c r="G323" s="17" t="s">
        <v>475</v>
      </c>
      <c r="H323" s="72">
        <v>600000</v>
      </c>
      <c r="I323" s="72"/>
      <c r="J323" s="65" t="s">
        <v>1060</v>
      </c>
      <c r="K323" s="72">
        <f>SUMIF($B$10:$B$3793,B323,$J$10:$J$3793)</f>
        <v>0</v>
      </c>
      <c r="L323" s="72">
        <f>K323*H323</f>
        <v>0</v>
      </c>
      <c r="M323" s="72"/>
    </row>
    <row r="324" spans="1:13" s="87" customFormat="1" ht="34.5" customHeight="1" x14ac:dyDescent="0.3">
      <c r="A324" s="88"/>
      <c r="B324" s="88" t="s">
        <v>3849</v>
      </c>
      <c r="C324" s="89" t="s">
        <v>3852</v>
      </c>
      <c r="D324" s="17"/>
      <c r="E324" s="21" t="s">
        <v>3853</v>
      </c>
      <c r="F324" s="17" t="s">
        <v>3851</v>
      </c>
      <c r="G324" s="17" t="s">
        <v>475</v>
      </c>
      <c r="H324" s="72">
        <v>600000</v>
      </c>
      <c r="I324" s="72"/>
      <c r="J324" s="150"/>
      <c r="K324" s="72"/>
      <c r="L324" s="72"/>
      <c r="M324" s="72"/>
    </row>
    <row r="325" spans="1:13" s="87" customFormat="1" ht="34.5" customHeight="1" x14ac:dyDescent="0.3">
      <c r="A325" s="88"/>
      <c r="B325" s="88" t="s">
        <v>3849</v>
      </c>
      <c r="C325" s="89" t="s">
        <v>3854</v>
      </c>
      <c r="D325" s="17"/>
      <c r="E325" s="21" t="s">
        <v>3855</v>
      </c>
      <c r="F325" s="17" t="s">
        <v>3851</v>
      </c>
      <c r="G325" s="17" t="s">
        <v>475</v>
      </c>
      <c r="H325" s="72">
        <v>600000</v>
      </c>
      <c r="I325" s="72"/>
      <c r="J325" s="150"/>
      <c r="K325" s="72"/>
      <c r="L325" s="72"/>
      <c r="M325" s="72"/>
    </row>
    <row r="326" spans="1:13" s="87" customFormat="1" ht="34.5" customHeight="1" x14ac:dyDescent="0.3">
      <c r="A326" s="88"/>
      <c r="B326" s="88" t="s">
        <v>3849</v>
      </c>
      <c r="C326" s="89" t="s">
        <v>3856</v>
      </c>
      <c r="D326" s="17"/>
      <c r="E326" s="21" t="s">
        <v>3857</v>
      </c>
      <c r="F326" s="17" t="s">
        <v>3851</v>
      </c>
      <c r="G326" s="17" t="s">
        <v>475</v>
      </c>
      <c r="H326" s="72">
        <v>600000</v>
      </c>
      <c r="I326" s="72"/>
      <c r="J326" s="150"/>
      <c r="K326" s="72"/>
      <c r="L326" s="72"/>
      <c r="M326" s="72"/>
    </row>
    <row r="327" spans="1:13" s="87" customFormat="1" ht="34.5" customHeight="1" x14ac:dyDescent="0.3">
      <c r="A327" s="88"/>
      <c r="B327" s="88" t="s">
        <v>3849</v>
      </c>
      <c r="C327" s="89" t="s">
        <v>3858</v>
      </c>
      <c r="D327" s="17"/>
      <c r="E327" s="21" t="s">
        <v>3859</v>
      </c>
      <c r="F327" s="17" t="s">
        <v>3851</v>
      </c>
      <c r="G327" s="17" t="s">
        <v>475</v>
      </c>
      <c r="H327" s="72">
        <v>600000</v>
      </c>
      <c r="I327" s="72"/>
      <c r="J327" s="150"/>
      <c r="K327" s="72"/>
      <c r="L327" s="72"/>
      <c r="M327" s="72"/>
    </row>
    <row r="328" spans="1:13" s="87" customFormat="1" ht="34.5" customHeight="1" x14ac:dyDescent="0.3">
      <c r="A328" s="88"/>
      <c r="B328" s="88" t="s">
        <v>3849</v>
      </c>
      <c r="C328" s="89" t="s">
        <v>3860</v>
      </c>
      <c r="D328" s="17"/>
      <c r="E328" s="21" t="s">
        <v>3861</v>
      </c>
      <c r="F328" s="17" t="s">
        <v>3851</v>
      </c>
      <c r="G328" s="17" t="s">
        <v>475</v>
      </c>
      <c r="H328" s="72">
        <v>600000</v>
      </c>
      <c r="I328" s="72"/>
      <c r="J328" s="150"/>
      <c r="K328" s="72"/>
      <c r="L328" s="72"/>
      <c r="M328" s="72"/>
    </row>
    <row r="329" spans="1:13" s="87" customFormat="1" ht="34.5" customHeight="1" x14ac:dyDescent="0.3">
      <c r="A329" s="88">
        <v>110</v>
      </c>
      <c r="B329" s="88" t="s">
        <v>3862</v>
      </c>
      <c r="C329" s="89" t="s">
        <v>3862</v>
      </c>
      <c r="D329" s="17" t="s">
        <v>159</v>
      </c>
      <c r="E329" s="21" t="s">
        <v>3863</v>
      </c>
      <c r="F329" s="17" t="s">
        <v>3864</v>
      </c>
      <c r="G329" s="17" t="s">
        <v>475</v>
      </c>
      <c r="H329" s="72">
        <v>2500000</v>
      </c>
      <c r="I329" s="72"/>
      <c r="J329" s="150"/>
      <c r="K329" s="72">
        <f>SUMIF($B$10:$B$3793,B329,$J$10:$J$3793)</f>
        <v>0</v>
      </c>
      <c r="L329" s="72">
        <f t="shared" ref="L329:L331" si="17">K329*H329</f>
        <v>0</v>
      </c>
      <c r="M329" s="72"/>
    </row>
    <row r="330" spans="1:13" s="87" customFormat="1" ht="34.5" customHeight="1" x14ac:dyDescent="0.3">
      <c r="A330" s="88">
        <v>111</v>
      </c>
      <c r="B330" s="88" t="s">
        <v>3865</v>
      </c>
      <c r="C330" s="89" t="s">
        <v>3865</v>
      </c>
      <c r="D330" s="17" t="s">
        <v>150</v>
      </c>
      <c r="E330" s="21" t="s">
        <v>3866</v>
      </c>
      <c r="F330" s="17" t="s">
        <v>3867</v>
      </c>
      <c r="G330" s="17" t="s">
        <v>475</v>
      </c>
      <c r="H330" s="72">
        <v>6200000</v>
      </c>
      <c r="I330" s="72"/>
      <c r="J330" s="150"/>
      <c r="K330" s="72">
        <f>SUMIF($B$10:$B$3793,B330,$J$10:$J$3793)</f>
        <v>0</v>
      </c>
      <c r="L330" s="72">
        <f t="shared" si="17"/>
        <v>0</v>
      </c>
      <c r="M330" s="72"/>
    </row>
    <row r="331" spans="1:13" s="87" customFormat="1" ht="34.5" customHeight="1" x14ac:dyDescent="0.3">
      <c r="A331" s="88">
        <v>112</v>
      </c>
      <c r="B331" s="88" t="s">
        <v>3868</v>
      </c>
      <c r="C331" s="89" t="s">
        <v>3868</v>
      </c>
      <c r="D331" s="17" t="s">
        <v>161</v>
      </c>
      <c r="E331" s="21" t="s">
        <v>3869</v>
      </c>
      <c r="F331" s="17" t="s">
        <v>3870</v>
      </c>
      <c r="G331" s="17" t="s">
        <v>477</v>
      </c>
      <c r="H331" s="72">
        <v>2700000</v>
      </c>
      <c r="I331" s="72"/>
      <c r="J331" s="65" t="s">
        <v>1060</v>
      </c>
      <c r="K331" s="72">
        <f>SUMIF($B$10:$B$3793,B331,$J$10:$J$3793)</f>
        <v>0</v>
      </c>
      <c r="L331" s="72">
        <f t="shared" si="17"/>
        <v>0</v>
      </c>
      <c r="M331" s="72"/>
    </row>
    <row r="332" spans="1:13" s="87" customFormat="1" ht="34.5" customHeight="1" x14ac:dyDescent="0.3">
      <c r="A332" s="88"/>
      <c r="B332" s="88" t="s">
        <v>3868</v>
      </c>
      <c r="C332" s="89" t="s">
        <v>3871</v>
      </c>
      <c r="D332" s="17"/>
      <c r="E332" s="21" t="s">
        <v>3872</v>
      </c>
      <c r="F332" s="17" t="s">
        <v>3870</v>
      </c>
      <c r="G332" s="17" t="s">
        <v>477</v>
      </c>
      <c r="H332" s="72">
        <v>2700000</v>
      </c>
      <c r="I332" s="72"/>
      <c r="J332" s="150"/>
      <c r="K332" s="72"/>
      <c r="L332" s="72"/>
      <c r="M332" s="72"/>
    </row>
    <row r="333" spans="1:13" s="87" customFormat="1" ht="34.5" customHeight="1" x14ac:dyDescent="0.3">
      <c r="A333" s="88"/>
      <c r="B333" s="88" t="s">
        <v>3868</v>
      </c>
      <c r="C333" s="89" t="s">
        <v>3873</v>
      </c>
      <c r="D333" s="17"/>
      <c r="E333" s="21" t="s">
        <v>3874</v>
      </c>
      <c r="F333" s="17" t="s">
        <v>3870</v>
      </c>
      <c r="G333" s="17" t="s">
        <v>477</v>
      </c>
      <c r="H333" s="72">
        <v>2700000</v>
      </c>
      <c r="I333" s="72"/>
      <c r="J333" s="150"/>
      <c r="K333" s="72"/>
      <c r="L333" s="72"/>
      <c r="M333" s="72"/>
    </row>
    <row r="334" spans="1:13" s="87" customFormat="1" ht="34.5" customHeight="1" x14ac:dyDescent="0.3">
      <c r="A334" s="88"/>
      <c r="B334" s="88" t="s">
        <v>3868</v>
      </c>
      <c r="C334" s="89" t="s">
        <v>3875</v>
      </c>
      <c r="D334" s="17"/>
      <c r="E334" s="21" t="s">
        <v>3876</v>
      </c>
      <c r="F334" s="17" t="s">
        <v>3870</v>
      </c>
      <c r="G334" s="17" t="s">
        <v>477</v>
      </c>
      <c r="H334" s="72">
        <v>2700000</v>
      </c>
      <c r="I334" s="72"/>
      <c r="J334" s="150"/>
      <c r="K334" s="72"/>
      <c r="L334" s="72"/>
      <c r="M334" s="72"/>
    </row>
    <row r="335" spans="1:13" s="87" customFormat="1" ht="34.5" customHeight="1" x14ac:dyDescent="0.3">
      <c r="A335" s="88"/>
      <c r="B335" s="88" t="s">
        <v>3868</v>
      </c>
      <c r="C335" s="89" t="s">
        <v>3877</v>
      </c>
      <c r="D335" s="17"/>
      <c r="E335" s="21" t="s">
        <v>3878</v>
      </c>
      <c r="F335" s="17" t="s">
        <v>3870</v>
      </c>
      <c r="G335" s="17" t="s">
        <v>477</v>
      </c>
      <c r="H335" s="72">
        <v>2700000</v>
      </c>
      <c r="I335" s="72"/>
      <c r="J335" s="150"/>
      <c r="K335" s="72"/>
      <c r="L335" s="72"/>
      <c r="M335" s="72"/>
    </row>
    <row r="336" spans="1:13" s="87" customFormat="1" ht="34.5" customHeight="1" x14ac:dyDescent="0.3">
      <c r="A336" s="88"/>
      <c r="B336" s="88" t="s">
        <v>3868</v>
      </c>
      <c r="C336" s="89" t="s">
        <v>3879</v>
      </c>
      <c r="D336" s="17"/>
      <c r="E336" s="21" t="s">
        <v>3880</v>
      </c>
      <c r="F336" s="17" t="s">
        <v>3870</v>
      </c>
      <c r="G336" s="17" t="s">
        <v>477</v>
      </c>
      <c r="H336" s="72">
        <v>2700000</v>
      </c>
      <c r="I336" s="72"/>
      <c r="J336" s="150"/>
      <c r="K336" s="72"/>
      <c r="L336" s="72"/>
      <c r="M336" s="72"/>
    </row>
    <row r="337" spans="1:13" s="87" customFormat="1" ht="34.5" customHeight="1" x14ac:dyDescent="0.3">
      <c r="A337" s="88">
        <v>113</v>
      </c>
      <c r="B337" s="88" t="s">
        <v>3881</v>
      </c>
      <c r="C337" s="89" t="s">
        <v>3881</v>
      </c>
      <c r="D337" s="17" t="s">
        <v>155</v>
      </c>
      <c r="E337" s="21" t="s">
        <v>3882</v>
      </c>
      <c r="F337" s="17" t="s">
        <v>3883</v>
      </c>
      <c r="G337" s="17" t="s">
        <v>481</v>
      </c>
      <c r="H337" s="72">
        <v>7000000</v>
      </c>
      <c r="I337" s="72"/>
      <c r="J337" s="65" t="s">
        <v>1060</v>
      </c>
      <c r="K337" s="72">
        <f>SUMIF($B$10:$B$3793,B337,$J$10:$J$3793)</f>
        <v>0</v>
      </c>
      <c r="L337" s="72">
        <f>K337*H337</f>
        <v>0</v>
      </c>
      <c r="M337" s="72"/>
    </row>
    <row r="338" spans="1:13" s="87" customFormat="1" ht="34.5" customHeight="1" x14ac:dyDescent="0.3">
      <c r="A338" s="88"/>
      <c r="B338" s="88" t="s">
        <v>3881</v>
      </c>
      <c r="C338" s="89" t="s">
        <v>3884</v>
      </c>
      <c r="D338" s="17"/>
      <c r="E338" s="21" t="s">
        <v>3885</v>
      </c>
      <c r="F338" s="17" t="s">
        <v>3886</v>
      </c>
      <c r="G338" s="17" t="s">
        <v>481</v>
      </c>
      <c r="H338" s="72">
        <v>7000000</v>
      </c>
      <c r="I338" s="72"/>
      <c r="J338" s="150"/>
      <c r="K338" s="72"/>
      <c r="L338" s="72"/>
      <c r="M338" s="72"/>
    </row>
    <row r="339" spans="1:13" s="87" customFormat="1" ht="34.5" customHeight="1" x14ac:dyDescent="0.3">
      <c r="A339" s="88"/>
      <c r="B339" s="88" t="s">
        <v>3881</v>
      </c>
      <c r="C339" s="89" t="s">
        <v>3887</v>
      </c>
      <c r="D339" s="17"/>
      <c r="E339" s="21" t="s">
        <v>3888</v>
      </c>
      <c r="F339" s="17" t="s">
        <v>3886</v>
      </c>
      <c r="G339" s="17" t="s">
        <v>481</v>
      </c>
      <c r="H339" s="72">
        <v>7000000</v>
      </c>
      <c r="I339" s="72"/>
      <c r="J339" s="150"/>
      <c r="K339" s="72"/>
      <c r="L339" s="72"/>
      <c r="M339" s="72"/>
    </row>
    <row r="340" spans="1:13" s="87" customFormat="1" ht="34.5" customHeight="1" x14ac:dyDescent="0.3">
      <c r="A340" s="88"/>
      <c r="B340" s="88" t="s">
        <v>3881</v>
      </c>
      <c r="C340" s="89" t="s">
        <v>3889</v>
      </c>
      <c r="D340" s="17"/>
      <c r="E340" s="21" t="s">
        <v>3890</v>
      </c>
      <c r="F340" s="17" t="s">
        <v>3886</v>
      </c>
      <c r="G340" s="17" t="s">
        <v>481</v>
      </c>
      <c r="H340" s="72">
        <v>7000000</v>
      </c>
      <c r="I340" s="72"/>
      <c r="J340" s="150"/>
      <c r="K340" s="72"/>
      <c r="L340" s="72"/>
      <c r="M340" s="72"/>
    </row>
    <row r="341" spans="1:13" s="87" customFormat="1" ht="34.5" customHeight="1" x14ac:dyDescent="0.3">
      <c r="A341" s="88">
        <v>114</v>
      </c>
      <c r="B341" s="88" t="s">
        <v>3891</v>
      </c>
      <c r="C341" s="89" t="s">
        <v>3891</v>
      </c>
      <c r="D341" s="17" t="s">
        <v>156</v>
      </c>
      <c r="E341" s="21" t="s">
        <v>3892</v>
      </c>
      <c r="F341" s="17" t="s">
        <v>3893</v>
      </c>
      <c r="G341" s="17" t="s">
        <v>483</v>
      </c>
      <c r="H341" s="72">
        <v>6300</v>
      </c>
      <c r="I341" s="72"/>
      <c r="J341" s="150"/>
      <c r="K341" s="72">
        <f>SUMIF($B$10:$B$3793,B341,$J$10:$J$3793)</f>
        <v>0</v>
      </c>
      <c r="L341" s="72">
        <f t="shared" ref="L341:L342" si="18">K341*H341</f>
        <v>0</v>
      </c>
      <c r="M341" s="72"/>
    </row>
    <row r="342" spans="1:13" s="87" customFormat="1" ht="34.5" customHeight="1" x14ac:dyDescent="0.3">
      <c r="A342" s="88">
        <v>115</v>
      </c>
      <c r="B342" s="88" t="s">
        <v>3894</v>
      </c>
      <c r="C342" s="89" t="s">
        <v>3894</v>
      </c>
      <c r="D342" s="17" t="s">
        <v>156</v>
      </c>
      <c r="E342" s="21" t="s">
        <v>3895</v>
      </c>
      <c r="F342" s="17" t="s">
        <v>3893</v>
      </c>
      <c r="G342" s="17" t="s">
        <v>483</v>
      </c>
      <c r="H342" s="72">
        <v>10400</v>
      </c>
      <c r="I342" s="72"/>
      <c r="J342" s="150"/>
      <c r="K342" s="72">
        <f>SUMIF($B$10:$B$3793,B342,$J$10:$J$3793)</f>
        <v>0</v>
      </c>
      <c r="L342" s="72">
        <f t="shared" si="18"/>
        <v>0</v>
      </c>
      <c r="M342" s="72"/>
    </row>
    <row r="343" spans="1:13" s="87" customFormat="1" ht="34.5" customHeight="1" x14ac:dyDescent="0.3">
      <c r="A343" s="88"/>
      <c r="B343" s="88"/>
      <c r="C343" s="89"/>
      <c r="D343" s="17"/>
      <c r="E343" s="42" t="s">
        <v>359</v>
      </c>
      <c r="F343" s="17"/>
      <c r="G343" s="17"/>
      <c r="H343" s="72"/>
      <c r="I343" s="72"/>
      <c r="J343" s="65" t="s">
        <v>1060</v>
      </c>
      <c r="K343" s="72"/>
      <c r="L343" s="72"/>
      <c r="M343" s="72"/>
    </row>
    <row r="344" spans="1:13" s="87" customFormat="1" ht="34.5" customHeight="1" x14ac:dyDescent="0.3">
      <c r="A344" s="88">
        <v>116</v>
      </c>
      <c r="B344" s="88" t="s">
        <v>3896</v>
      </c>
      <c r="C344" s="89" t="s">
        <v>3896</v>
      </c>
      <c r="D344" s="17" t="s">
        <v>162</v>
      </c>
      <c r="E344" s="21" t="s">
        <v>360</v>
      </c>
      <c r="F344" s="17" t="s">
        <v>3897</v>
      </c>
      <c r="G344" s="17" t="s">
        <v>486</v>
      </c>
      <c r="H344" s="72">
        <v>330000</v>
      </c>
      <c r="I344" s="72"/>
      <c r="J344" s="150"/>
      <c r="K344" s="72">
        <f>SUMIF($B$10:$B$3793,B344,$J$10:$J$3793)</f>
        <v>0</v>
      </c>
      <c r="L344" s="72">
        <f t="shared" ref="L344:L347" si="19">K344*H344</f>
        <v>0</v>
      </c>
      <c r="M344" s="72"/>
    </row>
    <row r="345" spans="1:13" s="87" customFormat="1" ht="34.5" customHeight="1" x14ac:dyDescent="0.3">
      <c r="A345" s="88">
        <v>117</v>
      </c>
      <c r="B345" s="88" t="s">
        <v>3898</v>
      </c>
      <c r="C345" s="89" t="s">
        <v>3898</v>
      </c>
      <c r="D345" s="17" t="s">
        <v>162</v>
      </c>
      <c r="E345" s="21" t="s">
        <v>360</v>
      </c>
      <c r="F345" s="17" t="s">
        <v>3899</v>
      </c>
      <c r="G345" s="17" t="s">
        <v>486</v>
      </c>
      <c r="H345" s="72">
        <v>385000</v>
      </c>
      <c r="I345" s="72"/>
      <c r="J345" s="150"/>
      <c r="K345" s="72">
        <f>SUMIF($B$10:$B$3793,B345,$J$10:$J$3793)</f>
        <v>0</v>
      </c>
      <c r="L345" s="72">
        <f t="shared" si="19"/>
        <v>0</v>
      </c>
      <c r="M345" s="72"/>
    </row>
    <row r="346" spans="1:13" s="87" customFormat="1" ht="34.5" customHeight="1" x14ac:dyDescent="0.3">
      <c r="A346" s="88">
        <v>118</v>
      </c>
      <c r="B346" s="88" t="s">
        <v>3900</v>
      </c>
      <c r="C346" s="89" t="s">
        <v>3900</v>
      </c>
      <c r="D346" s="17" t="s">
        <v>162</v>
      </c>
      <c r="E346" s="21" t="s">
        <v>360</v>
      </c>
      <c r="F346" s="17" t="s">
        <v>3901</v>
      </c>
      <c r="G346" s="17" t="s">
        <v>486</v>
      </c>
      <c r="H346" s="72">
        <v>295000</v>
      </c>
      <c r="I346" s="72"/>
      <c r="J346" s="150"/>
      <c r="K346" s="72">
        <f>SUMIF($B$10:$B$3793,B346,$J$10:$J$3793)</f>
        <v>0</v>
      </c>
      <c r="L346" s="72">
        <f t="shared" si="19"/>
        <v>0</v>
      </c>
      <c r="M346" s="72"/>
    </row>
    <row r="347" spans="1:13" s="87" customFormat="1" ht="34.5" customHeight="1" x14ac:dyDescent="0.3">
      <c r="A347" s="88">
        <v>119</v>
      </c>
      <c r="B347" s="88" t="s">
        <v>3902</v>
      </c>
      <c r="C347" s="89" t="s">
        <v>3902</v>
      </c>
      <c r="D347" s="17" t="s">
        <v>163</v>
      </c>
      <c r="E347" s="21" t="s">
        <v>3903</v>
      </c>
      <c r="F347" s="17" t="s">
        <v>3904</v>
      </c>
      <c r="G347" s="17" t="s">
        <v>487</v>
      </c>
      <c r="H347" s="72">
        <v>2600000</v>
      </c>
      <c r="I347" s="72"/>
      <c r="J347" s="150"/>
      <c r="K347" s="72">
        <f>SUMIF($B$10:$B$3793,B347,$J$10:$J$3793)</f>
        <v>0</v>
      </c>
      <c r="L347" s="72">
        <f t="shared" si="19"/>
        <v>0</v>
      </c>
      <c r="M347" s="72"/>
    </row>
    <row r="348" spans="1:13" s="87" customFormat="1" ht="34.5" customHeight="1" x14ac:dyDescent="0.3">
      <c r="A348" s="88"/>
      <c r="B348" s="88"/>
      <c r="C348" s="89"/>
      <c r="D348" s="17"/>
      <c r="E348" s="42" t="s">
        <v>368</v>
      </c>
      <c r="F348" s="17"/>
      <c r="G348" s="17"/>
      <c r="H348" s="72"/>
      <c r="I348" s="72"/>
      <c r="J348" s="65" t="s">
        <v>1060</v>
      </c>
      <c r="K348" s="72"/>
      <c r="L348" s="72"/>
      <c r="M348" s="72"/>
    </row>
    <row r="349" spans="1:13" s="87" customFormat="1" ht="34.5" customHeight="1" x14ac:dyDescent="0.3">
      <c r="A349" s="88">
        <v>120</v>
      </c>
      <c r="B349" s="88" t="s">
        <v>3905</v>
      </c>
      <c r="C349" s="89" t="s">
        <v>3905</v>
      </c>
      <c r="D349" s="17" t="s">
        <v>16</v>
      </c>
      <c r="E349" s="21" t="s">
        <v>3906</v>
      </c>
      <c r="F349" s="17" t="s">
        <v>3907</v>
      </c>
      <c r="G349" s="17" t="s">
        <v>474</v>
      </c>
      <c r="H349" s="72">
        <v>83979</v>
      </c>
      <c r="I349" s="72"/>
      <c r="J349" s="150"/>
      <c r="K349" s="72">
        <f>SUMIF($B$10:$B$3793,B349,$J$10:$J$3793)</f>
        <v>0</v>
      </c>
      <c r="L349" s="72">
        <f t="shared" ref="L349:L353" si="20">K349*H349</f>
        <v>0</v>
      </c>
      <c r="M349" s="72"/>
    </row>
    <row r="350" spans="1:13" s="87" customFormat="1" ht="34.5" customHeight="1" x14ac:dyDescent="0.3">
      <c r="A350" s="88">
        <v>121</v>
      </c>
      <c r="B350" s="88" t="s">
        <v>3908</v>
      </c>
      <c r="C350" s="89" t="s">
        <v>3908</v>
      </c>
      <c r="D350" s="17" t="s">
        <v>165</v>
      </c>
      <c r="E350" s="21" t="s">
        <v>3909</v>
      </c>
      <c r="F350" s="17" t="s">
        <v>3910</v>
      </c>
      <c r="G350" s="17" t="s">
        <v>485</v>
      </c>
      <c r="H350" s="72">
        <v>106250</v>
      </c>
      <c r="I350" s="72"/>
      <c r="J350" s="150"/>
      <c r="K350" s="72">
        <f>SUMIF($B$10:$B$3793,B350,$J$10:$J$3793)</f>
        <v>0</v>
      </c>
      <c r="L350" s="72">
        <f t="shared" si="20"/>
        <v>0</v>
      </c>
      <c r="M350" s="72"/>
    </row>
    <row r="351" spans="1:13" s="87" customFormat="1" ht="34.5" customHeight="1" x14ac:dyDescent="0.3">
      <c r="A351" s="88">
        <v>122</v>
      </c>
      <c r="B351" s="88" t="s">
        <v>3911</v>
      </c>
      <c r="C351" s="89" t="s">
        <v>3911</v>
      </c>
      <c r="D351" s="17" t="s">
        <v>165</v>
      </c>
      <c r="E351" s="21" t="s">
        <v>3909</v>
      </c>
      <c r="F351" s="17" t="s">
        <v>3912</v>
      </c>
      <c r="G351" s="17" t="s">
        <v>485</v>
      </c>
      <c r="H351" s="72">
        <v>106750</v>
      </c>
      <c r="I351" s="72"/>
      <c r="J351" s="150"/>
      <c r="K351" s="72">
        <f>SUMIF($B$10:$B$3793,B351,$J$10:$J$3793)</f>
        <v>0</v>
      </c>
      <c r="L351" s="72">
        <f t="shared" si="20"/>
        <v>0</v>
      </c>
      <c r="M351" s="72"/>
    </row>
    <row r="352" spans="1:13" s="87" customFormat="1" ht="34.5" customHeight="1" x14ac:dyDescent="0.3">
      <c r="A352" s="88">
        <v>123</v>
      </c>
      <c r="B352" s="88" t="s">
        <v>3913</v>
      </c>
      <c r="C352" s="89" t="s">
        <v>3913</v>
      </c>
      <c r="D352" s="17" t="s">
        <v>3914</v>
      </c>
      <c r="E352" s="21" t="s">
        <v>3915</v>
      </c>
      <c r="F352" s="17" t="s">
        <v>3916</v>
      </c>
      <c r="G352" s="17" t="s">
        <v>481</v>
      </c>
      <c r="H352" s="72">
        <v>105000</v>
      </c>
      <c r="I352" s="72"/>
      <c r="J352" s="150"/>
      <c r="K352" s="72">
        <f>SUMIF($B$10:$B$3793,B352,$J$10:$J$3793)</f>
        <v>0</v>
      </c>
      <c r="L352" s="72">
        <f t="shared" si="20"/>
        <v>0</v>
      </c>
      <c r="M352" s="72"/>
    </row>
    <row r="353" spans="1:13" s="87" customFormat="1" ht="34.5" customHeight="1" x14ac:dyDescent="0.3">
      <c r="A353" s="88">
        <v>124</v>
      </c>
      <c r="B353" s="88" t="s">
        <v>3917</v>
      </c>
      <c r="C353" s="89" t="s">
        <v>3917</v>
      </c>
      <c r="D353" s="17" t="s">
        <v>3914</v>
      </c>
      <c r="E353" s="21" t="s">
        <v>3915</v>
      </c>
      <c r="F353" s="17" t="s">
        <v>3918</v>
      </c>
      <c r="G353" s="17" t="s">
        <v>481</v>
      </c>
      <c r="H353" s="72">
        <v>121250</v>
      </c>
      <c r="I353" s="72"/>
      <c r="J353" s="150"/>
      <c r="K353" s="72">
        <f>SUMIF($B$10:$B$3793,B353,$J$10:$J$3793)</f>
        <v>0</v>
      </c>
      <c r="L353" s="72">
        <f t="shared" si="20"/>
        <v>0</v>
      </c>
      <c r="M353" s="72"/>
    </row>
    <row r="354" spans="1:13" s="87" customFormat="1" ht="34.5" customHeight="1" x14ac:dyDescent="0.3">
      <c r="A354" s="88"/>
      <c r="B354" s="88"/>
      <c r="C354" s="89"/>
      <c r="D354" s="17"/>
      <c r="E354" s="42" t="s">
        <v>374</v>
      </c>
      <c r="F354" s="17"/>
      <c r="G354" s="17"/>
      <c r="H354" s="72"/>
      <c r="I354" s="72"/>
      <c r="J354" s="65" t="s">
        <v>1060</v>
      </c>
      <c r="K354" s="72"/>
      <c r="L354" s="72"/>
      <c r="M354" s="72"/>
    </row>
    <row r="355" spans="1:13" s="87" customFormat="1" ht="34.5" customHeight="1" x14ac:dyDescent="0.3">
      <c r="A355" s="88">
        <v>125</v>
      </c>
      <c r="B355" s="88" t="s">
        <v>3919</v>
      </c>
      <c r="C355" s="89" t="s">
        <v>3919</v>
      </c>
      <c r="D355" s="17" t="s">
        <v>168</v>
      </c>
      <c r="E355" s="21" t="s">
        <v>3920</v>
      </c>
      <c r="F355" s="17" t="s">
        <v>3921</v>
      </c>
      <c r="G355" s="17" t="s">
        <v>475</v>
      </c>
      <c r="H355" s="72">
        <v>2700000</v>
      </c>
      <c r="I355" s="72"/>
      <c r="J355" s="150"/>
      <c r="K355" s="72">
        <f>SUMIF($B$10:$B$3793,B355,$J$10:$J$3793)</f>
        <v>0</v>
      </c>
      <c r="L355" s="72">
        <f>K355*H355</f>
        <v>0</v>
      </c>
      <c r="M355" s="72"/>
    </row>
    <row r="356" spans="1:13" s="87" customFormat="1" ht="34.5" customHeight="1" x14ac:dyDescent="0.3">
      <c r="A356" s="88"/>
      <c r="B356" s="88"/>
      <c r="C356" s="89"/>
      <c r="D356" s="17"/>
      <c r="E356" s="42" t="s">
        <v>379</v>
      </c>
      <c r="F356" s="17"/>
      <c r="G356" s="17"/>
      <c r="H356" s="72"/>
      <c r="I356" s="72"/>
      <c r="J356" s="65" t="s">
        <v>1060</v>
      </c>
      <c r="K356" s="72"/>
      <c r="L356" s="72"/>
      <c r="M356" s="72"/>
    </row>
    <row r="357" spans="1:13" s="87" customFormat="1" ht="34.5" customHeight="1" x14ac:dyDescent="0.3">
      <c r="A357" s="88">
        <v>126</v>
      </c>
      <c r="B357" s="88" t="s">
        <v>3922</v>
      </c>
      <c r="C357" s="89" t="s">
        <v>3922</v>
      </c>
      <c r="D357" s="17" t="s">
        <v>3923</v>
      </c>
      <c r="E357" s="21" t="s">
        <v>3924</v>
      </c>
      <c r="F357" s="17" t="s">
        <v>3925</v>
      </c>
      <c r="G357" s="17" t="s">
        <v>475</v>
      </c>
      <c r="H357" s="72">
        <v>1945000</v>
      </c>
      <c r="I357" s="72"/>
      <c r="J357" s="150"/>
      <c r="K357" s="72">
        <f>SUMIF($B$10:$B$3793,B357,$J$10:$J$3793)</f>
        <v>0</v>
      </c>
      <c r="L357" s="72">
        <f>K357*H357</f>
        <v>0</v>
      </c>
      <c r="M357" s="72"/>
    </row>
    <row r="358" spans="1:13" s="87" customFormat="1" ht="34.5" customHeight="1" x14ac:dyDescent="0.3">
      <c r="A358" s="88"/>
      <c r="B358" s="88"/>
      <c r="C358" s="89"/>
      <c r="D358" s="17"/>
      <c r="E358" s="42" t="s">
        <v>382</v>
      </c>
      <c r="F358" s="17"/>
      <c r="G358" s="17"/>
      <c r="H358" s="72"/>
      <c r="I358" s="72"/>
      <c r="J358" s="65" t="s">
        <v>1060</v>
      </c>
      <c r="K358" s="72"/>
      <c r="L358" s="72"/>
      <c r="M358" s="72"/>
    </row>
    <row r="359" spans="1:13" s="87" customFormat="1" ht="34.5" customHeight="1" x14ac:dyDescent="0.3">
      <c r="A359" s="88"/>
      <c r="B359" s="88" t="s">
        <v>3926</v>
      </c>
      <c r="C359" s="89" t="s">
        <v>3926</v>
      </c>
      <c r="D359" s="17"/>
      <c r="E359" s="42" t="s">
        <v>3927</v>
      </c>
      <c r="F359" s="17"/>
      <c r="G359" s="17"/>
      <c r="H359" s="72"/>
      <c r="I359" s="72"/>
      <c r="J359" s="65" t="s">
        <v>1060</v>
      </c>
      <c r="K359" s="72"/>
      <c r="L359" s="72"/>
      <c r="M359" s="72"/>
    </row>
    <row r="360" spans="1:13" s="87" customFormat="1" ht="34.5" customHeight="1" x14ac:dyDescent="0.3">
      <c r="A360" s="88">
        <v>127</v>
      </c>
      <c r="B360" s="88" t="s">
        <v>3928</v>
      </c>
      <c r="C360" s="89" t="s">
        <v>3928</v>
      </c>
      <c r="D360" s="17" t="s">
        <v>146</v>
      </c>
      <c r="E360" s="21" t="s">
        <v>3929</v>
      </c>
      <c r="F360" s="17" t="s">
        <v>3930</v>
      </c>
      <c r="G360" s="17" t="s">
        <v>475</v>
      </c>
      <c r="H360" s="72">
        <v>5150000</v>
      </c>
      <c r="I360" s="72"/>
      <c r="J360" s="65" t="s">
        <v>1060</v>
      </c>
      <c r="K360" s="72">
        <f>SUMIF($B$10:$B$3793,B360,$J$10:$J$3793)</f>
        <v>0</v>
      </c>
      <c r="L360" s="72">
        <f>K360*H360</f>
        <v>0</v>
      </c>
      <c r="M360" s="72"/>
    </row>
    <row r="361" spans="1:13" s="87" customFormat="1" ht="34.5" customHeight="1" x14ac:dyDescent="0.3">
      <c r="A361" s="88"/>
      <c r="B361" s="88" t="s">
        <v>3928</v>
      </c>
      <c r="C361" s="89" t="s">
        <v>3931</v>
      </c>
      <c r="D361" s="17"/>
      <c r="E361" s="21" t="s">
        <v>1071</v>
      </c>
      <c r="F361" s="17" t="s">
        <v>3932</v>
      </c>
      <c r="G361" s="17" t="s">
        <v>475</v>
      </c>
      <c r="H361" s="72">
        <v>5150000</v>
      </c>
      <c r="I361" s="72"/>
      <c r="J361" s="150"/>
      <c r="K361" s="72"/>
      <c r="L361" s="72"/>
      <c r="M361" s="72"/>
    </row>
    <row r="362" spans="1:13" s="87" customFormat="1" ht="34.5" customHeight="1" x14ac:dyDescent="0.3">
      <c r="A362" s="88"/>
      <c r="B362" s="88" t="s">
        <v>3928</v>
      </c>
      <c r="C362" s="89" t="s">
        <v>3933</v>
      </c>
      <c r="D362" s="17"/>
      <c r="E362" s="21" t="s">
        <v>1072</v>
      </c>
      <c r="F362" s="17" t="s">
        <v>3932</v>
      </c>
      <c r="G362" s="17" t="s">
        <v>475</v>
      </c>
      <c r="H362" s="72">
        <v>5150000</v>
      </c>
      <c r="I362" s="72"/>
      <c r="J362" s="150"/>
      <c r="K362" s="72"/>
      <c r="L362" s="72"/>
      <c r="M362" s="72"/>
    </row>
    <row r="363" spans="1:13" s="87" customFormat="1" ht="34.5" customHeight="1" x14ac:dyDescent="0.3">
      <c r="A363" s="88"/>
      <c r="B363" s="88" t="s">
        <v>3928</v>
      </c>
      <c r="C363" s="89" t="s">
        <v>3934</v>
      </c>
      <c r="D363" s="17"/>
      <c r="E363" s="21" t="s">
        <v>1073</v>
      </c>
      <c r="F363" s="17" t="s">
        <v>3932</v>
      </c>
      <c r="G363" s="17" t="s">
        <v>475</v>
      </c>
      <c r="H363" s="72">
        <v>5150000</v>
      </c>
      <c r="I363" s="72"/>
      <c r="J363" s="150"/>
      <c r="K363" s="72"/>
      <c r="L363" s="72"/>
      <c r="M363" s="72"/>
    </row>
    <row r="364" spans="1:13" s="87" customFormat="1" ht="34.5" customHeight="1" x14ac:dyDescent="0.3">
      <c r="A364" s="88"/>
      <c r="B364" s="88" t="s">
        <v>3928</v>
      </c>
      <c r="C364" s="89" t="s">
        <v>3935</v>
      </c>
      <c r="D364" s="17"/>
      <c r="E364" s="21" t="s">
        <v>3936</v>
      </c>
      <c r="F364" s="17" t="s">
        <v>3932</v>
      </c>
      <c r="G364" s="17" t="s">
        <v>475</v>
      </c>
      <c r="H364" s="72">
        <v>5150000</v>
      </c>
      <c r="I364" s="72"/>
      <c r="J364" s="150"/>
      <c r="K364" s="72"/>
      <c r="L364" s="72"/>
      <c r="M364" s="72"/>
    </row>
    <row r="365" spans="1:13" s="87" customFormat="1" ht="34.5" customHeight="1" x14ac:dyDescent="0.3">
      <c r="A365" s="88"/>
      <c r="B365" s="88" t="s">
        <v>3928</v>
      </c>
      <c r="C365" s="89" t="s">
        <v>3937</v>
      </c>
      <c r="D365" s="17"/>
      <c r="E365" s="21" t="s">
        <v>1074</v>
      </c>
      <c r="F365" s="17" t="s">
        <v>3932</v>
      </c>
      <c r="G365" s="17" t="s">
        <v>475</v>
      </c>
      <c r="H365" s="72">
        <v>5150000</v>
      </c>
      <c r="I365" s="72"/>
      <c r="J365" s="150"/>
      <c r="K365" s="72"/>
      <c r="L365" s="72"/>
      <c r="M365" s="72"/>
    </row>
    <row r="366" spans="1:13" s="87" customFormat="1" ht="34.5" customHeight="1" x14ac:dyDescent="0.3">
      <c r="A366" s="88"/>
      <c r="B366" s="88" t="s">
        <v>3928</v>
      </c>
      <c r="C366" s="89" t="s">
        <v>3938</v>
      </c>
      <c r="D366" s="17"/>
      <c r="E366" s="21" t="s">
        <v>3939</v>
      </c>
      <c r="F366" s="17" t="s">
        <v>3932</v>
      </c>
      <c r="G366" s="17" t="s">
        <v>475</v>
      </c>
      <c r="H366" s="72">
        <v>5150000</v>
      </c>
      <c r="I366" s="72"/>
      <c r="J366" s="150"/>
      <c r="K366" s="72"/>
      <c r="L366" s="72"/>
      <c r="M366" s="72"/>
    </row>
    <row r="367" spans="1:13" s="87" customFormat="1" ht="34.5" customHeight="1" x14ac:dyDescent="0.3">
      <c r="A367" s="88"/>
      <c r="B367" s="88" t="s">
        <v>3928</v>
      </c>
      <c r="C367" s="89" t="s">
        <v>3940</v>
      </c>
      <c r="D367" s="17"/>
      <c r="E367" s="21" t="s">
        <v>1075</v>
      </c>
      <c r="F367" s="17" t="s">
        <v>3932</v>
      </c>
      <c r="G367" s="17" t="s">
        <v>475</v>
      </c>
      <c r="H367" s="72">
        <v>5150000</v>
      </c>
      <c r="I367" s="72"/>
      <c r="J367" s="150"/>
      <c r="K367" s="72"/>
      <c r="L367" s="72"/>
      <c r="M367" s="72"/>
    </row>
    <row r="368" spans="1:13" s="87" customFormat="1" ht="34.5" customHeight="1" x14ac:dyDescent="0.3">
      <c r="A368" s="88">
        <v>128</v>
      </c>
      <c r="B368" s="88" t="s">
        <v>3941</v>
      </c>
      <c r="C368" s="89" t="s">
        <v>3941</v>
      </c>
      <c r="D368" s="17" t="s">
        <v>146</v>
      </c>
      <c r="E368" s="21" t="s">
        <v>3942</v>
      </c>
      <c r="F368" s="17" t="s">
        <v>3943</v>
      </c>
      <c r="G368" s="17" t="s">
        <v>475</v>
      </c>
      <c r="H368" s="72">
        <v>440000</v>
      </c>
      <c r="I368" s="72"/>
      <c r="J368" s="65" t="s">
        <v>1060</v>
      </c>
      <c r="K368" s="72">
        <f>SUMIF($B$10:$B$3793,B368,$J$10:$J$3793)</f>
        <v>0</v>
      </c>
      <c r="L368" s="72">
        <f>K368*H368</f>
        <v>0</v>
      </c>
      <c r="M368" s="72"/>
    </row>
    <row r="369" spans="1:13" s="87" customFormat="1" ht="34.5" customHeight="1" x14ac:dyDescent="0.3">
      <c r="A369" s="88"/>
      <c r="B369" s="88" t="s">
        <v>3941</v>
      </c>
      <c r="C369" s="89" t="s">
        <v>3944</v>
      </c>
      <c r="D369" s="17"/>
      <c r="E369" s="17" t="s">
        <v>3945</v>
      </c>
      <c r="F369" s="17" t="s">
        <v>3943</v>
      </c>
      <c r="G369" s="17" t="s">
        <v>475</v>
      </c>
      <c r="H369" s="72">
        <v>440000</v>
      </c>
      <c r="I369" s="72"/>
      <c r="J369" s="150"/>
      <c r="K369" s="72"/>
      <c r="L369" s="72"/>
      <c r="M369" s="72"/>
    </row>
    <row r="370" spans="1:13" s="87" customFormat="1" ht="34.5" customHeight="1" x14ac:dyDescent="0.3">
      <c r="A370" s="88"/>
      <c r="B370" s="88" t="s">
        <v>3941</v>
      </c>
      <c r="C370" s="89" t="s">
        <v>3946</v>
      </c>
      <c r="D370" s="17"/>
      <c r="E370" s="17" t="s">
        <v>3947</v>
      </c>
      <c r="F370" s="17" t="s">
        <v>3943</v>
      </c>
      <c r="G370" s="17" t="s">
        <v>475</v>
      </c>
      <c r="H370" s="72">
        <v>440000</v>
      </c>
      <c r="I370" s="72"/>
      <c r="J370" s="150"/>
      <c r="K370" s="72"/>
      <c r="L370" s="72"/>
      <c r="M370" s="72"/>
    </row>
    <row r="371" spans="1:13" s="87" customFormat="1" ht="34.5" customHeight="1" x14ac:dyDescent="0.3">
      <c r="A371" s="88"/>
      <c r="B371" s="88" t="s">
        <v>3941</v>
      </c>
      <c r="C371" s="89" t="s">
        <v>3948</v>
      </c>
      <c r="D371" s="17"/>
      <c r="E371" s="17" t="s">
        <v>3949</v>
      </c>
      <c r="F371" s="17" t="s">
        <v>3943</v>
      </c>
      <c r="G371" s="17" t="s">
        <v>475</v>
      </c>
      <c r="H371" s="72">
        <v>440000</v>
      </c>
      <c r="I371" s="72"/>
      <c r="J371" s="150"/>
      <c r="K371" s="72"/>
      <c r="L371" s="72"/>
      <c r="M371" s="72"/>
    </row>
    <row r="372" spans="1:13" s="87" customFormat="1" ht="34.5" customHeight="1" x14ac:dyDescent="0.3">
      <c r="A372" s="88"/>
      <c r="B372" s="88" t="s">
        <v>3941</v>
      </c>
      <c r="C372" s="89" t="s">
        <v>3950</v>
      </c>
      <c r="D372" s="17"/>
      <c r="E372" s="17" t="s">
        <v>3951</v>
      </c>
      <c r="F372" s="17" t="s">
        <v>3943</v>
      </c>
      <c r="G372" s="17" t="s">
        <v>475</v>
      </c>
      <c r="H372" s="72">
        <v>440000</v>
      </c>
      <c r="I372" s="72"/>
      <c r="J372" s="150"/>
      <c r="K372" s="72"/>
      <c r="L372" s="72"/>
      <c r="M372" s="72"/>
    </row>
    <row r="373" spans="1:13" s="87" customFormat="1" ht="34.5" customHeight="1" x14ac:dyDescent="0.3">
      <c r="A373" s="88"/>
      <c r="B373" s="88" t="s">
        <v>3941</v>
      </c>
      <c r="C373" s="89" t="s">
        <v>3952</v>
      </c>
      <c r="D373" s="17"/>
      <c r="E373" s="17" t="s">
        <v>3953</v>
      </c>
      <c r="F373" s="17" t="s">
        <v>3943</v>
      </c>
      <c r="G373" s="17" t="s">
        <v>475</v>
      </c>
      <c r="H373" s="72">
        <v>440000</v>
      </c>
      <c r="I373" s="72"/>
      <c r="J373" s="150"/>
      <c r="K373" s="72"/>
      <c r="L373" s="72"/>
      <c r="M373" s="72"/>
    </row>
    <row r="374" spans="1:13" s="87" customFormat="1" ht="34.5" customHeight="1" x14ac:dyDescent="0.3">
      <c r="A374" s="88"/>
      <c r="B374" s="88" t="s">
        <v>3941</v>
      </c>
      <c r="C374" s="89" t="s">
        <v>3954</v>
      </c>
      <c r="D374" s="17"/>
      <c r="E374" s="17" t="s">
        <v>3955</v>
      </c>
      <c r="F374" s="17" t="s">
        <v>3943</v>
      </c>
      <c r="G374" s="17" t="s">
        <v>475</v>
      </c>
      <c r="H374" s="72">
        <v>440000</v>
      </c>
      <c r="I374" s="72"/>
      <c r="J374" s="150"/>
      <c r="K374" s="72"/>
      <c r="L374" s="72"/>
      <c r="M374" s="72"/>
    </row>
    <row r="375" spans="1:13" s="87" customFormat="1" ht="34.5" customHeight="1" x14ac:dyDescent="0.3">
      <c r="A375" s="88"/>
      <c r="B375" s="88" t="s">
        <v>3941</v>
      </c>
      <c r="C375" s="89" t="s">
        <v>3956</v>
      </c>
      <c r="D375" s="17"/>
      <c r="E375" s="17" t="s">
        <v>3957</v>
      </c>
      <c r="F375" s="17" t="s">
        <v>3943</v>
      </c>
      <c r="G375" s="17" t="s">
        <v>475</v>
      </c>
      <c r="H375" s="72">
        <v>440000</v>
      </c>
      <c r="I375" s="72"/>
      <c r="J375" s="150"/>
      <c r="K375" s="72"/>
      <c r="L375" s="72"/>
      <c r="M375" s="72"/>
    </row>
    <row r="376" spans="1:13" s="87" customFormat="1" ht="34.5" customHeight="1" x14ac:dyDescent="0.3">
      <c r="A376" s="88"/>
      <c r="B376" s="88" t="s">
        <v>3941</v>
      </c>
      <c r="C376" s="89" t="s">
        <v>3958</v>
      </c>
      <c r="D376" s="17"/>
      <c r="E376" s="17" t="s">
        <v>3959</v>
      </c>
      <c r="F376" s="17" t="s">
        <v>3943</v>
      </c>
      <c r="G376" s="17" t="s">
        <v>475</v>
      </c>
      <c r="H376" s="72">
        <v>440000</v>
      </c>
      <c r="I376" s="72"/>
      <c r="J376" s="150"/>
      <c r="K376" s="72"/>
      <c r="L376" s="72"/>
      <c r="M376" s="72"/>
    </row>
    <row r="377" spans="1:13" s="87" customFormat="1" ht="34.5" customHeight="1" x14ac:dyDescent="0.3">
      <c r="A377" s="88"/>
      <c r="B377" s="88" t="s">
        <v>3941</v>
      </c>
      <c r="C377" s="89" t="s">
        <v>3960</v>
      </c>
      <c r="D377" s="17"/>
      <c r="E377" s="17" t="s">
        <v>3961</v>
      </c>
      <c r="F377" s="17" t="s">
        <v>3943</v>
      </c>
      <c r="G377" s="17" t="s">
        <v>475</v>
      </c>
      <c r="H377" s="72">
        <v>440000</v>
      </c>
      <c r="I377" s="72"/>
      <c r="J377" s="150"/>
      <c r="K377" s="72"/>
      <c r="L377" s="72"/>
      <c r="M377" s="72"/>
    </row>
    <row r="378" spans="1:13" s="87" customFormat="1" ht="34.5" customHeight="1" x14ac:dyDescent="0.3">
      <c r="A378" s="88"/>
      <c r="B378" s="88" t="s">
        <v>3941</v>
      </c>
      <c r="C378" s="89" t="s">
        <v>3962</v>
      </c>
      <c r="D378" s="17"/>
      <c r="E378" s="17" t="s">
        <v>3963</v>
      </c>
      <c r="F378" s="17" t="s">
        <v>3943</v>
      </c>
      <c r="G378" s="17" t="s">
        <v>475</v>
      </c>
      <c r="H378" s="72">
        <v>440000</v>
      </c>
      <c r="I378" s="72"/>
      <c r="J378" s="150"/>
      <c r="K378" s="72"/>
      <c r="L378" s="72"/>
      <c r="M378" s="72"/>
    </row>
    <row r="379" spans="1:13" s="87" customFormat="1" ht="34.5" customHeight="1" x14ac:dyDescent="0.3">
      <c r="A379" s="88"/>
      <c r="B379" s="88" t="s">
        <v>3941</v>
      </c>
      <c r="C379" s="89" t="s">
        <v>3964</v>
      </c>
      <c r="D379" s="17"/>
      <c r="E379" s="17" t="s">
        <v>3965</v>
      </c>
      <c r="F379" s="17" t="s">
        <v>3943</v>
      </c>
      <c r="G379" s="17" t="s">
        <v>475</v>
      </c>
      <c r="H379" s="72">
        <v>440000</v>
      </c>
      <c r="I379" s="72"/>
      <c r="J379" s="150"/>
      <c r="K379" s="72"/>
      <c r="L379" s="72"/>
      <c r="M379" s="72"/>
    </row>
    <row r="380" spans="1:13" s="87" customFormat="1" ht="34.5" customHeight="1" x14ac:dyDescent="0.3">
      <c r="A380" s="88"/>
      <c r="B380" s="88" t="s">
        <v>3941</v>
      </c>
      <c r="C380" s="89" t="s">
        <v>3966</v>
      </c>
      <c r="D380" s="17"/>
      <c r="E380" s="17" t="s">
        <v>3967</v>
      </c>
      <c r="F380" s="17" t="s">
        <v>3943</v>
      </c>
      <c r="G380" s="17" t="s">
        <v>475</v>
      </c>
      <c r="H380" s="72">
        <v>440000</v>
      </c>
      <c r="I380" s="72"/>
      <c r="J380" s="150"/>
      <c r="K380" s="72"/>
      <c r="L380" s="72"/>
      <c r="M380" s="72"/>
    </row>
    <row r="381" spans="1:13" s="87" customFormat="1" ht="34.5" customHeight="1" x14ac:dyDescent="0.3">
      <c r="A381" s="88"/>
      <c r="B381" s="88" t="s">
        <v>3941</v>
      </c>
      <c r="C381" s="89" t="s">
        <v>3968</v>
      </c>
      <c r="D381" s="17"/>
      <c r="E381" s="17" t="s">
        <v>3969</v>
      </c>
      <c r="F381" s="17" t="s">
        <v>3943</v>
      </c>
      <c r="G381" s="17" t="s">
        <v>475</v>
      </c>
      <c r="H381" s="72">
        <v>440000</v>
      </c>
      <c r="I381" s="72"/>
      <c r="J381" s="150"/>
      <c r="K381" s="72"/>
      <c r="L381" s="72"/>
      <c r="M381" s="72"/>
    </row>
    <row r="382" spans="1:13" s="87" customFormat="1" ht="34.5" customHeight="1" x14ac:dyDescent="0.3">
      <c r="A382" s="88"/>
      <c r="B382" s="88" t="s">
        <v>3941</v>
      </c>
      <c r="C382" s="89" t="s">
        <v>3970</v>
      </c>
      <c r="D382" s="17"/>
      <c r="E382" s="17" t="s">
        <v>3971</v>
      </c>
      <c r="F382" s="17" t="s">
        <v>3943</v>
      </c>
      <c r="G382" s="17" t="s">
        <v>475</v>
      </c>
      <c r="H382" s="72">
        <v>440000</v>
      </c>
      <c r="I382" s="72"/>
      <c r="J382" s="150"/>
      <c r="K382" s="72"/>
      <c r="L382" s="72"/>
      <c r="M382" s="72"/>
    </row>
    <row r="383" spans="1:13" s="87" customFormat="1" ht="34.5" customHeight="1" x14ac:dyDescent="0.3">
      <c r="A383" s="88"/>
      <c r="B383" s="88" t="s">
        <v>3941</v>
      </c>
      <c r="C383" s="89" t="s">
        <v>3972</v>
      </c>
      <c r="D383" s="17"/>
      <c r="E383" s="17" t="s">
        <v>3973</v>
      </c>
      <c r="F383" s="17" t="s">
        <v>3943</v>
      </c>
      <c r="G383" s="17" t="s">
        <v>475</v>
      </c>
      <c r="H383" s="72">
        <v>440000</v>
      </c>
      <c r="I383" s="72"/>
      <c r="J383" s="150"/>
      <c r="K383" s="72"/>
      <c r="L383" s="72"/>
      <c r="M383" s="72"/>
    </row>
    <row r="384" spans="1:13" s="87" customFormat="1" ht="34.5" customHeight="1" x14ac:dyDescent="0.3">
      <c r="A384" s="88"/>
      <c r="B384" s="88" t="s">
        <v>3941</v>
      </c>
      <c r="C384" s="89" t="s">
        <v>3974</v>
      </c>
      <c r="D384" s="17"/>
      <c r="E384" s="17" t="s">
        <v>3975</v>
      </c>
      <c r="F384" s="17" t="s">
        <v>3943</v>
      </c>
      <c r="G384" s="17" t="s">
        <v>475</v>
      </c>
      <c r="H384" s="72">
        <v>440000</v>
      </c>
      <c r="I384" s="72"/>
      <c r="J384" s="150"/>
      <c r="K384" s="72"/>
      <c r="L384" s="72"/>
      <c r="M384" s="72"/>
    </row>
    <row r="385" spans="1:13" s="87" customFormat="1" ht="34.5" customHeight="1" x14ac:dyDescent="0.3">
      <c r="A385" s="88"/>
      <c r="B385" s="88" t="s">
        <v>3941</v>
      </c>
      <c r="C385" s="89" t="s">
        <v>3976</v>
      </c>
      <c r="D385" s="17"/>
      <c r="E385" s="17" t="s">
        <v>3977</v>
      </c>
      <c r="F385" s="17" t="s">
        <v>3943</v>
      </c>
      <c r="G385" s="17" t="s">
        <v>475</v>
      </c>
      <c r="H385" s="72">
        <v>440000</v>
      </c>
      <c r="I385" s="72"/>
      <c r="J385" s="150"/>
      <c r="K385" s="72"/>
      <c r="L385" s="72"/>
      <c r="M385" s="72"/>
    </row>
    <row r="386" spans="1:13" s="87" customFormat="1" ht="34.5" customHeight="1" x14ac:dyDescent="0.3">
      <c r="A386" s="88"/>
      <c r="B386" s="88" t="s">
        <v>3941</v>
      </c>
      <c r="C386" s="89" t="s">
        <v>3978</v>
      </c>
      <c r="D386" s="17"/>
      <c r="E386" s="17" t="s">
        <v>3979</v>
      </c>
      <c r="F386" s="17" t="s">
        <v>3943</v>
      </c>
      <c r="G386" s="17" t="s">
        <v>475</v>
      </c>
      <c r="H386" s="72">
        <v>440000</v>
      </c>
      <c r="I386" s="72"/>
      <c r="J386" s="150"/>
      <c r="K386" s="72"/>
      <c r="L386" s="72"/>
      <c r="M386" s="72"/>
    </row>
    <row r="387" spans="1:13" s="87" customFormat="1" ht="34.5" customHeight="1" x14ac:dyDescent="0.3">
      <c r="A387" s="88"/>
      <c r="B387" s="88" t="s">
        <v>3941</v>
      </c>
      <c r="C387" s="89" t="s">
        <v>3980</v>
      </c>
      <c r="D387" s="17"/>
      <c r="E387" s="17" t="s">
        <v>3981</v>
      </c>
      <c r="F387" s="17" t="s">
        <v>3943</v>
      </c>
      <c r="G387" s="17" t="s">
        <v>475</v>
      </c>
      <c r="H387" s="72">
        <v>440000</v>
      </c>
      <c r="I387" s="72"/>
      <c r="J387" s="150"/>
      <c r="K387" s="72"/>
      <c r="L387" s="72"/>
      <c r="M387" s="72"/>
    </row>
    <row r="388" spans="1:13" s="87" customFormat="1" ht="34.5" customHeight="1" x14ac:dyDescent="0.3">
      <c r="A388" s="88"/>
      <c r="B388" s="88" t="s">
        <v>3941</v>
      </c>
      <c r="C388" s="89" t="s">
        <v>3982</v>
      </c>
      <c r="D388" s="17"/>
      <c r="E388" s="17" t="s">
        <v>3983</v>
      </c>
      <c r="F388" s="17" t="s">
        <v>3943</v>
      </c>
      <c r="G388" s="17" t="s">
        <v>475</v>
      </c>
      <c r="H388" s="72">
        <v>440000</v>
      </c>
      <c r="I388" s="72"/>
      <c r="J388" s="150"/>
      <c r="K388" s="72"/>
      <c r="L388" s="72"/>
      <c r="M388" s="72"/>
    </row>
    <row r="389" spans="1:13" s="87" customFormat="1" ht="34.5" customHeight="1" x14ac:dyDescent="0.3">
      <c r="A389" s="88"/>
      <c r="B389" s="88" t="s">
        <v>3941</v>
      </c>
      <c r="C389" s="89" t="s">
        <v>3984</v>
      </c>
      <c r="D389" s="17"/>
      <c r="E389" s="17" t="s">
        <v>3985</v>
      </c>
      <c r="F389" s="17" t="s">
        <v>3943</v>
      </c>
      <c r="G389" s="17" t="s">
        <v>475</v>
      </c>
      <c r="H389" s="72">
        <v>440000</v>
      </c>
      <c r="I389" s="72"/>
      <c r="J389" s="150"/>
      <c r="K389" s="72"/>
      <c r="L389" s="72"/>
      <c r="M389" s="72"/>
    </row>
    <row r="390" spans="1:13" s="87" customFormat="1" ht="34.5" customHeight="1" x14ac:dyDescent="0.3">
      <c r="A390" s="88"/>
      <c r="B390" s="88" t="s">
        <v>3941</v>
      </c>
      <c r="C390" s="89" t="s">
        <v>3986</v>
      </c>
      <c r="D390" s="17"/>
      <c r="E390" s="17" t="s">
        <v>3987</v>
      </c>
      <c r="F390" s="17" t="s">
        <v>3943</v>
      </c>
      <c r="G390" s="17" t="s">
        <v>475</v>
      </c>
      <c r="H390" s="72">
        <v>440000</v>
      </c>
      <c r="I390" s="72"/>
      <c r="J390" s="150"/>
      <c r="K390" s="72"/>
      <c r="L390" s="72"/>
      <c r="M390" s="72"/>
    </row>
    <row r="391" spans="1:13" s="87" customFormat="1" ht="34.5" customHeight="1" x14ac:dyDescent="0.3">
      <c r="A391" s="88"/>
      <c r="B391" s="88" t="s">
        <v>3941</v>
      </c>
      <c r="C391" s="89" t="s">
        <v>3988</v>
      </c>
      <c r="D391" s="17"/>
      <c r="E391" s="17" t="s">
        <v>3989</v>
      </c>
      <c r="F391" s="17" t="s">
        <v>3943</v>
      </c>
      <c r="G391" s="17" t="s">
        <v>475</v>
      </c>
      <c r="H391" s="72">
        <v>440000</v>
      </c>
      <c r="I391" s="72"/>
      <c r="J391" s="150"/>
      <c r="K391" s="72"/>
      <c r="L391" s="72"/>
      <c r="M391" s="72"/>
    </row>
    <row r="392" spans="1:13" s="87" customFormat="1" ht="34.5" customHeight="1" x14ac:dyDescent="0.3">
      <c r="A392" s="88"/>
      <c r="B392" s="88" t="s">
        <v>3941</v>
      </c>
      <c r="C392" s="89" t="s">
        <v>3990</v>
      </c>
      <c r="D392" s="17"/>
      <c r="E392" s="17" t="s">
        <v>3991</v>
      </c>
      <c r="F392" s="17" t="s">
        <v>3943</v>
      </c>
      <c r="G392" s="17" t="s">
        <v>475</v>
      </c>
      <c r="H392" s="72">
        <v>440000</v>
      </c>
      <c r="I392" s="72"/>
      <c r="J392" s="150"/>
      <c r="K392" s="72"/>
      <c r="L392" s="72"/>
      <c r="M392" s="72"/>
    </row>
    <row r="393" spans="1:13" s="87" customFormat="1" ht="34.5" customHeight="1" x14ac:dyDescent="0.3">
      <c r="A393" s="88"/>
      <c r="B393" s="88" t="s">
        <v>3941</v>
      </c>
      <c r="C393" s="89" t="s">
        <v>3992</v>
      </c>
      <c r="D393" s="17"/>
      <c r="E393" s="17" t="s">
        <v>3993</v>
      </c>
      <c r="F393" s="17" t="s">
        <v>3943</v>
      </c>
      <c r="G393" s="17" t="s">
        <v>475</v>
      </c>
      <c r="H393" s="72">
        <v>440000</v>
      </c>
      <c r="I393" s="72"/>
      <c r="J393" s="150"/>
      <c r="K393" s="72"/>
      <c r="L393" s="72"/>
      <c r="M393" s="72"/>
    </row>
    <row r="394" spans="1:13" s="87" customFormat="1" ht="34.5" customHeight="1" x14ac:dyDescent="0.3">
      <c r="A394" s="88"/>
      <c r="B394" s="88" t="s">
        <v>3941</v>
      </c>
      <c r="C394" s="89" t="s">
        <v>3994</v>
      </c>
      <c r="D394" s="17"/>
      <c r="E394" s="17" t="s">
        <v>3995</v>
      </c>
      <c r="F394" s="17" t="s">
        <v>3943</v>
      </c>
      <c r="G394" s="17" t="s">
        <v>475</v>
      </c>
      <c r="H394" s="72">
        <v>440000</v>
      </c>
      <c r="I394" s="72"/>
      <c r="J394" s="150"/>
      <c r="K394" s="72"/>
      <c r="L394" s="72"/>
      <c r="M394" s="72"/>
    </row>
    <row r="395" spans="1:13" s="87" customFormat="1" ht="34.5" customHeight="1" x14ac:dyDescent="0.3">
      <c r="A395" s="88"/>
      <c r="B395" s="88" t="s">
        <v>3941</v>
      </c>
      <c r="C395" s="89" t="s">
        <v>3996</v>
      </c>
      <c r="D395" s="17"/>
      <c r="E395" s="17" t="s">
        <v>3997</v>
      </c>
      <c r="F395" s="17" t="s">
        <v>3943</v>
      </c>
      <c r="G395" s="17" t="s">
        <v>475</v>
      </c>
      <c r="H395" s="72">
        <v>440000</v>
      </c>
      <c r="I395" s="72"/>
      <c r="J395" s="150"/>
      <c r="K395" s="72"/>
      <c r="L395" s="72"/>
      <c r="M395" s="72"/>
    </row>
    <row r="396" spans="1:13" s="87" customFormat="1" ht="34.5" customHeight="1" x14ac:dyDescent="0.3">
      <c r="A396" s="88">
        <v>129</v>
      </c>
      <c r="B396" s="88" t="s">
        <v>3998</v>
      </c>
      <c r="C396" s="89" t="s">
        <v>3998</v>
      </c>
      <c r="D396" s="17" t="s">
        <v>146</v>
      </c>
      <c r="E396" s="21" t="s">
        <v>3999</v>
      </c>
      <c r="F396" s="17" t="s">
        <v>4000</v>
      </c>
      <c r="G396" s="17" t="s">
        <v>475</v>
      </c>
      <c r="H396" s="72">
        <v>200000</v>
      </c>
      <c r="I396" s="72"/>
      <c r="J396" s="65" t="s">
        <v>1060</v>
      </c>
      <c r="K396" s="72">
        <f>SUMIF($B$10:$B$3793,B396,$J$10:$J$3793)</f>
        <v>0</v>
      </c>
      <c r="L396" s="72">
        <f>K396*H396</f>
        <v>0</v>
      </c>
      <c r="M396" s="72"/>
    </row>
    <row r="397" spans="1:13" s="87" customFormat="1" ht="34.5" customHeight="1" x14ac:dyDescent="0.3">
      <c r="A397" s="88"/>
      <c r="B397" s="88" t="s">
        <v>3998</v>
      </c>
      <c r="C397" s="89" t="s">
        <v>4001</v>
      </c>
      <c r="D397" s="17"/>
      <c r="E397" s="17" t="s">
        <v>4002</v>
      </c>
      <c r="F397" s="17" t="s">
        <v>4000</v>
      </c>
      <c r="G397" s="17" t="s">
        <v>475</v>
      </c>
      <c r="H397" s="72">
        <v>200000</v>
      </c>
      <c r="I397" s="72"/>
      <c r="J397" s="150"/>
      <c r="K397" s="72"/>
      <c r="L397" s="72"/>
      <c r="M397" s="72"/>
    </row>
    <row r="398" spans="1:13" s="87" customFormat="1" ht="34.5" customHeight="1" x14ac:dyDescent="0.3">
      <c r="A398" s="88"/>
      <c r="B398" s="88" t="s">
        <v>3998</v>
      </c>
      <c r="C398" s="89" t="s">
        <v>4003</v>
      </c>
      <c r="D398" s="17"/>
      <c r="E398" s="17" t="s">
        <v>4004</v>
      </c>
      <c r="F398" s="17" t="s">
        <v>4000</v>
      </c>
      <c r="G398" s="17" t="s">
        <v>475</v>
      </c>
      <c r="H398" s="72">
        <v>200000</v>
      </c>
      <c r="I398" s="72"/>
      <c r="J398" s="150"/>
      <c r="K398" s="72"/>
      <c r="L398" s="72"/>
      <c r="M398" s="72"/>
    </row>
    <row r="399" spans="1:13" s="87" customFormat="1" ht="34.5" customHeight="1" x14ac:dyDescent="0.3">
      <c r="A399" s="88"/>
      <c r="B399" s="88" t="s">
        <v>3998</v>
      </c>
      <c r="C399" s="89" t="s">
        <v>4005</v>
      </c>
      <c r="D399" s="17"/>
      <c r="E399" s="17" t="s">
        <v>4006</v>
      </c>
      <c r="F399" s="17" t="s">
        <v>4000</v>
      </c>
      <c r="G399" s="17" t="s">
        <v>475</v>
      </c>
      <c r="H399" s="72">
        <v>200000</v>
      </c>
      <c r="I399" s="72"/>
      <c r="J399" s="150"/>
      <c r="K399" s="72"/>
      <c r="L399" s="72"/>
      <c r="M399" s="72"/>
    </row>
    <row r="400" spans="1:13" s="87" customFormat="1" ht="34.5" customHeight="1" x14ac:dyDescent="0.3">
      <c r="A400" s="88"/>
      <c r="B400" s="88" t="s">
        <v>3998</v>
      </c>
      <c r="C400" s="89" t="s">
        <v>4007</v>
      </c>
      <c r="D400" s="17"/>
      <c r="E400" s="17" t="s">
        <v>4008</v>
      </c>
      <c r="F400" s="17" t="s">
        <v>4000</v>
      </c>
      <c r="G400" s="17" t="s">
        <v>475</v>
      </c>
      <c r="H400" s="72">
        <v>200000</v>
      </c>
      <c r="I400" s="72"/>
      <c r="J400" s="150"/>
      <c r="K400" s="72"/>
      <c r="L400" s="72"/>
      <c r="M400" s="72"/>
    </row>
    <row r="401" spans="1:13" s="87" customFormat="1" ht="34.5" customHeight="1" x14ac:dyDescent="0.3">
      <c r="A401" s="88"/>
      <c r="B401" s="88" t="s">
        <v>3998</v>
      </c>
      <c r="C401" s="89" t="s">
        <v>4009</v>
      </c>
      <c r="D401" s="17"/>
      <c r="E401" s="17" t="s">
        <v>4010</v>
      </c>
      <c r="F401" s="17" t="s">
        <v>4000</v>
      </c>
      <c r="G401" s="17" t="s">
        <v>475</v>
      </c>
      <c r="H401" s="72">
        <v>200000</v>
      </c>
      <c r="I401" s="72"/>
      <c r="J401" s="150"/>
      <c r="K401" s="72"/>
      <c r="L401" s="72"/>
      <c r="M401" s="72"/>
    </row>
    <row r="402" spans="1:13" s="87" customFormat="1" ht="34.5" customHeight="1" x14ac:dyDescent="0.3">
      <c r="A402" s="88"/>
      <c r="B402" s="88" t="s">
        <v>3998</v>
      </c>
      <c r="C402" s="89" t="s">
        <v>4011</v>
      </c>
      <c r="D402" s="17"/>
      <c r="E402" s="17" t="s">
        <v>4012</v>
      </c>
      <c r="F402" s="17" t="s">
        <v>4000</v>
      </c>
      <c r="G402" s="17" t="s">
        <v>475</v>
      </c>
      <c r="H402" s="72">
        <v>200000</v>
      </c>
      <c r="I402" s="72"/>
      <c r="J402" s="150"/>
      <c r="K402" s="72"/>
      <c r="L402" s="72"/>
      <c r="M402" s="72"/>
    </row>
    <row r="403" spans="1:13" s="87" customFormat="1" ht="34.5" customHeight="1" x14ac:dyDescent="0.3">
      <c r="A403" s="88"/>
      <c r="B403" s="88" t="s">
        <v>3998</v>
      </c>
      <c r="C403" s="89" t="s">
        <v>4013</v>
      </c>
      <c r="D403" s="17"/>
      <c r="E403" s="17" t="s">
        <v>4014</v>
      </c>
      <c r="F403" s="17" t="s">
        <v>4000</v>
      </c>
      <c r="G403" s="17" t="s">
        <v>475</v>
      </c>
      <c r="H403" s="72">
        <v>200000</v>
      </c>
      <c r="I403" s="72"/>
      <c r="J403" s="150"/>
      <c r="K403" s="72"/>
      <c r="L403" s="72"/>
      <c r="M403" s="72"/>
    </row>
    <row r="404" spans="1:13" s="87" customFormat="1" ht="34.5" customHeight="1" x14ac:dyDescent="0.3">
      <c r="A404" s="88"/>
      <c r="B404" s="88" t="s">
        <v>3998</v>
      </c>
      <c r="C404" s="89" t="s">
        <v>4015</v>
      </c>
      <c r="D404" s="17"/>
      <c r="E404" s="17" t="s">
        <v>4016</v>
      </c>
      <c r="F404" s="17" t="s">
        <v>4000</v>
      </c>
      <c r="G404" s="17" t="s">
        <v>475</v>
      </c>
      <c r="H404" s="72">
        <v>200000</v>
      </c>
      <c r="I404" s="72"/>
      <c r="J404" s="150"/>
      <c r="K404" s="72"/>
      <c r="L404" s="72"/>
      <c r="M404" s="72"/>
    </row>
    <row r="405" spans="1:13" s="87" customFormat="1" ht="34.5" customHeight="1" x14ac:dyDescent="0.3">
      <c r="A405" s="88"/>
      <c r="B405" s="88" t="s">
        <v>3998</v>
      </c>
      <c r="C405" s="89" t="s">
        <v>4017</v>
      </c>
      <c r="D405" s="17"/>
      <c r="E405" s="17" t="s">
        <v>4018</v>
      </c>
      <c r="F405" s="17" t="s">
        <v>4000</v>
      </c>
      <c r="G405" s="17" t="s">
        <v>475</v>
      </c>
      <c r="H405" s="72">
        <v>200000</v>
      </c>
      <c r="I405" s="72"/>
      <c r="J405" s="150"/>
      <c r="K405" s="72"/>
      <c r="L405" s="72"/>
      <c r="M405" s="72"/>
    </row>
    <row r="406" spans="1:13" s="87" customFormat="1" ht="34.5" customHeight="1" x14ac:dyDescent="0.3">
      <c r="A406" s="88"/>
      <c r="B406" s="88" t="s">
        <v>3998</v>
      </c>
      <c r="C406" s="89" t="s">
        <v>4019</v>
      </c>
      <c r="D406" s="17"/>
      <c r="E406" s="17" t="s">
        <v>4020</v>
      </c>
      <c r="F406" s="17" t="s">
        <v>4000</v>
      </c>
      <c r="G406" s="17" t="s">
        <v>475</v>
      </c>
      <c r="H406" s="72">
        <v>200000</v>
      </c>
      <c r="I406" s="72"/>
      <c r="J406" s="150"/>
      <c r="K406" s="72"/>
      <c r="L406" s="72"/>
      <c r="M406" s="72"/>
    </row>
    <row r="407" spans="1:13" s="87" customFormat="1" ht="34.5" customHeight="1" x14ac:dyDescent="0.3">
      <c r="A407" s="88"/>
      <c r="B407" s="88" t="s">
        <v>3998</v>
      </c>
      <c r="C407" s="89" t="s">
        <v>4021</v>
      </c>
      <c r="D407" s="17"/>
      <c r="E407" s="17" t="s">
        <v>4022</v>
      </c>
      <c r="F407" s="17" t="s">
        <v>4000</v>
      </c>
      <c r="G407" s="17" t="s">
        <v>475</v>
      </c>
      <c r="H407" s="72">
        <v>200000</v>
      </c>
      <c r="I407" s="72"/>
      <c r="J407" s="150"/>
      <c r="K407" s="72"/>
      <c r="L407" s="72"/>
      <c r="M407" s="72"/>
    </row>
    <row r="408" spans="1:13" s="87" customFormat="1" ht="34.5" customHeight="1" x14ac:dyDescent="0.3">
      <c r="A408" s="88"/>
      <c r="B408" s="88" t="s">
        <v>3998</v>
      </c>
      <c r="C408" s="89" t="s">
        <v>4023</v>
      </c>
      <c r="D408" s="17"/>
      <c r="E408" s="17" t="s">
        <v>4024</v>
      </c>
      <c r="F408" s="17" t="s">
        <v>4000</v>
      </c>
      <c r="G408" s="17" t="s">
        <v>475</v>
      </c>
      <c r="H408" s="72">
        <v>200000</v>
      </c>
      <c r="I408" s="72"/>
      <c r="J408" s="150"/>
      <c r="K408" s="72"/>
      <c r="L408" s="72"/>
      <c r="M408" s="72"/>
    </row>
    <row r="409" spans="1:13" s="87" customFormat="1" ht="34.5" customHeight="1" x14ac:dyDescent="0.3">
      <c r="A409" s="88"/>
      <c r="B409" s="88" t="s">
        <v>3998</v>
      </c>
      <c r="C409" s="89" t="s">
        <v>4025</v>
      </c>
      <c r="D409" s="17"/>
      <c r="E409" s="17" t="s">
        <v>4026</v>
      </c>
      <c r="F409" s="17" t="s">
        <v>4000</v>
      </c>
      <c r="G409" s="17" t="s">
        <v>475</v>
      </c>
      <c r="H409" s="72">
        <v>200000</v>
      </c>
      <c r="I409" s="72"/>
      <c r="J409" s="150"/>
      <c r="K409" s="72"/>
      <c r="L409" s="72"/>
      <c r="M409" s="72"/>
    </row>
    <row r="410" spans="1:13" s="87" customFormat="1" ht="34.5" customHeight="1" x14ac:dyDescent="0.3">
      <c r="A410" s="88"/>
      <c r="B410" s="88" t="s">
        <v>3998</v>
      </c>
      <c r="C410" s="89" t="s">
        <v>4027</v>
      </c>
      <c r="D410" s="17"/>
      <c r="E410" s="17" t="s">
        <v>4028</v>
      </c>
      <c r="F410" s="17" t="s">
        <v>4000</v>
      </c>
      <c r="G410" s="17" t="s">
        <v>475</v>
      </c>
      <c r="H410" s="72">
        <v>200000</v>
      </c>
      <c r="I410" s="72"/>
      <c r="J410" s="150"/>
      <c r="K410" s="72"/>
      <c r="L410" s="72"/>
      <c r="M410" s="72"/>
    </row>
    <row r="411" spans="1:13" s="87" customFormat="1" ht="34.5" customHeight="1" x14ac:dyDescent="0.3">
      <c r="A411" s="88"/>
      <c r="B411" s="88" t="s">
        <v>3998</v>
      </c>
      <c r="C411" s="89" t="s">
        <v>4029</v>
      </c>
      <c r="D411" s="17"/>
      <c r="E411" s="17" t="s">
        <v>4030</v>
      </c>
      <c r="F411" s="17" t="s">
        <v>4000</v>
      </c>
      <c r="G411" s="17" t="s">
        <v>475</v>
      </c>
      <c r="H411" s="72">
        <v>200000</v>
      </c>
      <c r="I411" s="72"/>
      <c r="J411" s="150"/>
      <c r="K411" s="72"/>
      <c r="L411" s="72"/>
      <c r="M411" s="72"/>
    </row>
    <row r="412" spans="1:13" s="87" customFormat="1" ht="34.5" customHeight="1" x14ac:dyDescent="0.3">
      <c r="A412" s="88"/>
      <c r="B412" s="88" t="s">
        <v>3998</v>
      </c>
      <c r="C412" s="89" t="s">
        <v>4031</v>
      </c>
      <c r="D412" s="17"/>
      <c r="E412" s="17" t="s">
        <v>4032</v>
      </c>
      <c r="F412" s="17" t="s">
        <v>4000</v>
      </c>
      <c r="G412" s="17" t="s">
        <v>475</v>
      </c>
      <c r="H412" s="72">
        <v>200000</v>
      </c>
      <c r="I412" s="72"/>
      <c r="J412" s="150"/>
      <c r="K412" s="72"/>
      <c r="L412" s="72"/>
      <c r="M412" s="72"/>
    </row>
    <row r="413" spans="1:13" s="87" customFormat="1" ht="34.5" customHeight="1" x14ac:dyDescent="0.3">
      <c r="A413" s="88"/>
      <c r="B413" s="88" t="s">
        <v>3998</v>
      </c>
      <c r="C413" s="89" t="s">
        <v>4033</v>
      </c>
      <c r="D413" s="17"/>
      <c r="E413" s="17" t="s">
        <v>4034</v>
      </c>
      <c r="F413" s="17" t="s">
        <v>4000</v>
      </c>
      <c r="G413" s="17" t="s">
        <v>475</v>
      </c>
      <c r="H413" s="72">
        <v>200000</v>
      </c>
      <c r="I413" s="72"/>
      <c r="J413" s="150"/>
      <c r="K413" s="72"/>
      <c r="L413" s="72"/>
      <c r="M413" s="72"/>
    </row>
    <row r="414" spans="1:13" s="87" customFormat="1" ht="34.5" customHeight="1" x14ac:dyDescent="0.3">
      <c r="A414" s="88"/>
      <c r="B414" s="88" t="s">
        <v>3998</v>
      </c>
      <c r="C414" s="89" t="s">
        <v>4035</v>
      </c>
      <c r="D414" s="17"/>
      <c r="E414" s="17" t="s">
        <v>4036</v>
      </c>
      <c r="F414" s="17" t="s">
        <v>4000</v>
      </c>
      <c r="G414" s="17" t="s">
        <v>475</v>
      </c>
      <c r="H414" s="72">
        <v>200000</v>
      </c>
      <c r="I414" s="72"/>
      <c r="J414" s="150"/>
      <c r="K414" s="72"/>
      <c r="L414" s="72"/>
      <c r="M414" s="72"/>
    </row>
    <row r="415" spans="1:13" s="87" customFormat="1" ht="34.5" customHeight="1" x14ac:dyDescent="0.3">
      <c r="A415" s="88"/>
      <c r="B415" s="88" t="s">
        <v>3998</v>
      </c>
      <c r="C415" s="89" t="s">
        <v>4037</v>
      </c>
      <c r="D415" s="17"/>
      <c r="E415" s="17" t="s">
        <v>4038</v>
      </c>
      <c r="F415" s="17" t="s">
        <v>4000</v>
      </c>
      <c r="G415" s="17" t="s">
        <v>475</v>
      </c>
      <c r="H415" s="72">
        <v>200000</v>
      </c>
      <c r="I415" s="72"/>
      <c r="J415" s="150"/>
      <c r="K415" s="72"/>
      <c r="L415" s="72"/>
      <c r="M415" s="72"/>
    </row>
    <row r="416" spans="1:13" s="87" customFormat="1" ht="34.5" customHeight="1" x14ac:dyDescent="0.3">
      <c r="A416" s="88"/>
      <c r="B416" s="88" t="s">
        <v>3998</v>
      </c>
      <c r="C416" s="89" t="s">
        <v>4039</v>
      </c>
      <c r="D416" s="17"/>
      <c r="E416" s="17" t="s">
        <v>4040</v>
      </c>
      <c r="F416" s="17" t="s">
        <v>4000</v>
      </c>
      <c r="G416" s="17" t="s">
        <v>475</v>
      </c>
      <c r="H416" s="72">
        <v>200000</v>
      </c>
      <c r="I416" s="72"/>
      <c r="J416" s="150"/>
      <c r="K416" s="72"/>
      <c r="L416" s="72"/>
      <c r="M416" s="72"/>
    </row>
    <row r="417" spans="1:13" s="87" customFormat="1" ht="34.5" customHeight="1" x14ac:dyDescent="0.3">
      <c r="A417" s="88"/>
      <c r="B417" s="88" t="s">
        <v>3998</v>
      </c>
      <c r="C417" s="89" t="s">
        <v>4041</v>
      </c>
      <c r="D417" s="17"/>
      <c r="E417" s="17" t="s">
        <v>4042</v>
      </c>
      <c r="F417" s="17" t="s">
        <v>4000</v>
      </c>
      <c r="G417" s="17" t="s">
        <v>475</v>
      </c>
      <c r="H417" s="72">
        <v>200000</v>
      </c>
      <c r="I417" s="72"/>
      <c r="J417" s="150"/>
      <c r="K417" s="72"/>
      <c r="L417" s="72"/>
      <c r="M417" s="72"/>
    </row>
    <row r="418" spans="1:13" s="87" customFormat="1" ht="34.5" customHeight="1" x14ac:dyDescent="0.3">
      <c r="A418" s="88"/>
      <c r="B418" s="88" t="s">
        <v>3998</v>
      </c>
      <c r="C418" s="89" t="s">
        <v>4043</v>
      </c>
      <c r="D418" s="17"/>
      <c r="E418" s="17" t="s">
        <v>4044</v>
      </c>
      <c r="F418" s="17" t="s">
        <v>4000</v>
      </c>
      <c r="G418" s="17" t="s">
        <v>475</v>
      </c>
      <c r="H418" s="72">
        <v>200000</v>
      </c>
      <c r="I418" s="72"/>
      <c r="J418" s="150"/>
      <c r="K418" s="72"/>
      <c r="L418" s="72"/>
      <c r="M418" s="72"/>
    </row>
    <row r="419" spans="1:13" s="87" customFormat="1" ht="34.5" customHeight="1" x14ac:dyDescent="0.3">
      <c r="A419" s="88"/>
      <c r="B419" s="88" t="s">
        <v>3998</v>
      </c>
      <c r="C419" s="89" t="s">
        <v>4045</v>
      </c>
      <c r="D419" s="17"/>
      <c r="E419" s="17" t="s">
        <v>4046</v>
      </c>
      <c r="F419" s="17" t="s">
        <v>4000</v>
      </c>
      <c r="G419" s="17" t="s">
        <v>475</v>
      </c>
      <c r="H419" s="72">
        <v>200000</v>
      </c>
      <c r="I419" s="72"/>
      <c r="J419" s="150"/>
      <c r="K419" s="72"/>
      <c r="L419" s="72"/>
      <c r="M419" s="72"/>
    </row>
    <row r="420" spans="1:13" s="87" customFormat="1" ht="34.5" customHeight="1" x14ac:dyDescent="0.3">
      <c r="A420" s="88"/>
      <c r="B420" s="88" t="s">
        <v>3998</v>
      </c>
      <c r="C420" s="89" t="s">
        <v>4047</v>
      </c>
      <c r="D420" s="17"/>
      <c r="E420" s="17" t="s">
        <v>4048</v>
      </c>
      <c r="F420" s="17" t="s">
        <v>4000</v>
      </c>
      <c r="G420" s="17" t="s">
        <v>475</v>
      </c>
      <c r="H420" s="72">
        <v>200000</v>
      </c>
      <c r="I420" s="72"/>
      <c r="J420" s="150"/>
      <c r="K420" s="72"/>
      <c r="L420" s="72"/>
      <c r="M420" s="72"/>
    </row>
    <row r="421" spans="1:13" s="87" customFormat="1" ht="34.5" customHeight="1" x14ac:dyDescent="0.3">
      <c r="A421" s="88"/>
      <c r="B421" s="88" t="s">
        <v>3998</v>
      </c>
      <c r="C421" s="89" t="s">
        <v>4049</v>
      </c>
      <c r="D421" s="17"/>
      <c r="E421" s="17" t="s">
        <v>4050</v>
      </c>
      <c r="F421" s="17" t="s">
        <v>4000</v>
      </c>
      <c r="G421" s="17" t="s">
        <v>475</v>
      </c>
      <c r="H421" s="72">
        <v>200000</v>
      </c>
      <c r="I421" s="72"/>
      <c r="J421" s="150"/>
      <c r="K421" s="72"/>
      <c r="L421" s="72"/>
      <c r="M421" s="72"/>
    </row>
    <row r="422" spans="1:13" s="87" customFormat="1" ht="34.5" customHeight="1" x14ac:dyDescent="0.3">
      <c r="A422" s="88"/>
      <c r="B422" s="88" t="s">
        <v>3998</v>
      </c>
      <c r="C422" s="89" t="s">
        <v>4051</v>
      </c>
      <c r="D422" s="17"/>
      <c r="E422" s="17" t="s">
        <v>4052</v>
      </c>
      <c r="F422" s="17" t="s">
        <v>4000</v>
      </c>
      <c r="G422" s="17" t="s">
        <v>475</v>
      </c>
      <c r="H422" s="72">
        <v>200000</v>
      </c>
      <c r="I422" s="72"/>
      <c r="J422" s="150"/>
      <c r="K422" s="72"/>
      <c r="L422" s="72"/>
      <c r="M422" s="72"/>
    </row>
    <row r="423" spans="1:13" s="87" customFormat="1" ht="34.5" customHeight="1" x14ac:dyDescent="0.3">
      <c r="A423" s="88"/>
      <c r="B423" s="88" t="s">
        <v>3998</v>
      </c>
      <c r="C423" s="89" t="s">
        <v>4053</v>
      </c>
      <c r="D423" s="17"/>
      <c r="E423" s="17" t="s">
        <v>4054</v>
      </c>
      <c r="F423" s="17" t="s">
        <v>4000</v>
      </c>
      <c r="G423" s="17" t="s">
        <v>475</v>
      </c>
      <c r="H423" s="72">
        <v>200000</v>
      </c>
      <c r="I423" s="72"/>
      <c r="J423" s="150"/>
      <c r="K423" s="72"/>
      <c r="L423" s="72"/>
      <c r="M423" s="72"/>
    </row>
    <row r="424" spans="1:13" s="87" customFormat="1" ht="34.5" customHeight="1" x14ac:dyDescent="0.3">
      <c r="A424" s="88"/>
      <c r="B424" s="88" t="s">
        <v>3998</v>
      </c>
      <c r="C424" s="89" t="s">
        <v>4055</v>
      </c>
      <c r="D424" s="17"/>
      <c r="E424" s="17" t="s">
        <v>4056</v>
      </c>
      <c r="F424" s="17" t="s">
        <v>4000</v>
      </c>
      <c r="G424" s="17" t="s">
        <v>475</v>
      </c>
      <c r="H424" s="72">
        <v>200000</v>
      </c>
      <c r="I424" s="72"/>
      <c r="J424" s="150"/>
      <c r="K424" s="72"/>
      <c r="L424" s="72"/>
      <c r="M424" s="72"/>
    </row>
    <row r="425" spans="1:13" s="87" customFormat="1" ht="34.5" customHeight="1" x14ac:dyDescent="0.3">
      <c r="A425" s="88"/>
      <c r="B425" s="88" t="s">
        <v>3998</v>
      </c>
      <c r="C425" s="89" t="s">
        <v>4057</v>
      </c>
      <c r="D425" s="17"/>
      <c r="E425" s="17" t="s">
        <v>4058</v>
      </c>
      <c r="F425" s="17" t="s">
        <v>4000</v>
      </c>
      <c r="G425" s="17" t="s">
        <v>475</v>
      </c>
      <c r="H425" s="72">
        <v>200000</v>
      </c>
      <c r="I425" s="72"/>
      <c r="J425" s="150"/>
      <c r="K425" s="72"/>
      <c r="L425" s="72"/>
      <c r="M425" s="72"/>
    </row>
    <row r="426" spans="1:13" s="87" customFormat="1" ht="34.5" customHeight="1" x14ac:dyDescent="0.3">
      <c r="A426" s="88"/>
      <c r="B426" s="88" t="s">
        <v>3998</v>
      </c>
      <c r="C426" s="89" t="s">
        <v>4059</v>
      </c>
      <c r="D426" s="17"/>
      <c r="E426" s="17" t="s">
        <v>4060</v>
      </c>
      <c r="F426" s="17" t="s">
        <v>4000</v>
      </c>
      <c r="G426" s="17" t="s">
        <v>475</v>
      </c>
      <c r="H426" s="72">
        <v>200000</v>
      </c>
      <c r="I426" s="72"/>
      <c r="J426" s="150"/>
      <c r="K426" s="72"/>
      <c r="L426" s="72"/>
      <c r="M426" s="72"/>
    </row>
    <row r="427" spans="1:13" s="87" customFormat="1" ht="34.5" customHeight="1" x14ac:dyDescent="0.3">
      <c r="A427" s="88"/>
      <c r="B427" s="88" t="s">
        <v>3998</v>
      </c>
      <c r="C427" s="89" t="s">
        <v>4061</v>
      </c>
      <c r="D427" s="17"/>
      <c r="E427" s="17" t="s">
        <v>4062</v>
      </c>
      <c r="F427" s="17" t="s">
        <v>4000</v>
      </c>
      <c r="G427" s="17" t="s">
        <v>475</v>
      </c>
      <c r="H427" s="72">
        <v>200000</v>
      </c>
      <c r="I427" s="72"/>
      <c r="J427" s="150"/>
      <c r="K427" s="72"/>
      <c r="L427" s="72"/>
      <c r="M427" s="72"/>
    </row>
    <row r="428" spans="1:13" s="73" customFormat="1" ht="34.5" customHeight="1" x14ac:dyDescent="0.3">
      <c r="A428" s="88"/>
      <c r="B428" s="88" t="s">
        <v>4063</v>
      </c>
      <c r="C428" s="89" t="s">
        <v>4063</v>
      </c>
      <c r="D428" s="7"/>
      <c r="E428" s="42" t="s">
        <v>4064</v>
      </c>
      <c r="F428" s="7"/>
      <c r="G428" s="17" t="s">
        <v>477</v>
      </c>
      <c r="H428" s="93"/>
      <c r="I428" s="93"/>
      <c r="J428" s="65" t="s">
        <v>1060</v>
      </c>
      <c r="K428" s="93"/>
      <c r="L428" s="93"/>
      <c r="M428" s="93"/>
    </row>
    <row r="429" spans="1:13" s="87" customFormat="1" ht="34.5" customHeight="1" x14ac:dyDescent="0.3">
      <c r="A429" s="88">
        <v>130</v>
      </c>
      <c r="B429" s="88" t="s">
        <v>4065</v>
      </c>
      <c r="C429" s="89" t="s">
        <v>4065</v>
      </c>
      <c r="D429" s="17" t="s">
        <v>146</v>
      </c>
      <c r="E429" s="21" t="s">
        <v>4066</v>
      </c>
      <c r="F429" s="17" t="s">
        <v>4067</v>
      </c>
      <c r="G429" s="17" t="s">
        <v>475</v>
      </c>
      <c r="H429" s="72">
        <v>5160000</v>
      </c>
      <c r="I429" s="72"/>
      <c r="J429" s="65" t="s">
        <v>1060</v>
      </c>
      <c r="K429" s="72">
        <f>SUMIF($B$10:$B$3793,B429,$J$10:$J$3793)</f>
        <v>0</v>
      </c>
      <c r="L429" s="72">
        <f>K429*H429</f>
        <v>0</v>
      </c>
      <c r="M429" s="72"/>
    </row>
    <row r="430" spans="1:13" s="87" customFormat="1" ht="34.5" customHeight="1" x14ac:dyDescent="0.3">
      <c r="A430" s="88"/>
      <c r="B430" s="88" t="s">
        <v>4065</v>
      </c>
      <c r="C430" s="89" t="s">
        <v>4068</v>
      </c>
      <c r="D430" s="17"/>
      <c r="E430" s="21" t="s">
        <v>4069</v>
      </c>
      <c r="F430" s="17" t="s">
        <v>4070</v>
      </c>
      <c r="G430" s="17" t="s">
        <v>475</v>
      </c>
      <c r="H430" s="72">
        <v>5160000</v>
      </c>
      <c r="I430" s="72"/>
      <c r="J430" s="150"/>
      <c r="K430" s="72"/>
      <c r="L430" s="72"/>
      <c r="M430" s="72"/>
    </row>
    <row r="431" spans="1:13" s="87" customFormat="1" ht="34.5" customHeight="1" x14ac:dyDescent="0.3">
      <c r="A431" s="88"/>
      <c r="B431" s="88" t="s">
        <v>4065</v>
      </c>
      <c r="C431" s="89" t="s">
        <v>4071</v>
      </c>
      <c r="D431" s="17"/>
      <c r="E431" s="22" t="s">
        <v>4072</v>
      </c>
      <c r="F431" s="17" t="s">
        <v>4070</v>
      </c>
      <c r="G431" s="17" t="s">
        <v>475</v>
      </c>
      <c r="H431" s="72">
        <v>5160000</v>
      </c>
      <c r="I431" s="72"/>
      <c r="J431" s="150"/>
      <c r="K431" s="72"/>
      <c r="L431" s="72"/>
      <c r="M431" s="72"/>
    </row>
    <row r="432" spans="1:13" s="87" customFormat="1" ht="34.5" customHeight="1" x14ac:dyDescent="0.3">
      <c r="A432" s="88"/>
      <c r="B432" s="88" t="s">
        <v>4065</v>
      </c>
      <c r="C432" s="89" t="s">
        <v>4073</v>
      </c>
      <c r="D432" s="17"/>
      <c r="E432" s="22" t="s">
        <v>4074</v>
      </c>
      <c r="F432" s="17" t="s">
        <v>4070</v>
      </c>
      <c r="G432" s="17" t="s">
        <v>475</v>
      </c>
      <c r="H432" s="72">
        <v>5160000</v>
      </c>
      <c r="I432" s="72"/>
      <c r="J432" s="150"/>
      <c r="K432" s="72"/>
      <c r="L432" s="72"/>
      <c r="M432" s="72"/>
    </row>
    <row r="433" spans="1:13" s="87" customFormat="1" ht="34.5" customHeight="1" x14ac:dyDescent="0.3">
      <c r="A433" s="88"/>
      <c r="B433" s="88" t="s">
        <v>4065</v>
      </c>
      <c r="C433" s="89" t="s">
        <v>4075</v>
      </c>
      <c r="D433" s="17"/>
      <c r="E433" s="22" t="s">
        <v>4076</v>
      </c>
      <c r="F433" s="17" t="s">
        <v>4070</v>
      </c>
      <c r="G433" s="17" t="s">
        <v>475</v>
      </c>
      <c r="H433" s="72">
        <v>5160000</v>
      </c>
      <c r="I433" s="72"/>
      <c r="J433" s="150"/>
      <c r="K433" s="72"/>
      <c r="L433" s="72"/>
      <c r="M433" s="72"/>
    </row>
    <row r="434" spans="1:13" s="87" customFormat="1" ht="34.5" customHeight="1" x14ac:dyDescent="0.3">
      <c r="A434" s="88"/>
      <c r="B434" s="88" t="s">
        <v>4065</v>
      </c>
      <c r="C434" s="89" t="s">
        <v>4077</v>
      </c>
      <c r="D434" s="17"/>
      <c r="E434" s="22" t="s">
        <v>4078</v>
      </c>
      <c r="F434" s="17" t="s">
        <v>4070</v>
      </c>
      <c r="G434" s="17" t="s">
        <v>475</v>
      </c>
      <c r="H434" s="72">
        <v>5160000</v>
      </c>
      <c r="I434" s="72"/>
      <c r="J434" s="150"/>
      <c r="K434" s="72"/>
      <c r="L434" s="72"/>
      <c r="M434" s="72"/>
    </row>
    <row r="435" spans="1:13" s="87" customFormat="1" ht="34.5" customHeight="1" x14ac:dyDescent="0.3">
      <c r="A435" s="88"/>
      <c r="B435" s="88" t="s">
        <v>4065</v>
      </c>
      <c r="C435" s="89" t="s">
        <v>4079</v>
      </c>
      <c r="D435" s="17"/>
      <c r="E435" s="22" t="s">
        <v>4080</v>
      </c>
      <c r="F435" s="17" t="s">
        <v>4070</v>
      </c>
      <c r="G435" s="17" t="s">
        <v>475</v>
      </c>
      <c r="H435" s="72">
        <v>5160000</v>
      </c>
      <c r="I435" s="72"/>
      <c r="J435" s="150"/>
      <c r="K435" s="72"/>
      <c r="L435" s="72"/>
      <c r="M435" s="72"/>
    </row>
    <row r="436" spans="1:13" s="87" customFormat="1" ht="34.5" customHeight="1" x14ac:dyDescent="0.3">
      <c r="A436" s="88"/>
      <c r="B436" s="88" t="s">
        <v>4065</v>
      </c>
      <c r="C436" s="89" t="s">
        <v>4081</v>
      </c>
      <c r="D436" s="17"/>
      <c r="E436" s="22" t="s">
        <v>4082</v>
      </c>
      <c r="F436" s="17" t="s">
        <v>4070</v>
      </c>
      <c r="G436" s="17" t="s">
        <v>475</v>
      </c>
      <c r="H436" s="72">
        <v>5160000</v>
      </c>
      <c r="I436" s="72"/>
      <c r="J436" s="150"/>
      <c r="K436" s="72"/>
      <c r="L436" s="72"/>
      <c r="M436" s="72"/>
    </row>
    <row r="437" spans="1:13" s="87" customFormat="1" ht="34.5" customHeight="1" x14ac:dyDescent="0.3">
      <c r="A437" s="88"/>
      <c r="B437" s="88" t="s">
        <v>4065</v>
      </c>
      <c r="C437" s="89" t="s">
        <v>4083</v>
      </c>
      <c r="D437" s="17"/>
      <c r="E437" s="22" t="s">
        <v>4084</v>
      </c>
      <c r="F437" s="17" t="s">
        <v>4070</v>
      </c>
      <c r="G437" s="17" t="s">
        <v>475</v>
      </c>
      <c r="H437" s="72">
        <v>5160000</v>
      </c>
      <c r="I437" s="72"/>
      <c r="J437" s="150"/>
      <c r="K437" s="72"/>
      <c r="L437" s="72"/>
      <c r="M437" s="72"/>
    </row>
    <row r="438" spans="1:13" s="87" customFormat="1" ht="34.5" customHeight="1" x14ac:dyDescent="0.3">
      <c r="A438" s="88"/>
      <c r="B438" s="88" t="s">
        <v>4065</v>
      </c>
      <c r="C438" s="89" t="s">
        <v>4085</v>
      </c>
      <c r="D438" s="17"/>
      <c r="E438" s="22" t="s">
        <v>4086</v>
      </c>
      <c r="F438" s="17" t="s">
        <v>4070</v>
      </c>
      <c r="G438" s="17" t="s">
        <v>475</v>
      </c>
      <c r="H438" s="72">
        <v>5160000</v>
      </c>
      <c r="I438" s="72"/>
      <c r="J438" s="150"/>
      <c r="K438" s="72"/>
      <c r="L438" s="72"/>
      <c r="M438" s="72"/>
    </row>
    <row r="439" spans="1:13" s="87" customFormat="1" ht="34.5" customHeight="1" x14ac:dyDescent="0.3">
      <c r="A439" s="88"/>
      <c r="B439" s="88" t="s">
        <v>4065</v>
      </c>
      <c r="C439" s="89" t="s">
        <v>4087</v>
      </c>
      <c r="D439" s="17"/>
      <c r="E439" s="22" t="s">
        <v>4088</v>
      </c>
      <c r="F439" s="17" t="s">
        <v>4070</v>
      </c>
      <c r="G439" s="17" t="s">
        <v>475</v>
      </c>
      <c r="H439" s="72">
        <v>5160000</v>
      </c>
      <c r="I439" s="72"/>
      <c r="J439" s="150"/>
      <c r="K439" s="72"/>
      <c r="L439" s="72"/>
      <c r="M439" s="72"/>
    </row>
    <row r="440" spans="1:13" s="87" customFormat="1" ht="34.5" customHeight="1" x14ac:dyDescent="0.3">
      <c r="A440" s="88"/>
      <c r="B440" s="88" t="s">
        <v>4065</v>
      </c>
      <c r="C440" s="89" t="s">
        <v>4089</v>
      </c>
      <c r="D440" s="17"/>
      <c r="E440" s="22" t="s">
        <v>4090</v>
      </c>
      <c r="F440" s="17" t="s">
        <v>4070</v>
      </c>
      <c r="G440" s="17" t="s">
        <v>475</v>
      </c>
      <c r="H440" s="72">
        <v>5160000</v>
      </c>
      <c r="I440" s="72"/>
      <c r="J440" s="150"/>
      <c r="K440" s="72"/>
      <c r="L440" s="72"/>
      <c r="M440" s="72"/>
    </row>
    <row r="441" spans="1:13" s="87" customFormat="1" ht="34.5" customHeight="1" x14ac:dyDescent="0.3">
      <c r="A441" s="88">
        <v>131</v>
      </c>
      <c r="B441" s="88" t="s">
        <v>4091</v>
      </c>
      <c r="C441" s="89" t="s">
        <v>4091</v>
      </c>
      <c r="D441" s="17" t="s">
        <v>146</v>
      </c>
      <c r="E441" s="21" t="s">
        <v>3942</v>
      </c>
      <c r="F441" s="17" t="s">
        <v>3943</v>
      </c>
      <c r="G441" s="17" t="s">
        <v>475</v>
      </c>
      <c r="H441" s="72">
        <v>440000</v>
      </c>
      <c r="I441" s="72"/>
      <c r="J441" s="65" t="s">
        <v>1060</v>
      </c>
      <c r="K441" s="72">
        <f>SUMIF($B$10:$B$3793,B441,$J$10:$J$3793)</f>
        <v>0</v>
      </c>
      <c r="L441" s="72">
        <f>K441*H441</f>
        <v>0</v>
      </c>
      <c r="M441" s="72"/>
    </row>
    <row r="442" spans="1:13" s="87" customFormat="1" ht="34.5" customHeight="1" x14ac:dyDescent="0.3">
      <c r="A442" s="88"/>
      <c r="B442" s="88" t="s">
        <v>4091</v>
      </c>
      <c r="C442" s="89" t="s">
        <v>4092</v>
      </c>
      <c r="D442" s="17"/>
      <c r="E442" s="17" t="s">
        <v>3945</v>
      </c>
      <c r="F442" s="17" t="s">
        <v>3943</v>
      </c>
      <c r="G442" s="17" t="s">
        <v>475</v>
      </c>
      <c r="H442" s="72">
        <v>440000</v>
      </c>
      <c r="I442" s="72"/>
      <c r="J442" s="150"/>
      <c r="K442" s="72"/>
      <c r="L442" s="72"/>
      <c r="M442" s="72"/>
    </row>
    <row r="443" spans="1:13" s="87" customFormat="1" ht="34.5" customHeight="1" x14ac:dyDescent="0.3">
      <c r="A443" s="88"/>
      <c r="B443" s="88" t="s">
        <v>4091</v>
      </c>
      <c r="C443" s="89" t="s">
        <v>4093</v>
      </c>
      <c r="D443" s="17"/>
      <c r="E443" s="17" t="s">
        <v>3947</v>
      </c>
      <c r="F443" s="17" t="s">
        <v>3943</v>
      </c>
      <c r="G443" s="17" t="s">
        <v>475</v>
      </c>
      <c r="H443" s="72">
        <v>440000</v>
      </c>
      <c r="I443" s="72"/>
      <c r="J443" s="150"/>
      <c r="K443" s="72"/>
      <c r="L443" s="72"/>
      <c r="M443" s="72"/>
    </row>
    <row r="444" spans="1:13" s="87" customFormat="1" ht="34.5" customHeight="1" x14ac:dyDescent="0.3">
      <c r="A444" s="88"/>
      <c r="B444" s="88" t="s">
        <v>4091</v>
      </c>
      <c r="C444" s="89" t="s">
        <v>4094</v>
      </c>
      <c r="D444" s="17"/>
      <c r="E444" s="17" t="s">
        <v>3949</v>
      </c>
      <c r="F444" s="17" t="s">
        <v>3943</v>
      </c>
      <c r="G444" s="17" t="s">
        <v>475</v>
      </c>
      <c r="H444" s="72">
        <v>440000</v>
      </c>
      <c r="I444" s="72"/>
      <c r="J444" s="150"/>
      <c r="K444" s="72"/>
      <c r="L444" s="72"/>
      <c r="M444" s="72"/>
    </row>
    <row r="445" spans="1:13" s="87" customFormat="1" ht="34.5" customHeight="1" x14ac:dyDescent="0.3">
      <c r="A445" s="88"/>
      <c r="B445" s="88" t="s">
        <v>4091</v>
      </c>
      <c r="C445" s="89" t="s">
        <v>4095</v>
      </c>
      <c r="D445" s="17"/>
      <c r="E445" s="17" t="s">
        <v>3951</v>
      </c>
      <c r="F445" s="17" t="s">
        <v>3943</v>
      </c>
      <c r="G445" s="17" t="s">
        <v>475</v>
      </c>
      <c r="H445" s="72">
        <v>440000</v>
      </c>
      <c r="I445" s="72"/>
      <c r="J445" s="150"/>
      <c r="K445" s="72"/>
      <c r="L445" s="72"/>
      <c r="M445" s="72"/>
    </row>
    <row r="446" spans="1:13" s="87" customFormat="1" ht="34.5" customHeight="1" x14ac:dyDescent="0.3">
      <c r="A446" s="88"/>
      <c r="B446" s="88" t="s">
        <v>4091</v>
      </c>
      <c r="C446" s="89" t="s">
        <v>4096</v>
      </c>
      <c r="D446" s="17"/>
      <c r="E446" s="17" t="s">
        <v>3953</v>
      </c>
      <c r="F446" s="17" t="s">
        <v>3943</v>
      </c>
      <c r="G446" s="17" t="s">
        <v>475</v>
      </c>
      <c r="H446" s="72">
        <v>440000</v>
      </c>
      <c r="I446" s="72"/>
      <c r="J446" s="150"/>
      <c r="K446" s="72"/>
      <c r="L446" s="72"/>
      <c r="M446" s="72"/>
    </row>
    <row r="447" spans="1:13" s="87" customFormat="1" ht="34.5" customHeight="1" x14ac:dyDescent="0.3">
      <c r="A447" s="88"/>
      <c r="B447" s="88" t="s">
        <v>4091</v>
      </c>
      <c r="C447" s="89" t="s">
        <v>4097</v>
      </c>
      <c r="D447" s="17"/>
      <c r="E447" s="17" t="s">
        <v>3955</v>
      </c>
      <c r="F447" s="17" t="s">
        <v>3943</v>
      </c>
      <c r="G447" s="17" t="s">
        <v>475</v>
      </c>
      <c r="H447" s="72">
        <v>440000</v>
      </c>
      <c r="I447" s="72"/>
      <c r="J447" s="150"/>
      <c r="K447" s="72"/>
      <c r="L447" s="72"/>
      <c r="M447" s="72"/>
    </row>
    <row r="448" spans="1:13" s="87" customFormat="1" ht="34.5" customHeight="1" x14ac:dyDescent="0.3">
      <c r="A448" s="88"/>
      <c r="B448" s="88" t="s">
        <v>4091</v>
      </c>
      <c r="C448" s="89" t="s">
        <v>4098</v>
      </c>
      <c r="D448" s="17"/>
      <c r="E448" s="17" t="s">
        <v>3957</v>
      </c>
      <c r="F448" s="17" t="s">
        <v>3943</v>
      </c>
      <c r="G448" s="17" t="s">
        <v>475</v>
      </c>
      <c r="H448" s="72">
        <v>440000</v>
      </c>
      <c r="I448" s="72"/>
      <c r="J448" s="150"/>
      <c r="K448" s="72"/>
      <c r="L448" s="72"/>
      <c r="M448" s="72"/>
    </row>
    <row r="449" spans="1:13" s="87" customFormat="1" ht="34.5" customHeight="1" x14ac:dyDescent="0.3">
      <c r="A449" s="88"/>
      <c r="B449" s="88" t="s">
        <v>4091</v>
      </c>
      <c r="C449" s="89" t="s">
        <v>4099</v>
      </c>
      <c r="D449" s="17"/>
      <c r="E449" s="17" t="s">
        <v>3959</v>
      </c>
      <c r="F449" s="17" t="s">
        <v>3943</v>
      </c>
      <c r="G449" s="17" t="s">
        <v>475</v>
      </c>
      <c r="H449" s="72">
        <v>440000</v>
      </c>
      <c r="I449" s="72"/>
      <c r="J449" s="150"/>
      <c r="K449" s="72"/>
      <c r="L449" s="72"/>
      <c r="M449" s="72"/>
    </row>
    <row r="450" spans="1:13" s="87" customFormat="1" ht="34.5" customHeight="1" x14ac:dyDescent="0.3">
      <c r="A450" s="88"/>
      <c r="B450" s="88" t="s">
        <v>4091</v>
      </c>
      <c r="C450" s="89" t="s">
        <v>4100</v>
      </c>
      <c r="D450" s="17"/>
      <c r="E450" s="17" t="s">
        <v>3961</v>
      </c>
      <c r="F450" s="17" t="s">
        <v>3943</v>
      </c>
      <c r="G450" s="17" t="s">
        <v>475</v>
      </c>
      <c r="H450" s="72">
        <v>440000</v>
      </c>
      <c r="I450" s="72"/>
      <c r="J450" s="150"/>
      <c r="K450" s="72"/>
      <c r="L450" s="72"/>
      <c r="M450" s="72"/>
    </row>
    <row r="451" spans="1:13" s="87" customFormat="1" ht="34.5" customHeight="1" x14ac:dyDescent="0.3">
      <c r="A451" s="88"/>
      <c r="B451" s="88" t="s">
        <v>4091</v>
      </c>
      <c r="C451" s="89" t="s">
        <v>4101</v>
      </c>
      <c r="D451" s="17"/>
      <c r="E451" s="17" t="s">
        <v>3963</v>
      </c>
      <c r="F451" s="17" t="s">
        <v>3943</v>
      </c>
      <c r="G451" s="17" t="s">
        <v>475</v>
      </c>
      <c r="H451" s="72">
        <v>440000</v>
      </c>
      <c r="I451" s="72"/>
      <c r="J451" s="150"/>
      <c r="K451" s="72"/>
      <c r="L451" s="72"/>
      <c r="M451" s="72"/>
    </row>
    <row r="452" spans="1:13" s="87" customFormat="1" ht="34.5" customHeight="1" x14ac:dyDescent="0.3">
      <c r="A452" s="88"/>
      <c r="B452" s="88" t="s">
        <v>4091</v>
      </c>
      <c r="C452" s="89" t="s">
        <v>4102</v>
      </c>
      <c r="D452" s="17"/>
      <c r="E452" s="17" t="s">
        <v>3965</v>
      </c>
      <c r="F452" s="17" t="s">
        <v>3943</v>
      </c>
      <c r="G452" s="17" t="s">
        <v>475</v>
      </c>
      <c r="H452" s="72">
        <v>440000</v>
      </c>
      <c r="I452" s="72"/>
      <c r="J452" s="150"/>
      <c r="K452" s="72"/>
      <c r="L452" s="72"/>
      <c r="M452" s="72"/>
    </row>
    <row r="453" spans="1:13" s="87" customFormat="1" ht="34.5" customHeight="1" x14ac:dyDescent="0.3">
      <c r="A453" s="88"/>
      <c r="B453" s="88" t="s">
        <v>4091</v>
      </c>
      <c r="C453" s="89" t="s">
        <v>4103</v>
      </c>
      <c r="D453" s="17"/>
      <c r="E453" s="17" t="s">
        <v>3967</v>
      </c>
      <c r="F453" s="17" t="s">
        <v>3943</v>
      </c>
      <c r="G453" s="17" t="s">
        <v>475</v>
      </c>
      <c r="H453" s="72">
        <v>440000</v>
      </c>
      <c r="I453" s="72"/>
      <c r="J453" s="150"/>
      <c r="K453" s="72"/>
      <c r="L453" s="72"/>
      <c r="M453" s="72"/>
    </row>
    <row r="454" spans="1:13" s="87" customFormat="1" ht="34.5" customHeight="1" x14ac:dyDescent="0.3">
      <c r="A454" s="88"/>
      <c r="B454" s="88" t="s">
        <v>4091</v>
      </c>
      <c r="C454" s="89" t="s">
        <v>4104</v>
      </c>
      <c r="D454" s="17"/>
      <c r="E454" s="17" t="s">
        <v>3969</v>
      </c>
      <c r="F454" s="17" t="s">
        <v>3943</v>
      </c>
      <c r="G454" s="17" t="s">
        <v>475</v>
      </c>
      <c r="H454" s="72">
        <v>440000</v>
      </c>
      <c r="I454" s="72"/>
      <c r="J454" s="150"/>
      <c r="K454" s="72"/>
      <c r="L454" s="72"/>
      <c r="M454" s="72"/>
    </row>
    <row r="455" spans="1:13" s="87" customFormat="1" ht="34.5" customHeight="1" x14ac:dyDescent="0.3">
      <c r="A455" s="88"/>
      <c r="B455" s="88" t="s">
        <v>4091</v>
      </c>
      <c r="C455" s="89" t="s">
        <v>4105</v>
      </c>
      <c r="D455" s="17"/>
      <c r="E455" s="17" t="s">
        <v>3971</v>
      </c>
      <c r="F455" s="17" t="s">
        <v>3943</v>
      </c>
      <c r="G455" s="17" t="s">
        <v>475</v>
      </c>
      <c r="H455" s="72">
        <v>440000</v>
      </c>
      <c r="I455" s="72"/>
      <c r="J455" s="150"/>
      <c r="K455" s="72"/>
      <c r="L455" s="72"/>
      <c r="M455" s="72"/>
    </row>
    <row r="456" spans="1:13" s="87" customFormat="1" ht="34.5" customHeight="1" x14ac:dyDescent="0.3">
      <c r="A456" s="88"/>
      <c r="B456" s="88" t="s">
        <v>4091</v>
      </c>
      <c r="C456" s="89" t="s">
        <v>4106</v>
      </c>
      <c r="D456" s="17"/>
      <c r="E456" s="17" t="s">
        <v>3973</v>
      </c>
      <c r="F456" s="17" t="s">
        <v>3943</v>
      </c>
      <c r="G456" s="17" t="s">
        <v>475</v>
      </c>
      <c r="H456" s="72">
        <v>440000</v>
      </c>
      <c r="I456" s="72"/>
      <c r="J456" s="150"/>
      <c r="K456" s="72"/>
      <c r="L456" s="72"/>
      <c r="M456" s="72"/>
    </row>
    <row r="457" spans="1:13" s="87" customFormat="1" ht="34.5" customHeight="1" x14ac:dyDescent="0.3">
      <c r="A457" s="88"/>
      <c r="B457" s="88" t="s">
        <v>4091</v>
      </c>
      <c r="C457" s="89" t="s">
        <v>4107</v>
      </c>
      <c r="D457" s="17"/>
      <c r="E457" s="17" t="s">
        <v>3975</v>
      </c>
      <c r="F457" s="17" t="s">
        <v>3943</v>
      </c>
      <c r="G457" s="17" t="s">
        <v>475</v>
      </c>
      <c r="H457" s="72">
        <v>440000</v>
      </c>
      <c r="I457" s="72"/>
      <c r="J457" s="150"/>
      <c r="K457" s="72"/>
      <c r="L457" s="72"/>
      <c r="M457" s="72"/>
    </row>
    <row r="458" spans="1:13" s="87" customFormat="1" ht="34.5" customHeight="1" x14ac:dyDescent="0.3">
      <c r="A458" s="88"/>
      <c r="B458" s="88" t="s">
        <v>4091</v>
      </c>
      <c r="C458" s="89" t="s">
        <v>4108</v>
      </c>
      <c r="D458" s="17"/>
      <c r="E458" s="17" t="s">
        <v>3977</v>
      </c>
      <c r="F458" s="17" t="s">
        <v>3943</v>
      </c>
      <c r="G458" s="17" t="s">
        <v>475</v>
      </c>
      <c r="H458" s="72">
        <v>440000</v>
      </c>
      <c r="I458" s="72"/>
      <c r="J458" s="150"/>
      <c r="K458" s="72"/>
      <c r="L458" s="72"/>
      <c r="M458" s="72"/>
    </row>
    <row r="459" spans="1:13" s="87" customFormat="1" ht="34.5" customHeight="1" x14ac:dyDescent="0.3">
      <c r="A459" s="88"/>
      <c r="B459" s="88" t="s">
        <v>4091</v>
      </c>
      <c r="C459" s="89" t="s">
        <v>4109</v>
      </c>
      <c r="D459" s="17"/>
      <c r="E459" s="17" t="s">
        <v>3979</v>
      </c>
      <c r="F459" s="17" t="s">
        <v>3943</v>
      </c>
      <c r="G459" s="17" t="s">
        <v>475</v>
      </c>
      <c r="H459" s="72">
        <v>440000</v>
      </c>
      <c r="I459" s="72"/>
      <c r="J459" s="150"/>
      <c r="K459" s="72"/>
      <c r="L459" s="72"/>
      <c r="M459" s="72"/>
    </row>
    <row r="460" spans="1:13" s="87" customFormat="1" ht="34.5" customHeight="1" x14ac:dyDescent="0.3">
      <c r="A460" s="88"/>
      <c r="B460" s="88" t="s">
        <v>4091</v>
      </c>
      <c r="C460" s="89" t="s">
        <v>4110</v>
      </c>
      <c r="D460" s="17"/>
      <c r="E460" s="17" t="s">
        <v>3981</v>
      </c>
      <c r="F460" s="17" t="s">
        <v>3943</v>
      </c>
      <c r="G460" s="17" t="s">
        <v>475</v>
      </c>
      <c r="H460" s="72">
        <v>440000</v>
      </c>
      <c r="I460" s="72"/>
      <c r="J460" s="150"/>
      <c r="K460" s="72"/>
      <c r="L460" s="72"/>
      <c r="M460" s="72"/>
    </row>
    <row r="461" spans="1:13" s="87" customFormat="1" ht="34.5" customHeight="1" x14ac:dyDescent="0.3">
      <c r="A461" s="88"/>
      <c r="B461" s="88" t="s">
        <v>4091</v>
      </c>
      <c r="C461" s="89" t="s">
        <v>4111</v>
      </c>
      <c r="D461" s="17"/>
      <c r="E461" s="17" t="s">
        <v>3983</v>
      </c>
      <c r="F461" s="17" t="s">
        <v>3943</v>
      </c>
      <c r="G461" s="17" t="s">
        <v>475</v>
      </c>
      <c r="H461" s="72">
        <v>440000</v>
      </c>
      <c r="I461" s="72"/>
      <c r="J461" s="150"/>
      <c r="K461" s="72"/>
      <c r="L461" s="72"/>
      <c r="M461" s="72"/>
    </row>
    <row r="462" spans="1:13" s="87" customFormat="1" ht="34.5" customHeight="1" x14ac:dyDescent="0.3">
      <c r="A462" s="88"/>
      <c r="B462" s="88" t="s">
        <v>4091</v>
      </c>
      <c r="C462" s="89" t="s">
        <v>4112</v>
      </c>
      <c r="D462" s="17"/>
      <c r="E462" s="17" t="s">
        <v>3985</v>
      </c>
      <c r="F462" s="17" t="s">
        <v>3943</v>
      </c>
      <c r="G462" s="17" t="s">
        <v>475</v>
      </c>
      <c r="H462" s="72">
        <v>440000</v>
      </c>
      <c r="I462" s="72"/>
      <c r="J462" s="150"/>
      <c r="K462" s="72"/>
      <c r="L462" s="72"/>
      <c r="M462" s="72"/>
    </row>
    <row r="463" spans="1:13" s="87" customFormat="1" ht="34.5" customHeight="1" x14ac:dyDescent="0.3">
      <c r="A463" s="88"/>
      <c r="B463" s="88" t="s">
        <v>4091</v>
      </c>
      <c r="C463" s="89" t="s">
        <v>4113</v>
      </c>
      <c r="D463" s="17"/>
      <c r="E463" s="17" t="s">
        <v>3987</v>
      </c>
      <c r="F463" s="17" t="s">
        <v>3943</v>
      </c>
      <c r="G463" s="17" t="s">
        <v>475</v>
      </c>
      <c r="H463" s="72">
        <v>440000</v>
      </c>
      <c r="I463" s="72"/>
      <c r="J463" s="150"/>
      <c r="K463" s="72"/>
      <c r="L463" s="72"/>
      <c r="M463" s="72"/>
    </row>
    <row r="464" spans="1:13" s="87" customFormat="1" ht="34.5" customHeight="1" x14ac:dyDescent="0.3">
      <c r="A464" s="88"/>
      <c r="B464" s="88" t="s">
        <v>4091</v>
      </c>
      <c r="C464" s="89" t="s">
        <v>4114</v>
      </c>
      <c r="D464" s="17"/>
      <c r="E464" s="17" t="s">
        <v>3989</v>
      </c>
      <c r="F464" s="17" t="s">
        <v>3943</v>
      </c>
      <c r="G464" s="17" t="s">
        <v>475</v>
      </c>
      <c r="H464" s="72">
        <v>440000</v>
      </c>
      <c r="I464" s="72"/>
      <c r="J464" s="150"/>
      <c r="K464" s="72"/>
      <c r="L464" s="72"/>
      <c r="M464" s="72"/>
    </row>
    <row r="465" spans="1:13" s="87" customFormat="1" ht="34.5" customHeight="1" x14ac:dyDescent="0.3">
      <c r="A465" s="88"/>
      <c r="B465" s="88" t="s">
        <v>4091</v>
      </c>
      <c r="C465" s="89" t="s">
        <v>4115</v>
      </c>
      <c r="D465" s="17"/>
      <c r="E465" s="17" t="s">
        <v>3991</v>
      </c>
      <c r="F465" s="17" t="s">
        <v>3943</v>
      </c>
      <c r="G465" s="17" t="s">
        <v>475</v>
      </c>
      <c r="H465" s="72">
        <v>440000</v>
      </c>
      <c r="I465" s="72"/>
      <c r="J465" s="150"/>
      <c r="K465" s="72"/>
      <c r="L465" s="72"/>
      <c r="M465" s="72"/>
    </row>
    <row r="466" spans="1:13" s="87" customFormat="1" ht="34.5" customHeight="1" x14ac:dyDescent="0.3">
      <c r="A466" s="88"/>
      <c r="B466" s="88" t="s">
        <v>4091</v>
      </c>
      <c r="C466" s="89" t="s">
        <v>4116</v>
      </c>
      <c r="D466" s="17"/>
      <c r="E466" s="17" t="s">
        <v>3993</v>
      </c>
      <c r="F466" s="17" t="s">
        <v>3943</v>
      </c>
      <c r="G466" s="17" t="s">
        <v>475</v>
      </c>
      <c r="H466" s="72">
        <v>440000</v>
      </c>
      <c r="I466" s="72"/>
      <c r="J466" s="150"/>
      <c r="K466" s="72"/>
      <c r="L466" s="72"/>
      <c r="M466" s="72"/>
    </row>
    <row r="467" spans="1:13" s="87" customFormat="1" ht="34.5" customHeight="1" x14ac:dyDescent="0.3">
      <c r="A467" s="88"/>
      <c r="B467" s="88" t="s">
        <v>4091</v>
      </c>
      <c r="C467" s="89" t="s">
        <v>4117</v>
      </c>
      <c r="D467" s="17"/>
      <c r="E467" s="17" t="s">
        <v>3995</v>
      </c>
      <c r="F467" s="17" t="s">
        <v>3943</v>
      </c>
      <c r="G467" s="17" t="s">
        <v>475</v>
      </c>
      <c r="H467" s="72">
        <v>440000</v>
      </c>
      <c r="I467" s="72"/>
      <c r="J467" s="150"/>
      <c r="K467" s="72"/>
      <c r="L467" s="72"/>
      <c r="M467" s="72"/>
    </row>
    <row r="468" spans="1:13" s="87" customFormat="1" ht="34.5" customHeight="1" x14ac:dyDescent="0.3">
      <c r="A468" s="88"/>
      <c r="B468" s="88" t="s">
        <v>4091</v>
      </c>
      <c r="C468" s="89" t="s">
        <v>4118</v>
      </c>
      <c r="D468" s="17"/>
      <c r="E468" s="17" t="s">
        <v>3997</v>
      </c>
      <c r="F468" s="17" t="s">
        <v>3943</v>
      </c>
      <c r="G468" s="17" t="s">
        <v>475</v>
      </c>
      <c r="H468" s="72">
        <v>440000</v>
      </c>
      <c r="I468" s="72"/>
      <c r="J468" s="150"/>
      <c r="K468" s="72"/>
      <c r="L468" s="72"/>
      <c r="M468" s="72"/>
    </row>
    <row r="469" spans="1:13" s="87" customFormat="1" ht="34.5" customHeight="1" x14ac:dyDescent="0.3">
      <c r="A469" s="88">
        <v>132</v>
      </c>
      <c r="B469" s="88" t="s">
        <v>4119</v>
      </c>
      <c r="C469" s="89" t="s">
        <v>4119</v>
      </c>
      <c r="D469" s="17" t="s">
        <v>146</v>
      </c>
      <c r="E469" s="21" t="s">
        <v>3999</v>
      </c>
      <c r="F469" s="17" t="s">
        <v>4000</v>
      </c>
      <c r="G469" s="17" t="s">
        <v>475</v>
      </c>
      <c r="H469" s="72">
        <v>200000</v>
      </c>
      <c r="I469" s="72"/>
      <c r="J469" s="65" t="s">
        <v>1060</v>
      </c>
      <c r="K469" s="72">
        <f>SUMIF($B$10:$B$3793,B469,$J$10:$J$3793)</f>
        <v>0</v>
      </c>
      <c r="L469" s="72">
        <f>K469*H469</f>
        <v>0</v>
      </c>
      <c r="M469" s="72"/>
    </row>
    <row r="470" spans="1:13" s="87" customFormat="1" ht="34.5" customHeight="1" x14ac:dyDescent="0.3">
      <c r="A470" s="88"/>
      <c r="B470" s="88" t="s">
        <v>4119</v>
      </c>
      <c r="C470" s="89" t="s">
        <v>4120</v>
      </c>
      <c r="D470" s="17"/>
      <c r="E470" s="17" t="s">
        <v>4002</v>
      </c>
      <c r="F470" s="17" t="s">
        <v>4000</v>
      </c>
      <c r="G470" s="17" t="s">
        <v>475</v>
      </c>
      <c r="H470" s="72">
        <v>200000</v>
      </c>
      <c r="I470" s="72"/>
      <c r="J470" s="150"/>
      <c r="K470" s="72"/>
      <c r="L470" s="72"/>
      <c r="M470" s="72"/>
    </row>
    <row r="471" spans="1:13" s="87" customFormat="1" ht="34.5" customHeight="1" x14ac:dyDescent="0.3">
      <c r="A471" s="88"/>
      <c r="B471" s="88" t="s">
        <v>4119</v>
      </c>
      <c r="C471" s="89" t="s">
        <v>4121</v>
      </c>
      <c r="D471" s="17"/>
      <c r="E471" s="17" t="s">
        <v>4004</v>
      </c>
      <c r="F471" s="17" t="s">
        <v>4000</v>
      </c>
      <c r="G471" s="17" t="s">
        <v>475</v>
      </c>
      <c r="H471" s="72">
        <v>200000</v>
      </c>
      <c r="I471" s="72"/>
      <c r="J471" s="150"/>
      <c r="K471" s="72"/>
      <c r="L471" s="72"/>
      <c r="M471" s="72"/>
    </row>
    <row r="472" spans="1:13" s="87" customFormat="1" ht="34.5" customHeight="1" x14ac:dyDescent="0.3">
      <c r="A472" s="88"/>
      <c r="B472" s="88" t="s">
        <v>4119</v>
      </c>
      <c r="C472" s="89" t="s">
        <v>4122</v>
      </c>
      <c r="D472" s="17"/>
      <c r="E472" s="17" t="s">
        <v>4006</v>
      </c>
      <c r="F472" s="17" t="s">
        <v>4000</v>
      </c>
      <c r="G472" s="17" t="s">
        <v>475</v>
      </c>
      <c r="H472" s="72">
        <v>200000</v>
      </c>
      <c r="I472" s="72"/>
      <c r="J472" s="150"/>
      <c r="K472" s="72"/>
      <c r="L472" s="72"/>
      <c r="M472" s="72"/>
    </row>
    <row r="473" spans="1:13" s="87" customFormat="1" ht="34.5" customHeight="1" x14ac:dyDescent="0.3">
      <c r="A473" s="88"/>
      <c r="B473" s="88" t="s">
        <v>4119</v>
      </c>
      <c r="C473" s="89" t="s">
        <v>4123</v>
      </c>
      <c r="D473" s="17"/>
      <c r="E473" s="17" t="s">
        <v>4008</v>
      </c>
      <c r="F473" s="17" t="s">
        <v>4000</v>
      </c>
      <c r="G473" s="17" t="s">
        <v>475</v>
      </c>
      <c r="H473" s="72">
        <v>200000</v>
      </c>
      <c r="I473" s="72"/>
      <c r="J473" s="150"/>
      <c r="K473" s="72"/>
      <c r="L473" s="72"/>
      <c r="M473" s="72"/>
    </row>
    <row r="474" spans="1:13" s="87" customFormat="1" ht="34.5" customHeight="1" x14ac:dyDescent="0.3">
      <c r="A474" s="88"/>
      <c r="B474" s="88" t="s">
        <v>4119</v>
      </c>
      <c r="C474" s="89" t="s">
        <v>4124</v>
      </c>
      <c r="D474" s="17"/>
      <c r="E474" s="17" t="s">
        <v>4010</v>
      </c>
      <c r="F474" s="17" t="s">
        <v>4000</v>
      </c>
      <c r="G474" s="17" t="s">
        <v>475</v>
      </c>
      <c r="H474" s="72">
        <v>200000</v>
      </c>
      <c r="I474" s="72"/>
      <c r="J474" s="150"/>
      <c r="K474" s="72"/>
      <c r="L474" s="72"/>
      <c r="M474" s="72"/>
    </row>
    <row r="475" spans="1:13" s="87" customFormat="1" ht="34.5" customHeight="1" x14ac:dyDescent="0.3">
      <c r="A475" s="88"/>
      <c r="B475" s="88" t="s">
        <v>4119</v>
      </c>
      <c r="C475" s="89" t="s">
        <v>4125</v>
      </c>
      <c r="D475" s="17"/>
      <c r="E475" s="17" t="s">
        <v>4012</v>
      </c>
      <c r="F475" s="17" t="s">
        <v>4000</v>
      </c>
      <c r="G475" s="17" t="s">
        <v>475</v>
      </c>
      <c r="H475" s="72">
        <v>200000</v>
      </c>
      <c r="I475" s="72"/>
      <c r="J475" s="150"/>
      <c r="K475" s="72"/>
      <c r="L475" s="72"/>
      <c r="M475" s="72"/>
    </row>
    <row r="476" spans="1:13" s="87" customFormat="1" ht="34.5" customHeight="1" x14ac:dyDescent="0.3">
      <c r="A476" s="88"/>
      <c r="B476" s="88" t="s">
        <v>4119</v>
      </c>
      <c r="C476" s="89" t="s">
        <v>4126</v>
      </c>
      <c r="D476" s="17"/>
      <c r="E476" s="17" t="s">
        <v>4014</v>
      </c>
      <c r="F476" s="17" t="s">
        <v>4000</v>
      </c>
      <c r="G476" s="17" t="s">
        <v>475</v>
      </c>
      <c r="H476" s="72">
        <v>200000</v>
      </c>
      <c r="I476" s="72"/>
      <c r="J476" s="150"/>
      <c r="K476" s="72"/>
      <c r="L476" s="72"/>
      <c r="M476" s="72"/>
    </row>
    <row r="477" spans="1:13" s="87" customFormat="1" ht="34.5" customHeight="1" x14ac:dyDescent="0.3">
      <c r="A477" s="88"/>
      <c r="B477" s="88" t="s">
        <v>4119</v>
      </c>
      <c r="C477" s="89" t="s">
        <v>4127</v>
      </c>
      <c r="D477" s="17"/>
      <c r="E477" s="17" t="s">
        <v>4016</v>
      </c>
      <c r="F477" s="17" t="s">
        <v>4000</v>
      </c>
      <c r="G477" s="17" t="s">
        <v>475</v>
      </c>
      <c r="H477" s="72">
        <v>200000</v>
      </c>
      <c r="I477" s="72"/>
      <c r="J477" s="150"/>
      <c r="K477" s="72"/>
      <c r="L477" s="72"/>
      <c r="M477" s="72"/>
    </row>
    <row r="478" spans="1:13" s="87" customFormat="1" ht="34.5" customHeight="1" x14ac:dyDescent="0.3">
      <c r="A478" s="88"/>
      <c r="B478" s="88" t="s">
        <v>4119</v>
      </c>
      <c r="C478" s="89" t="s">
        <v>4128</v>
      </c>
      <c r="D478" s="17"/>
      <c r="E478" s="17" t="s">
        <v>4018</v>
      </c>
      <c r="F478" s="17" t="s">
        <v>4000</v>
      </c>
      <c r="G478" s="17" t="s">
        <v>475</v>
      </c>
      <c r="H478" s="72">
        <v>200000</v>
      </c>
      <c r="I478" s="72"/>
      <c r="J478" s="150"/>
      <c r="K478" s="72"/>
      <c r="L478" s="72"/>
      <c r="M478" s="72"/>
    </row>
    <row r="479" spans="1:13" s="87" customFormat="1" ht="34.5" customHeight="1" x14ac:dyDescent="0.3">
      <c r="A479" s="88"/>
      <c r="B479" s="88" t="s">
        <v>4119</v>
      </c>
      <c r="C479" s="89" t="s">
        <v>4129</v>
      </c>
      <c r="D479" s="17"/>
      <c r="E479" s="17" t="s">
        <v>4020</v>
      </c>
      <c r="F479" s="17" t="s">
        <v>4000</v>
      </c>
      <c r="G479" s="17" t="s">
        <v>475</v>
      </c>
      <c r="H479" s="72">
        <v>200000</v>
      </c>
      <c r="I479" s="72"/>
      <c r="J479" s="150"/>
      <c r="K479" s="72"/>
      <c r="L479" s="72"/>
      <c r="M479" s="72"/>
    </row>
    <row r="480" spans="1:13" s="87" customFormat="1" ht="34.5" customHeight="1" x14ac:dyDescent="0.3">
      <c r="A480" s="88"/>
      <c r="B480" s="88" t="s">
        <v>4119</v>
      </c>
      <c r="C480" s="89" t="s">
        <v>4130</v>
      </c>
      <c r="D480" s="17"/>
      <c r="E480" s="17" t="s">
        <v>4022</v>
      </c>
      <c r="F480" s="17" t="s">
        <v>4000</v>
      </c>
      <c r="G480" s="17" t="s">
        <v>475</v>
      </c>
      <c r="H480" s="72">
        <v>200000</v>
      </c>
      <c r="I480" s="72"/>
      <c r="J480" s="150"/>
      <c r="K480" s="72"/>
      <c r="L480" s="72"/>
      <c r="M480" s="72"/>
    </row>
    <row r="481" spans="1:13" s="87" customFormat="1" ht="34.5" customHeight="1" x14ac:dyDescent="0.3">
      <c r="A481" s="88"/>
      <c r="B481" s="88" t="s">
        <v>4119</v>
      </c>
      <c r="C481" s="89" t="s">
        <v>4131</v>
      </c>
      <c r="D481" s="17"/>
      <c r="E481" s="17" t="s">
        <v>4024</v>
      </c>
      <c r="F481" s="17" t="s">
        <v>4000</v>
      </c>
      <c r="G481" s="17" t="s">
        <v>475</v>
      </c>
      <c r="H481" s="72">
        <v>200000</v>
      </c>
      <c r="I481" s="72"/>
      <c r="J481" s="150"/>
      <c r="K481" s="72"/>
      <c r="L481" s="72"/>
      <c r="M481" s="72"/>
    </row>
    <row r="482" spans="1:13" s="87" customFormat="1" ht="34.5" customHeight="1" x14ac:dyDescent="0.3">
      <c r="A482" s="88"/>
      <c r="B482" s="88" t="s">
        <v>4119</v>
      </c>
      <c r="C482" s="89" t="s">
        <v>4132</v>
      </c>
      <c r="D482" s="17"/>
      <c r="E482" s="17" t="s">
        <v>4026</v>
      </c>
      <c r="F482" s="17" t="s">
        <v>4000</v>
      </c>
      <c r="G482" s="17" t="s">
        <v>475</v>
      </c>
      <c r="H482" s="72">
        <v>200000</v>
      </c>
      <c r="I482" s="72"/>
      <c r="J482" s="150"/>
      <c r="K482" s="72"/>
      <c r="L482" s="72"/>
      <c r="M482" s="72"/>
    </row>
    <row r="483" spans="1:13" s="87" customFormat="1" ht="34.5" customHeight="1" x14ac:dyDescent="0.3">
      <c r="A483" s="88"/>
      <c r="B483" s="88" t="s">
        <v>4119</v>
      </c>
      <c r="C483" s="89" t="s">
        <v>4133</v>
      </c>
      <c r="D483" s="17"/>
      <c r="E483" s="17" t="s">
        <v>4028</v>
      </c>
      <c r="F483" s="17" t="s">
        <v>4000</v>
      </c>
      <c r="G483" s="17" t="s">
        <v>475</v>
      </c>
      <c r="H483" s="72">
        <v>200000</v>
      </c>
      <c r="I483" s="72"/>
      <c r="J483" s="150"/>
      <c r="K483" s="72"/>
      <c r="L483" s="72"/>
      <c r="M483" s="72"/>
    </row>
    <row r="484" spans="1:13" s="87" customFormat="1" ht="34.5" customHeight="1" x14ac:dyDescent="0.3">
      <c r="A484" s="88"/>
      <c r="B484" s="88" t="s">
        <v>4119</v>
      </c>
      <c r="C484" s="89" t="s">
        <v>4134</v>
      </c>
      <c r="D484" s="17"/>
      <c r="E484" s="17" t="s">
        <v>4030</v>
      </c>
      <c r="F484" s="17" t="s">
        <v>4000</v>
      </c>
      <c r="G484" s="17" t="s">
        <v>475</v>
      </c>
      <c r="H484" s="72">
        <v>200000</v>
      </c>
      <c r="I484" s="72"/>
      <c r="J484" s="150"/>
      <c r="K484" s="72"/>
      <c r="L484" s="72"/>
      <c r="M484" s="72"/>
    </row>
    <row r="485" spans="1:13" s="87" customFormat="1" ht="34.5" customHeight="1" x14ac:dyDescent="0.3">
      <c r="A485" s="88"/>
      <c r="B485" s="88" t="s">
        <v>4119</v>
      </c>
      <c r="C485" s="89" t="s">
        <v>4135</v>
      </c>
      <c r="D485" s="17"/>
      <c r="E485" s="17" t="s">
        <v>4032</v>
      </c>
      <c r="F485" s="17" t="s">
        <v>4000</v>
      </c>
      <c r="G485" s="17" t="s">
        <v>475</v>
      </c>
      <c r="H485" s="72">
        <v>200000</v>
      </c>
      <c r="I485" s="72"/>
      <c r="J485" s="150"/>
      <c r="K485" s="72"/>
      <c r="L485" s="72"/>
      <c r="M485" s="72"/>
    </row>
    <row r="486" spans="1:13" s="87" customFormat="1" ht="34.5" customHeight="1" x14ac:dyDescent="0.3">
      <c r="A486" s="88"/>
      <c r="B486" s="88" t="s">
        <v>4119</v>
      </c>
      <c r="C486" s="89" t="s">
        <v>4136</v>
      </c>
      <c r="D486" s="17"/>
      <c r="E486" s="17" t="s">
        <v>4034</v>
      </c>
      <c r="F486" s="17" t="s">
        <v>4000</v>
      </c>
      <c r="G486" s="17" t="s">
        <v>475</v>
      </c>
      <c r="H486" s="72">
        <v>200000</v>
      </c>
      <c r="I486" s="72"/>
      <c r="J486" s="150"/>
      <c r="K486" s="72"/>
      <c r="L486" s="72"/>
      <c r="M486" s="72"/>
    </row>
    <row r="487" spans="1:13" s="87" customFormat="1" ht="34.5" customHeight="1" x14ac:dyDescent="0.3">
      <c r="A487" s="88"/>
      <c r="B487" s="88" t="s">
        <v>4119</v>
      </c>
      <c r="C487" s="89" t="s">
        <v>4137</v>
      </c>
      <c r="D487" s="17"/>
      <c r="E487" s="17" t="s">
        <v>4036</v>
      </c>
      <c r="F487" s="17" t="s">
        <v>4000</v>
      </c>
      <c r="G487" s="17" t="s">
        <v>475</v>
      </c>
      <c r="H487" s="72">
        <v>200000</v>
      </c>
      <c r="I487" s="72"/>
      <c r="J487" s="150"/>
      <c r="K487" s="72"/>
      <c r="L487" s="72"/>
      <c r="M487" s="72"/>
    </row>
    <row r="488" spans="1:13" s="87" customFormat="1" ht="34.5" customHeight="1" x14ac:dyDescent="0.3">
      <c r="A488" s="88"/>
      <c r="B488" s="88" t="s">
        <v>4119</v>
      </c>
      <c r="C488" s="89" t="s">
        <v>4138</v>
      </c>
      <c r="D488" s="17"/>
      <c r="E488" s="17" t="s">
        <v>4038</v>
      </c>
      <c r="F488" s="17" t="s">
        <v>4000</v>
      </c>
      <c r="G488" s="17" t="s">
        <v>475</v>
      </c>
      <c r="H488" s="72">
        <v>200000</v>
      </c>
      <c r="I488" s="72"/>
      <c r="J488" s="150"/>
      <c r="K488" s="72"/>
      <c r="L488" s="72"/>
      <c r="M488" s="72"/>
    </row>
    <row r="489" spans="1:13" s="87" customFormat="1" ht="34.5" customHeight="1" x14ac:dyDescent="0.3">
      <c r="A489" s="88"/>
      <c r="B489" s="88" t="s">
        <v>4119</v>
      </c>
      <c r="C489" s="89" t="s">
        <v>4139</v>
      </c>
      <c r="D489" s="17"/>
      <c r="E489" s="17" t="s">
        <v>4040</v>
      </c>
      <c r="F489" s="17" t="s">
        <v>4000</v>
      </c>
      <c r="G489" s="17" t="s">
        <v>475</v>
      </c>
      <c r="H489" s="72">
        <v>200000</v>
      </c>
      <c r="I489" s="72"/>
      <c r="J489" s="150"/>
      <c r="K489" s="72"/>
      <c r="L489" s="72"/>
      <c r="M489" s="72"/>
    </row>
    <row r="490" spans="1:13" s="87" customFormat="1" ht="34.5" customHeight="1" x14ac:dyDescent="0.3">
      <c r="A490" s="88"/>
      <c r="B490" s="88" t="s">
        <v>4119</v>
      </c>
      <c r="C490" s="89" t="s">
        <v>4140</v>
      </c>
      <c r="D490" s="17"/>
      <c r="E490" s="17" t="s">
        <v>4042</v>
      </c>
      <c r="F490" s="17" t="s">
        <v>4000</v>
      </c>
      <c r="G490" s="17" t="s">
        <v>475</v>
      </c>
      <c r="H490" s="72">
        <v>200000</v>
      </c>
      <c r="I490" s="72"/>
      <c r="J490" s="150"/>
      <c r="K490" s="72"/>
      <c r="L490" s="72"/>
      <c r="M490" s="72"/>
    </row>
    <row r="491" spans="1:13" s="87" customFormat="1" ht="34.5" customHeight="1" x14ac:dyDescent="0.3">
      <c r="A491" s="88"/>
      <c r="B491" s="88" t="s">
        <v>4119</v>
      </c>
      <c r="C491" s="89" t="s">
        <v>4141</v>
      </c>
      <c r="D491" s="17"/>
      <c r="E491" s="17" t="s">
        <v>4044</v>
      </c>
      <c r="F491" s="17" t="s">
        <v>4000</v>
      </c>
      <c r="G491" s="17" t="s">
        <v>475</v>
      </c>
      <c r="H491" s="72">
        <v>200000</v>
      </c>
      <c r="I491" s="72"/>
      <c r="J491" s="150"/>
      <c r="K491" s="72"/>
      <c r="L491" s="72"/>
      <c r="M491" s="72"/>
    </row>
    <row r="492" spans="1:13" s="87" customFormat="1" ht="34.5" customHeight="1" x14ac:dyDescent="0.3">
      <c r="A492" s="88"/>
      <c r="B492" s="88" t="s">
        <v>4119</v>
      </c>
      <c r="C492" s="89" t="s">
        <v>4142</v>
      </c>
      <c r="D492" s="17"/>
      <c r="E492" s="17" t="s">
        <v>4046</v>
      </c>
      <c r="F492" s="17" t="s">
        <v>4000</v>
      </c>
      <c r="G492" s="17" t="s">
        <v>475</v>
      </c>
      <c r="H492" s="72">
        <v>200000</v>
      </c>
      <c r="I492" s="72"/>
      <c r="J492" s="150"/>
      <c r="K492" s="72"/>
      <c r="L492" s="72"/>
      <c r="M492" s="72"/>
    </row>
    <row r="493" spans="1:13" s="87" customFormat="1" ht="34.5" customHeight="1" x14ac:dyDescent="0.3">
      <c r="A493" s="88"/>
      <c r="B493" s="88" t="s">
        <v>4119</v>
      </c>
      <c r="C493" s="89" t="s">
        <v>4143</v>
      </c>
      <c r="D493" s="17"/>
      <c r="E493" s="17" t="s">
        <v>4048</v>
      </c>
      <c r="F493" s="17" t="s">
        <v>4000</v>
      </c>
      <c r="G493" s="17" t="s">
        <v>475</v>
      </c>
      <c r="H493" s="72">
        <v>200000</v>
      </c>
      <c r="I493" s="72"/>
      <c r="J493" s="150"/>
      <c r="K493" s="72"/>
      <c r="L493" s="72"/>
      <c r="M493" s="72"/>
    </row>
    <row r="494" spans="1:13" s="87" customFormat="1" ht="34.5" customHeight="1" x14ac:dyDescent="0.3">
      <c r="A494" s="88"/>
      <c r="B494" s="88" t="s">
        <v>4119</v>
      </c>
      <c r="C494" s="89" t="s">
        <v>4144</v>
      </c>
      <c r="D494" s="17"/>
      <c r="E494" s="17" t="s">
        <v>4050</v>
      </c>
      <c r="F494" s="17" t="s">
        <v>4000</v>
      </c>
      <c r="G494" s="17" t="s">
        <v>475</v>
      </c>
      <c r="H494" s="72">
        <v>200000</v>
      </c>
      <c r="I494" s="72"/>
      <c r="J494" s="150"/>
      <c r="K494" s="72"/>
      <c r="L494" s="72"/>
      <c r="M494" s="72"/>
    </row>
    <row r="495" spans="1:13" s="87" customFormat="1" ht="34.5" customHeight="1" x14ac:dyDescent="0.3">
      <c r="A495" s="88"/>
      <c r="B495" s="88" t="s">
        <v>4119</v>
      </c>
      <c r="C495" s="89" t="s">
        <v>4145</v>
      </c>
      <c r="D495" s="17"/>
      <c r="E495" s="17" t="s">
        <v>4052</v>
      </c>
      <c r="F495" s="17" t="s">
        <v>4000</v>
      </c>
      <c r="G495" s="17" t="s">
        <v>475</v>
      </c>
      <c r="H495" s="72">
        <v>200000</v>
      </c>
      <c r="I495" s="72"/>
      <c r="J495" s="150"/>
      <c r="K495" s="72"/>
      <c r="L495" s="72"/>
      <c r="M495" s="72"/>
    </row>
    <row r="496" spans="1:13" s="87" customFormat="1" ht="34.5" customHeight="1" x14ac:dyDescent="0.3">
      <c r="A496" s="88"/>
      <c r="B496" s="88" t="s">
        <v>4119</v>
      </c>
      <c r="C496" s="89" t="s">
        <v>4146</v>
      </c>
      <c r="D496" s="17"/>
      <c r="E496" s="17" t="s">
        <v>4054</v>
      </c>
      <c r="F496" s="17" t="s">
        <v>4000</v>
      </c>
      <c r="G496" s="17" t="s">
        <v>475</v>
      </c>
      <c r="H496" s="72">
        <v>200000</v>
      </c>
      <c r="I496" s="72"/>
      <c r="J496" s="150"/>
      <c r="K496" s="72"/>
      <c r="L496" s="72"/>
      <c r="M496" s="72"/>
    </row>
    <row r="497" spans="1:13" s="87" customFormat="1" ht="34.5" customHeight="1" x14ac:dyDescent="0.3">
      <c r="A497" s="88"/>
      <c r="B497" s="88" t="s">
        <v>4119</v>
      </c>
      <c r="C497" s="89" t="s">
        <v>4147</v>
      </c>
      <c r="D497" s="17"/>
      <c r="E497" s="17" t="s">
        <v>4056</v>
      </c>
      <c r="F497" s="17" t="s">
        <v>4000</v>
      </c>
      <c r="G497" s="17" t="s">
        <v>475</v>
      </c>
      <c r="H497" s="72">
        <v>200000</v>
      </c>
      <c r="I497" s="72"/>
      <c r="J497" s="150"/>
      <c r="K497" s="72"/>
      <c r="L497" s="72"/>
      <c r="M497" s="72"/>
    </row>
    <row r="498" spans="1:13" s="87" customFormat="1" ht="34.5" customHeight="1" x14ac:dyDescent="0.3">
      <c r="A498" s="88"/>
      <c r="B498" s="88" t="s">
        <v>4119</v>
      </c>
      <c r="C498" s="89" t="s">
        <v>4148</v>
      </c>
      <c r="D498" s="17"/>
      <c r="E498" s="17" t="s">
        <v>4058</v>
      </c>
      <c r="F498" s="17" t="s">
        <v>4000</v>
      </c>
      <c r="G498" s="17" t="s">
        <v>475</v>
      </c>
      <c r="H498" s="72">
        <v>200000</v>
      </c>
      <c r="I498" s="72"/>
      <c r="J498" s="150"/>
      <c r="K498" s="72"/>
      <c r="L498" s="72"/>
      <c r="M498" s="72"/>
    </row>
    <row r="499" spans="1:13" s="87" customFormat="1" ht="34.5" customHeight="1" x14ac:dyDescent="0.3">
      <c r="A499" s="88"/>
      <c r="B499" s="88" t="s">
        <v>4119</v>
      </c>
      <c r="C499" s="89" t="s">
        <v>4149</v>
      </c>
      <c r="D499" s="17"/>
      <c r="E499" s="17" t="s">
        <v>4060</v>
      </c>
      <c r="F499" s="17" t="s">
        <v>4000</v>
      </c>
      <c r="G499" s="17" t="s">
        <v>475</v>
      </c>
      <c r="H499" s="72">
        <v>200000</v>
      </c>
      <c r="I499" s="72"/>
      <c r="J499" s="150"/>
      <c r="K499" s="72"/>
      <c r="L499" s="72"/>
      <c r="M499" s="72"/>
    </row>
    <row r="500" spans="1:13" s="87" customFormat="1" ht="34.5" customHeight="1" x14ac:dyDescent="0.3">
      <c r="A500" s="88"/>
      <c r="B500" s="88" t="s">
        <v>4119</v>
      </c>
      <c r="C500" s="89" t="s">
        <v>4150</v>
      </c>
      <c r="D500" s="17"/>
      <c r="E500" s="17" t="s">
        <v>4062</v>
      </c>
      <c r="F500" s="17" t="s">
        <v>4000</v>
      </c>
      <c r="G500" s="17" t="s">
        <v>475</v>
      </c>
      <c r="H500" s="72">
        <v>200000</v>
      </c>
      <c r="I500" s="72"/>
      <c r="J500" s="150"/>
      <c r="K500" s="72"/>
      <c r="L500" s="72"/>
      <c r="M500" s="72"/>
    </row>
    <row r="501" spans="1:13" s="87" customFormat="1" ht="34.5" customHeight="1" x14ac:dyDescent="0.3">
      <c r="A501" s="88"/>
      <c r="B501" s="88" t="s">
        <v>4151</v>
      </c>
      <c r="C501" s="89" t="s">
        <v>4151</v>
      </c>
      <c r="D501" s="17"/>
      <c r="E501" s="42" t="s">
        <v>4152</v>
      </c>
      <c r="F501" s="17"/>
      <c r="G501" s="17" t="s">
        <v>477</v>
      </c>
      <c r="H501" s="72"/>
      <c r="I501" s="72"/>
      <c r="J501" s="65" t="s">
        <v>1060</v>
      </c>
      <c r="K501" s="72"/>
      <c r="L501" s="72"/>
      <c r="M501" s="72"/>
    </row>
    <row r="502" spans="1:13" s="87" customFormat="1" ht="34.5" customHeight="1" x14ac:dyDescent="0.3">
      <c r="A502" s="88">
        <v>133</v>
      </c>
      <c r="B502" s="88" t="s">
        <v>4153</v>
      </c>
      <c r="C502" s="89" t="s">
        <v>4153</v>
      </c>
      <c r="D502" s="17" t="s">
        <v>146</v>
      </c>
      <c r="E502" s="21" t="s">
        <v>4154</v>
      </c>
      <c r="F502" s="17" t="s">
        <v>4155</v>
      </c>
      <c r="G502" s="17" t="s">
        <v>475</v>
      </c>
      <c r="H502" s="72">
        <v>4050000</v>
      </c>
      <c r="I502" s="72"/>
      <c r="J502" s="65" t="s">
        <v>1060</v>
      </c>
      <c r="K502" s="72">
        <f>SUMIF($B$10:$B$3793,B502,$J$10:$J$3793)</f>
        <v>0</v>
      </c>
      <c r="L502" s="72">
        <f>K502*H502</f>
        <v>0</v>
      </c>
      <c r="M502" s="72"/>
    </row>
    <row r="503" spans="1:13" s="87" customFormat="1" ht="34.5" customHeight="1" x14ac:dyDescent="0.3">
      <c r="A503" s="88"/>
      <c r="B503" s="88" t="s">
        <v>4153</v>
      </c>
      <c r="C503" s="89" t="s">
        <v>4156</v>
      </c>
      <c r="D503" s="17"/>
      <c r="E503" s="21" t="s">
        <v>4157</v>
      </c>
      <c r="F503" s="17" t="s">
        <v>4155</v>
      </c>
      <c r="G503" s="17" t="s">
        <v>475</v>
      </c>
      <c r="H503" s="72">
        <v>4050000</v>
      </c>
      <c r="I503" s="72"/>
      <c r="J503" s="150"/>
      <c r="K503" s="72"/>
      <c r="L503" s="72"/>
      <c r="M503" s="72"/>
    </row>
    <row r="504" spans="1:13" s="87" customFormat="1" ht="34.5" customHeight="1" x14ac:dyDescent="0.3">
      <c r="A504" s="88"/>
      <c r="B504" s="88" t="s">
        <v>4153</v>
      </c>
      <c r="C504" s="89" t="s">
        <v>4158</v>
      </c>
      <c r="D504" s="17"/>
      <c r="E504" s="21" t="s">
        <v>4159</v>
      </c>
      <c r="F504" s="17" t="s">
        <v>4155</v>
      </c>
      <c r="G504" s="17" t="s">
        <v>475</v>
      </c>
      <c r="H504" s="72">
        <v>4050000</v>
      </c>
      <c r="I504" s="72"/>
      <c r="J504" s="150"/>
      <c r="K504" s="72"/>
      <c r="L504" s="72"/>
      <c r="M504" s="72"/>
    </row>
    <row r="505" spans="1:13" s="87" customFormat="1" ht="34.5" customHeight="1" x14ac:dyDescent="0.3">
      <c r="A505" s="88"/>
      <c r="B505" s="88" t="s">
        <v>4153</v>
      </c>
      <c r="C505" s="89" t="s">
        <v>4160</v>
      </c>
      <c r="D505" s="17"/>
      <c r="E505" s="21" t="s">
        <v>4161</v>
      </c>
      <c r="F505" s="17" t="s">
        <v>4155</v>
      </c>
      <c r="G505" s="17" t="s">
        <v>475</v>
      </c>
      <c r="H505" s="72">
        <v>4050000</v>
      </c>
      <c r="I505" s="72"/>
      <c r="J505" s="150"/>
      <c r="K505" s="72"/>
      <c r="L505" s="72"/>
      <c r="M505" s="72"/>
    </row>
    <row r="506" spans="1:13" s="87" customFormat="1" ht="34.5" customHeight="1" x14ac:dyDescent="0.3">
      <c r="A506" s="88"/>
      <c r="B506" s="88" t="s">
        <v>4153</v>
      </c>
      <c r="C506" s="89" t="s">
        <v>4162</v>
      </c>
      <c r="D506" s="17"/>
      <c r="E506" s="21" t="s">
        <v>4163</v>
      </c>
      <c r="F506" s="17" t="s">
        <v>4155</v>
      </c>
      <c r="G506" s="17" t="s">
        <v>475</v>
      </c>
      <c r="H506" s="72">
        <v>4050000</v>
      </c>
      <c r="I506" s="72"/>
      <c r="J506" s="150"/>
      <c r="K506" s="72"/>
      <c r="L506" s="72"/>
      <c r="M506" s="72"/>
    </row>
    <row r="507" spans="1:13" s="87" customFormat="1" ht="34.5" customHeight="1" x14ac:dyDescent="0.3">
      <c r="A507" s="88"/>
      <c r="B507" s="88" t="s">
        <v>4153</v>
      </c>
      <c r="C507" s="89" t="s">
        <v>4164</v>
      </c>
      <c r="D507" s="17"/>
      <c r="E507" s="21" t="s">
        <v>4165</v>
      </c>
      <c r="F507" s="17" t="s">
        <v>4155</v>
      </c>
      <c r="G507" s="17" t="s">
        <v>475</v>
      </c>
      <c r="H507" s="72">
        <v>4050000</v>
      </c>
      <c r="I507" s="72"/>
      <c r="J507" s="150"/>
      <c r="K507" s="72"/>
      <c r="L507" s="72"/>
      <c r="M507" s="72"/>
    </row>
    <row r="508" spans="1:13" s="87" customFormat="1" ht="34.5" customHeight="1" x14ac:dyDescent="0.3">
      <c r="A508" s="88"/>
      <c r="B508" s="88" t="s">
        <v>4153</v>
      </c>
      <c r="C508" s="89" t="s">
        <v>4166</v>
      </c>
      <c r="D508" s="17"/>
      <c r="E508" s="21" t="s">
        <v>4167</v>
      </c>
      <c r="F508" s="17" t="s">
        <v>4155</v>
      </c>
      <c r="G508" s="17" t="s">
        <v>475</v>
      </c>
      <c r="H508" s="72">
        <v>4050000</v>
      </c>
      <c r="I508" s="72"/>
      <c r="J508" s="150"/>
      <c r="K508" s="72"/>
      <c r="L508" s="72"/>
      <c r="M508" s="72"/>
    </row>
    <row r="509" spans="1:13" s="87" customFormat="1" ht="34.5" customHeight="1" x14ac:dyDescent="0.3">
      <c r="A509" s="88">
        <v>134</v>
      </c>
      <c r="B509" s="88" t="s">
        <v>4168</v>
      </c>
      <c r="C509" s="89" t="s">
        <v>4168</v>
      </c>
      <c r="D509" s="17" t="s">
        <v>146</v>
      </c>
      <c r="E509" s="21" t="s">
        <v>4169</v>
      </c>
      <c r="F509" s="17" t="s">
        <v>4170</v>
      </c>
      <c r="G509" s="17" t="s">
        <v>475</v>
      </c>
      <c r="H509" s="72">
        <v>340000</v>
      </c>
      <c r="I509" s="72"/>
      <c r="J509" s="65" t="s">
        <v>1060</v>
      </c>
      <c r="K509" s="72">
        <f>SUMIF($B$10:$B$3793,B509,$J$10:$J$3793)</f>
        <v>0</v>
      </c>
      <c r="L509" s="72">
        <f>K509*H509</f>
        <v>0</v>
      </c>
      <c r="M509" s="72"/>
    </row>
    <row r="510" spans="1:13" s="87" customFormat="1" ht="34.5" customHeight="1" x14ac:dyDescent="0.3">
      <c r="A510" s="88"/>
      <c r="B510" s="88" t="s">
        <v>4168</v>
      </c>
      <c r="C510" s="89" t="s">
        <v>4171</v>
      </c>
      <c r="D510" s="17"/>
      <c r="E510" s="21" t="s">
        <v>1076</v>
      </c>
      <c r="F510" s="17" t="s">
        <v>4170</v>
      </c>
      <c r="G510" s="17" t="s">
        <v>475</v>
      </c>
      <c r="H510" s="72">
        <v>340000</v>
      </c>
      <c r="I510" s="72"/>
      <c r="J510" s="150"/>
      <c r="K510" s="72"/>
      <c r="L510" s="72"/>
      <c r="M510" s="72"/>
    </row>
    <row r="511" spans="1:13" s="87" customFormat="1" ht="34.5" customHeight="1" x14ac:dyDescent="0.3">
      <c r="A511" s="88"/>
      <c r="B511" s="88" t="s">
        <v>4168</v>
      </c>
      <c r="C511" s="89" t="s">
        <v>4172</v>
      </c>
      <c r="D511" s="17"/>
      <c r="E511" s="21" t="s">
        <v>4173</v>
      </c>
      <c r="F511" s="17" t="s">
        <v>4170</v>
      </c>
      <c r="G511" s="17" t="s">
        <v>475</v>
      </c>
      <c r="H511" s="72">
        <v>340000</v>
      </c>
      <c r="I511" s="72"/>
      <c r="J511" s="150"/>
      <c r="K511" s="72"/>
      <c r="L511" s="72"/>
      <c r="M511" s="72"/>
    </row>
    <row r="512" spans="1:13" s="87" customFormat="1" ht="34.5" customHeight="1" x14ac:dyDescent="0.3">
      <c r="A512" s="88"/>
      <c r="B512" s="88" t="s">
        <v>4168</v>
      </c>
      <c r="C512" s="89" t="s">
        <v>4174</v>
      </c>
      <c r="D512" s="17"/>
      <c r="E512" s="21" t="s">
        <v>1077</v>
      </c>
      <c r="F512" s="17" t="s">
        <v>4170</v>
      </c>
      <c r="G512" s="17" t="s">
        <v>475</v>
      </c>
      <c r="H512" s="72">
        <v>340000</v>
      </c>
      <c r="I512" s="72"/>
      <c r="J512" s="150"/>
      <c r="K512" s="72"/>
      <c r="L512" s="72"/>
      <c r="M512" s="72"/>
    </row>
    <row r="513" spans="1:13" s="87" customFormat="1" ht="34.5" customHeight="1" x14ac:dyDescent="0.3">
      <c r="A513" s="88"/>
      <c r="B513" s="88" t="s">
        <v>4168</v>
      </c>
      <c r="C513" s="89" t="s">
        <v>4175</v>
      </c>
      <c r="D513" s="17"/>
      <c r="E513" s="21" t="s">
        <v>1078</v>
      </c>
      <c r="F513" s="17" t="s">
        <v>4170</v>
      </c>
      <c r="G513" s="17" t="s">
        <v>475</v>
      </c>
      <c r="H513" s="72">
        <v>340000</v>
      </c>
      <c r="I513" s="72"/>
      <c r="J513" s="150"/>
      <c r="K513" s="72"/>
      <c r="L513" s="72"/>
      <c r="M513" s="72"/>
    </row>
    <row r="514" spans="1:13" s="87" customFormat="1" ht="34.5" customHeight="1" x14ac:dyDescent="0.3">
      <c r="A514" s="88"/>
      <c r="B514" s="88" t="s">
        <v>4168</v>
      </c>
      <c r="C514" s="89" t="s">
        <v>4176</v>
      </c>
      <c r="D514" s="17"/>
      <c r="E514" s="21" t="s">
        <v>4177</v>
      </c>
      <c r="F514" s="17" t="s">
        <v>4170</v>
      </c>
      <c r="G514" s="17" t="s">
        <v>475</v>
      </c>
      <c r="H514" s="72">
        <v>340000</v>
      </c>
      <c r="I514" s="72"/>
      <c r="J514" s="150"/>
      <c r="K514" s="72"/>
      <c r="L514" s="72"/>
      <c r="M514" s="72"/>
    </row>
    <row r="515" spans="1:13" s="87" customFormat="1" ht="34.5" customHeight="1" x14ac:dyDescent="0.3">
      <c r="A515" s="88"/>
      <c r="B515" s="88" t="s">
        <v>4168</v>
      </c>
      <c r="C515" s="89" t="s">
        <v>4178</v>
      </c>
      <c r="D515" s="17"/>
      <c r="E515" s="21" t="s">
        <v>1079</v>
      </c>
      <c r="F515" s="17" t="s">
        <v>4170</v>
      </c>
      <c r="G515" s="17" t="s">
        <v>475</v>
      </c>
      <c r="H515" s="72">
        <v>340000</v>
      </c>
      <c r="I515" s="72"/>
      <c r="J515" s="150"/>
      <c r="K515" s="72"/>
      <c r="L515" s="72"/>
      <c r="M515" s="72"/>
    </row>
    <row r="516" spans="1:13" s="87" customFormat="1" ht="34.5" customHeight="1" x14ac:dyDescent="0.3">
      <c r="A516" s="88"/>
      <c r="B516" s="88" t="s">
        <v>4168</v>
      </c>
      <c r="C516" s="89" t="s">
        <v>4179</v>
      </c>
      <c r="D516" s="17"/>
      <c r="E516" s="21" t="s">
        <v>1080</v>
      </c>
      <c r="F516" s="17" t="s">
        <v>4170</v>
      </c>
      <c r="G516" s="17" t="s">
        <v>475</v>
      </c>
      <c r="H516" s="72">
        <v>340000</v>
      </c>
      <c r="I516" s="72"/>
      <c r="J516" s="150"/>
      <c r="K516" s="72"/>
      <c r="L516" s="72"/>
      <c r="M516" s="72"/>
    </row>
    <row r="517" spans="1:13" s="87" customFormat="1" ht="34.5" customHeight="1" x14ac:dyDescent="0.3">
      <c r="A517" s="88"/>
      <c r="B517" s="88" t="s">
        <v>4168</v>
      </c>
      <c r="C517" s="89" t="s">
        <v>4180</v>
      </c>
      <c r="D517" s="17"/>
      <c r="E517" s="21" t="s">
        <v>1081</v>
      </c>
      <c r="F517" s="17" t="s">
        <v>4170</v>
      </c>
      <c r="G517" s="17" t="s">
        <v>475</v>
      </c>
      <c r="H517" s="72">
        <v>340000</v>
      </c>
      <c r="I517" s="72"/>
      <c r="J517" s="150"/>
      <c r="K517" s="72"/>
      <c r="L517" s="72"/>
      <c r="M517" s="72"/>
    </row>
    <row r="518" spans="1:13" s="87" customFormat="1" ht="34.5" customHeight="1" x14ac:dyDescent="0.3">
      <c r="A518" s="88"/>
      <c r="B518" s="88" t="s">
        <v>4168</v>
      </c>
      <c r="C518" s="89" t="s">
        <v>4181</v>
      </c>
      <c r="D518" s="17"/>
      <c r="E518" s="21" t="s">
        <v>1082</v>
      </c>
      <c r="F518" s="17" t="s">
        <v>4170</v>
      </c>
      <c r="G518" s="17" t="s">
        <v>475</v>
      </c>
      <c r="H518" s="72">
        <v>340000</v>
      </c>
      <c r="I518" s="72"/>
      <c r="J518" s="150"/>
      <c r="K518" s="72"/>
      <c r="L518" s="72"/>
      <c r="M518" s="72"/>
    </row>
    <row r="519" spans="1:13" s="87" customFormat="1" ht="34.5" customHeight="1" x14ac:dyDescent="0.3">
      <c r="A519" s="88"/>
      <c r="B519" s="88" t="s">
        <v>4168</v>
      </c>
      <c r="C519" s="89" t="s">
        <v>4182</v>
      </c>
      <c r="D519" s="17"/>
      <c r="E519" s="21" t="s">
        <v>1083</v>
      </c>
      <c r="F519" s="17" t="s">
        <v>4170</v>
      </c>
      <c r="G519" s="17" t="s">
        <v>475</v>
      </c>
      <c r="H519" s="72">
        <v>340000</v>
      </c>
      <c r="I519" s="72"/>
      <c r="J519" s="150"/>
      <c r="K519" s="72"/>
      <c r="L519" s="72"/>
      <c r="M519" s="72"/>
    </row>
    <row r="520" spans="1:13" s="87" customFormat="1" ht="34.5" customHeight="1" x14ac:dyDescent="0.3">
      <c r="A520" s="88"/>
      <c r="B520" s="88" t="s">
        <v>4168</v>
      </c>
      <c r="C520" s="89" t="s">
        <v>4183</v>
      </c>
      <c r="D520" s="17"/>
      <c r="E520" s="21" t="s">
        <v>1084</v>
      </c>
      <c r="F520" s="17" t="s">
        <v>4170</v>
      </c>
      <c r="G520" s="17" t="s">
        <v>475</v>
      </c>
      <c r="H520" s="72">
        <v>340000</v>
      </c>
      <c r="I520" s="72"/>
      <c r="J520" s="150"/>
      <c r="K520" s="72"/>
      <c r="L520" s="72"/>
      <c r="M520" s="72"/>
    </row>
    <row r="521" spans="1:13" s="87" customFormat="1" ht="34.5" customHeight="1" x14ac:dyDescent="0.3">
      <c r="A521" s="88"/>
      <c r="B521" s="88" t="s">
        <v>4168</v>
      </c>
      <c r="C521" s="89" t="s">
        <v>4184</v>
      </c>
      <c r="D521" s="17"/>
      <c r="E521" s="21" t="s">
        <v>1085</v>
      </c>
      <c r="F521" s="17" t="s">
        <v>4170</v>
      </c>
      <c r="G521" s="17" t="s">
        <v>475</v>
      </c>
      <c r="H521" s="72">
        <v>340000</v>
      </c>
      <c r="I521" s="72"/>
      <c r="J521" s="150"/>
      <c r="K521" s="72"/>
      <c r="L521" s="72"/>
      <c r="M521" s="72"/>
    </row>
    <row r="522" spans="1:13" s="87" customFormat="1" ht="34.5" customHeight="1" x14ac:dyDescent="0.3">
      <c r="A522" s="88"/>
      <c r="B522" s="88" t="s">
        <v>4168</v>
      </c>
      <c r="C522" s="89" t="s">
        <v>4185</v>
      </c>
      <c r="D522" s="17"/>
      <c r="E522" s="21" t="s">
        <v>4186</v>
      </c>
      <c r="F522" s="17" t="s">
        <v>4170</v>
      </c>
      <c r="G522" s="17" t="s">
        <v>475</v>
      </c>
      <c r="H522" s="72">
        <v>340000</v>
      </c>
      <c r="I522" s="72"/>
      <c r="J522" s="150"/>
      <c r="K522" s="72"/>
      <c r="L522" s="72"/>
      <c r="M522" s="72"/>
    </row>
    <row r="523" spans="1:13" s="87" customFormat="1" ht="34.5" customHeight="1" x14ac:dyDescent="0.3">
      <c r="A523" s="88"/>
      <c r="B523" s="88" t="s">
        <v>4168</v>
      </c>
      <c r="C523" s="89" t="s">
        <v>4187</v>
      </c>
      <c r="D523" s="17"/>
      <c r="E523" s="21" t="s">
        <v>4188</v>
      </c>
      <c r="F523" s="17" t="s">
        <v>4170</v>
      </c>
      <c r="G523" s="17" t="s">
        <v>475</v>
      </c>
      <c r="H523" s="72">
        <v>340000</v>
      </c>
      <c r="I523" s="72"/>
      <c r="J523" s="150"/>
      <c r="K523" s="72"/>
      <c r="L523" s="72"/>
      <c r="M523" s="72"/>
    </row>
    <row r="524" spans="1:13" s="87" customFormat="1" ht="34.5" customHeight="1" x14ac:dyDescent="0.3">
      <c r="A524" s="88"/>
      <c r="B524" s="88" t="s">
        <v>4168</v>
      </c>
      <c r="C524" s="89" t="s">
        <v>4189</v>
      </c>
      <c r="D524" s="17"/>
      <c r="E524" s="21" t="s">
        <v>4190</v>
      </c>
      <c r="F524" s="17" t="s">
        <v>4170</v>
      </c>
      <c r="G524" s="17" t="s">
        <v>475</v>
      </c>
      <c r="H524" s="72">
        <v>340000</v>
      </c>
      <c r="I524" s="72"/>
      <c r="J524" s="150"/>
      <c r="K524" s="72"/>
      <c r="L524" s="72"/>
      <c r="M524" s="72"/>
    </row>
    <row r="525" spans="1:13" s="87" customFormat="1" ht="34.5" customHeight="1" x14ac:dyDescent="0.3">
      <c r="A525" s="88"/>
      <c r="B525" s="88" t="s">
        <v>4168</v>
      </c>
      <c r="C525" s="89" t="s">
        <v>4191</v>
      </c>
      <c r="D525" s="17"/>
      <c r="E525" s="21" t="s">
        <v>4192</v>
      </c>
      <c r="F525" s="17" t="s">
        <v>4170</v>
      </c>
      <c r="G525" s="17" t="s">
        <v>475</v>
      </c>
      <c r="H525" s="72">
        <v>340000</v>
      </c>
      <c r="I525" s="72"/>
      <c r="J525" s="150"/>
      <c r="K525" s="72"/>
      <c r="L525" s="72"/>
      <c r="M525" s="72"/>
    </row>
    <row r="526" spans="1:13" s="87" customFormat="1" ht="34.5" customHeight="1" x14ac:dyDescent="0.3">
      <c r="A526" s="88"/>
      <c r="B526" s="88" t="s">
        <v>4168</v>
      </c>
      <c r="C526" s="89" t="s">
        <v>4193</v>
      </c>
      <c r="D526" s="17"/>
      <c r="E526" s="21" t="s">
        <v>4194</v>
      </c>
      <c r="F526" s="17" t="s">
        <v>4170</v>
      </c>
      <c r="G526" s="17" t="s">
        <v>475</v>
      </c>
      <c r="H526" s="72">
        <v>340000</v>
      </c>
      <c r="I526" s="72"/>
      <c r="J526" s="150"/>
      <c r="K526" s="72"/>
      <c r="L526" s="72"/>
      <c r="M526" s="72"/>
    </row>
    <row r="527" spans="1:13" s="87" customFormat="1" ht="34.5" customHeight="1" x14ac:dyDescent="0.3">
      <c r="A527" s="88"/>
      <c r="B527" s="88" t="s">
        <v>4168</v>
      </c>
      <c r="C527" s="89" t="s">
        <v>4195</v>
      </c>
      <c r="D527" s="17"/>
      <c r="E527" s="21" t="s">
        <v>4196</v>
      </c>
      <c r="F527" s="17" t="s">
        <v>4170</v>
      </c>
      <c r="G527" s="17" t="s">
        <v>475</v>
      </c>
      <c r="H527" s="72">
        <v>340000</v>
      </c>
      <c r="I527" s="72"/>
      <c r="J527" s="150"/>
      <c r="K527" s="72"/>
      <c r="L527" s="72"/>
      <c r="M527" s="72"/>
    </row>
    <row r="528" spans="1:13" s="87" customFormat="1" ht="34.5" customHeight="1" x14ac:dyDescent="0.3">
      <c r="A528" s="88"/>
      <c r="B528" s="88" t="s">
        <v>4168</v>
      </c>
      <c r="C528" s="89" t="s">
        <v>4197</v>
      </c>
      <c r="D528" s="17"/>
      <c r="E528" s="21" t="s">
        <v>4198</v>
      </c>
      <c r="F528" s="17" t="s">
        <v>4170</v>
      </c>
      <c r="G528" s="17" t="s">
        <v>475</v>
      </c>
      <c r="H528" s="72">
        <v>340000</v>
      </c>
      <c r="I528" s="72"/>
      <c r="J528" s="150"/>
      <c r="K528" s="72"/>
      <c r="L528" s="72"/>
      <c r="M528" s="72"/>
    </row>
    <row r="529" spans="1:13" s="87" customFormat="1" ht="34.5" customHeight="1" x14ac:dyDescent="0.3">
      <c r="A529" s="88"/>
      <c r="B529" s="88" t="s">
        <v>4168</v>
      </c>
      <c r="C529" s="89" t="s">
        <v>4199</v>
      </c>
      <c r="D529" s="17"/>
      <c r="E529" s="21" t="s">
        <v>4200</v>
      </c>
      <c r="F529" s="17" t="s">
        <v>4170</v>
      </c>
      <c r="G529" s="17" t="s">
        <v>475</v>
      </c>
      <c r="H529" s="72">
        <v>340000</v>
      </c>
      <c r="I529" s="72"/>
      <c r="J529" s="150"/>
      <c r="K529" s="72"/>
      <c r="L529" s="72"/>
      <c r="M529" s="72"/>
    </row>
    <row r="530" spans="1:13" s="87" customFormat="1" ht="34.5" customHeight="1" x14ac:dyDescent="0.3">
      <c r="A530" s="88"/>
      <c r="B530" s="88" t="s">
        <v>4168</v>
      </c>
      <c r="C530" s="89" t="s">
        <v>4201</v>
      </c>
      <c r="D530" s="17"/>
      <c r="E530" s="21" t="s">
        <v>4202</v>
      </c>
      <c r="F530" s="17" t="s">
        <v>4170</v>
      </c>
      <c r="G530" s="17" t="s">
        <v>475</v>
      </c>
      <c r="H530" s="72">
        <v>340000</v>
      </c>
      <c r="I530" s="72"/>
      <c r="J530" s="150"/>
      <c r="K530" s="72"/>
      <c r="L530" s="72"/>
      <c r="M530" s="72"/>
    </row>
    <row r="531" spans="1:13" s="87" customFormat="1" ht="34.5" customHeight="1" x14ac:dyDescent="0.3">
      <c r="A531" s="88">
        <v>135</v>
      </c>
      <c r="B531" s="88" t="s">
        <v>4203</v>
      </c>
      <c r="C531" s="89" t="s">
        <v>4203</v>
      </c>
      <c r="D531" s="17" t="s">
        <v>146</v>
      </c>
      <c r="E531" s="21" t="s">
        <v>4204</v>
      </c>
      <c r="F531" s="17" t="s">
        <v>4205</v>
      </c>
      <c r="G531" s="17" t="s">
        <v>475</v>
      </c>
      <c r="H531" s="72">
        <v>200000</v>
      </c>
      <c r="I531" s="72"/>
      <c r="J531" s="65" t="s">
        <v>1060</v>
      </c>
      <c r="K531" s="72">
        <f>SUMIF($B$10:$B$3793,B531,$J$10:$J$3793)</f>
        <v>0</v>
      </c>
      <c r="L531" s="72">
        <f>K531*H531</f>
        <v>0</v>
      </c>
      <c r="M531" s="72"/>
    </row>
    <row r="532" spans="1:13" s="87" customFormat="1" ht="34.5" customHeight="1" x14ac:dyDescent="0.3">
      <c r="A532" s="88"/>
      <c r="B532" s="88" t="s">
        <v>4203</v>
      </c>
      <c r="C532" s="89" t="s">
        <v>4206</v>
      </c>
      <c r="D532" s="17"/>
      <c r="E532" s="21" t="s">
        <v>4207</v>
      </c>
      <c r="F532" s="17" t="s">
        <v>4205</v>
      </c>
      <c r="G532" s="17" t="s">
        <v>475</v>
      </c>
      <c r="H532" s="72">
        <v>200000</v>
      </c>
      <c r="I532" s="72"/>
      <c r="J532" s="150"/>
      <c r="K532" s="72"/>
      <c r="L532" s="72"/>
      <c r="M532" s="72"/>
    </row>
    <row r="533" spans="1:13" s="87" customFormat="1" ht="34.5" customHeight="1" x14ac:dyDescent="0.3">
      <c r="A533" s="88"/>
      <c r="B533" s="88" t="s">
        <v>4203</v>
      </c>
      <c r="C533" s="89" t="s">
        <v>4208</v>
      </c>
      <c r="D533" s="17"/>
      <c r="E533" s="21" t="s">
        <v>4209</v>
      </c>
      <c r="F533" s="17" t="s">
        <v>4205</v>
      </c>
      <c r="G533" s="17" t="s">
        <v>475</v>
      </c>
      <c r="H533" s="72">
        <v>200000</v>
      </c>
      <c r="I533" s="72"/>
      <c r="J533" s="150"/>
      <c r="K533" s="72"/>
      <c r="L533" s="72"/>
      <c r="M533" s="72"/>
    </row>
    <row r="534" spans="1:13" s="87" customFormat="1" ht="34.5" customHeight="1" x14ac:dyDescent="0.3">
      <c r="A534" s="88"/>
      <c r="B534" s="88" t="s">
        <v>4203</v>
      </c>
      <c r="C534" s="89" t="s">
        <v>4210</v>
      </c>
      <c r="D534" s="17"/>
      <c r="E534" s="21" t="s">
        <v>4211</v>
      </c>
      <c r="F534" s="17" t="s">
        <v>4205</v>
      </c>
      <c r="G534" s="17" t="s">
        <v>475</v>
      </c>
      <c r="H534" s="72">
        <v>200000</v>
      </c>
      <c r="I534" s="72"/>
      <c r="J534" s="150"/>
      <c r="K534" s="72"/>
      <c r="L534" s="72"/>
      <c r="M534" s="72"/>
    </row>
    <row r="535" spans="1:13" s="87" customFormat="1" ht="34.5" customHeight="1" x14ac:dyDescent="0.3">
      <c r="A535" s="88"/>
      <c r="B535" s="88" t="s">
        <v>4203</v>
      </c>
      <c r="C535" s="89" t="s">
        <v>4212</v>
      </c>
      <c r="D535" s="17"/>
      <c r="E535" s="21" t="s">
        <v>4213</v>
      </c>
      <c r="F535" s="17" t="s">
        <v>4205</v>
      </c>
      <c r="G535" s="17" t="s">
        <v>475</v>
      </c>
      <c r="H535" s="72">
        <v>200000</v>
      </c>
      <c r="I535" s="72"/>
      <c r="J535" s="150"/>
      <c r="K535" s="72"/>
      <c r="L535" s="72"/>
      <c r="M535" s="72"/>
    </row>
    <row r="536" spans="1:13" s="87" customFormat="1" ht="34.5" customHeight="1" x14ac:dyDescent="0.3">
      <c r="A536" s="88"/>
      <c r="B536" s="88" t="s">
        <v>4203</v>
      </c>
      <c r="C536" s="89" t="s">
        <v>4214</v>
      </c>
      <c r="D536" s="17"/>
      <c r="E536" s="21" t="s">
        <v>4215</v>
      </c>
      <c r="F536" s="17" t="s">
        <v>4205</v>
      </c>
      <c r="G536" s="17" t="s">
        <v>475</v>
      </c>
      <c r="H536" s="72">
        <v>200000</v>
      </c>
      <c r="I536" s="72"/>
      <c r="J536" s="150"/>
      <c r="K536" s="72"/>
      <c r="L536" s="72"/>
      <c r="M536" s="72"/>
    </row>
    <row r="537" spans="1:13" s="87" customFormat="1" ht="34.5" customHeight="1" x14ac:dyDescent="0.3">
      <c r="A537" s="88"/>
      <c r="B537" s="88" t="s">
        <v>4203</v>
      </c>
      <c r="C537" s="89" t="s">
        <v>4216</v>
      </c>
      <c r="D537" s="17"/>
      <c r="E537" s="21" t="s">
        <v>4217</v>
      </c>
      <c r="F537" s="17" t="s">
        <v>4205</v>
      </c>
      <c r="G537" s="17" t="s">
        <v>475</v>
      </c>
      <c r="H537" s="72">
        <v>200000</v>
      </c>
      <c r="I537" s="72"/>
      <c r="J537" s="150"/>
      <c r="K537" s="72"/>
      <c r="L537" s="72"/>
      <c r="M537" s="72"/>
    </row>
    <row r="538" spans="1:13" s="87" customFormat="1" ht="34.5" customHeight="1" x14ac:dyDescent="0.3">
      <c r="A538" s="88"/>
      <c r="B538" s="88" t="s">
        <v>4203</v>
      </c>
      <c r="C538" s="89" t="s">
        <v>4218</v>
      </c>
      <c r="D538" s="17"/>
      <c r="E538" s="21" t="s">
        <v>4219</v>
      </c>
      <c r="F538" s="17" t="s">
        <v>4205</v>
      </c>
      <c r="G538" s="17" t="s">
        <v>475</v>
      </c>
      <c r="H538" s="72">
        <v>200000</v>
      </c>
      <c r="I538" s="72"/>
      <c r="J538" s="150"/>
      <c r="K538" s="72"/>
      <c r="L538" s="72"/>
      <c r="M538" s="72"/>
    </row>
    <row r="539" spans="1:13" s="87" customFormat="1" ht="34.5" customHeight="1" x14ac:dyDescent="0.3">
      <c r="A539" s="88"/>
      <c r="B539" s="88" t="s">
        <v>4203</v>
      </c>
      <c r="C539" s="89" t="s">
        <v>4220</v>
      </c>
      <c r="D539" s="17"/>
      <c r="E539" s="21" t="s">
        <v>4221</v>
      </c>
      <c r="F539" s="17" t="s">
        <v>4205</v>
      </c>
      <c r="G539" s="17" t="s">
        <v>475</v>
      </c>
      <c r="H539" s="72">
        <v>200000</v>
      </c>
      <c r="I539" s="72"/>
      <c r="J539" s="150"/>
      <c r="K539" s="72"/>
      <c r="L539" s="72"/>
      <c r="M539" s="72"/>
    </row>
    <row r="540" spans="1:13" s="87" customFormat="1" ht="34.5" customHeight="1" x14ac:dyDescent="0.3">
      <c r="A540" s="88"/>
      <c r="B540" s="88" t="s">
        <v>4203</v>
      </c>
      <c r="C540" s="89" t="s">
        <v>4222</v>
      </c>
      <c r="D540" s="17"/>
      <c r="E540" s="21" t="s">
        <v>4223</v>
      </c>
      <c r="F540" s="17" t="s">
        <v>4205</v>
      </c>
      <c r="G540" s="17" t="s">
        <v>475</v>
      </c>
      <c r="H540" s="72">
        <v>200000</v>
      </c>
      <c r="I540" s="72"/>
      <c r="J540" s="150"/>
      <c r="K540" s="72"/>
      <c r="L540" s="72"/>
      <c r="M540" s="72"/>
    </row>
    <row r="541" spans="1:13" s="87" customFormat="1" ht="34.5" customHeight="1" x14ac:dyDescent="0.3">
      <c r="A541" s="88"/>
      <c r="B541" s="88" t="s">
        <v>4203</v>
      </c>
      <c r="C541" s="89" t="s">
        <v>4224</v>
      </c>
      <c r="D541" s="17"/>
      <c r="E541" s="21" t="s">
        <v>4225</v>
      </c>
      <c r="F541" s="17" t="s">
        <v>4205</v>
      </c>
      <c r="G541" s="17" t="s">
        <v>475</v>
      </c>
      <c r="H541" s="72">
        <v>200000</v>
      </c>
      <c r="I541" s="72"/>
      <c r="J541" s="150"/>
      <c r="K541" s="72"/>
      <c r="L541" s="72"/>
      <c r="M541" s="72"/>
    </row>
    <row r="542" spans="1:13" s="87" customFormat="1" ht="34.5" customHeight="1" x14ac:dyDescent="0.3">
      <c r="A542" s="88"/>
      <c r="B542" s="88" t="s">
        <v>4203</v>
      </c>
      <c r="C542" s="89" t="s">
        <v>4226</v>
      </c>
      <c r="D542" s="17"/>
      <c r="E542" s="21" t="s">
        <v>4227</v>
      </c>
      <c r="F542" s="17" t="s">
        <v>4205</v>
      </c>
      <c r="G542" s="17" t="s">
        <v>475</v>
      </c>
      <c r="H542" s="72">
        <v>200000</v>
      </c>
      <c r="I542" s="72"/>
      <c r="J542" s="150"/>
      <c r="K542" s="72"/>
      <c r="L542" s="72"/>
      <c r="M542" s="72"/>
    </row>
    <row r="543" spans="1:13" s="87" customFormat="1" ht="34.5" customHeight="1" x14ac:dyDescent="0.3">
      <c r="A543" s="88"/>
      <c r="B543" s="88" t="s">
        <v>4203</v>
      </c>
      <c r="C543" s="89" t="s">
        <v>4228</v>
      </c>
      <c r="D543" s="17"/>
      <c r="E543" s="21" t="s">
        <v>4229</v>
      </c>
      <c r="F543" s="17" t="s">
        <v>4205</v>
      </c>
      <c r="G543" s="17" t="s">
        <v>475</v>
      </c>
      <c r="H543" s="72">
        <v>200000</v>
      </c>
      <c r="I543" s="72"/>
      <c r="J543" s="150"/>
      <c r="K543" s="72"/>
      <c r="L543" s="72"/>
      <c r="M543" s="72"/>
    </row>
    <row r="544" spans="1:13" s="87" customFormat="1" ht="34.5" customHeight="1" x14ac:dyDescent="0.3">
      <c r="A544" s="88"/>
      <c r="B544" s="88" t="s">
        <v>4203</v>
      </c>
      <c r="C544" s="89" t="s">
        <v>4230</v>
      </c>
      <c r="D544" s="17"/>
      <c r="E544" s="21" t="s">
        <v>4231</v>
      </c>
      <c r="F544" s="17" t="s">
        <v>4205</v>
      </c>
      <c r="G544" s="17" t="s">
        <v>475</v>
      </c>
      <c r="H544" s="72">
        <v>200000</v>
      </c>
      <c r="I544" s="72"/>
      <c r="J544" s="150"/>
      <c r="K544" s="72"/>
      <c r="L544" s="72"/>
      <c r="M544" s="72"/>
    </row>
    <row r="545" spans="1:13" s="87" customFormat="1" ht="34.5" customHeight="1" x14ac:dyDescent="0.3">
      <c r="A545" s="88"/>
      <c r="B545" s="88" t="s">
        <v>4203</v>
      </c>
      <c r="C545" s="89" t="s">
        <v>4232</v>
      </c>
      <c r="D545" s="17"/>
      <c r="E545" s="21" t="s">
        <v>4233</v>
      </c>
      <c r="F545" s="17" t="s">
        <v>4205</v>
      </c>
      <c r="G545" s="17" t="s">
        <v>475</v>
      </c>
      <c r="H545" s="72">
        <v>200000</v>
      </c>
      <c r="I545" s="72"/>
      <c r="J545" s="150"/>
      <c r="K545" s="72"/>
      <c r="L545" s="72"/>
      <c r="M545" s="72"/>
    </row>
    <row r="546" spans="1:13" s="87" customFormat="1" ht="34.5" customHeight="1" x14ac:dyDescent="0.3">
      <c r="A546" s="88"/>
      <c r="B546" s="88" t="s">
        <v>4203</v>
      </c>
      <c r="C546" s="89" t="s">
        <v>4234</v>
      </c>
      <c r="D546" s="17"/>
      <c r="E546" s="21" t="s">
        <v>4235</v>
      </c>
      <c r="F546" s="17" t="s">
        <v>4205</v>
      </c>
      <c r="G546" s="17" t="s">
        <v>475</v>
      </c>
      <c r="H546" s="72">
        <v>200000</v>
      </c>
      <c r="I546" s="72"/>
      <c r="J546" s="150"/>
      <c r="K546" s="72"/>
      <c r="L546" s="72"/>
      <c r="M546" s="72"/>
    </row>
    <row r="547" spans="1:13" s="87" customFormat="1" ht="34.5" customHeight="1" x14ac:dyDescent="0.3">
      <c r="A547" s="88"/>
      <c r="B547" s="88" t="s">
        <v>4203</v>
      </c>
      <c r="C547" s="89" t="s">
        <v>4236</v>
      </c>
      <c r="D547" s="17"/>
      <c r="E547" s="21" t="s">
        <v>4237</v>
      </c>
      <c r="F547" s="17" t="s">
        <v>4205</v>
      </c>
      <c r="G547" s="17" t="s">
        <v>475</v>
      </c>
      <c r="H547" s="72">
        <v>200000</v>
      </c>
      <c r="I547" s="72"/>
      <c r="J547" s="150"/>
      <c r="K547" s="72"/>
      <c r="L547" s="72"/>
      <c r="M547" s="72"/>
    </row>
    <row r="548" spans="1:13" s="87" customFormat="1" ht="34.5" customHeight="1" x14ac:dyDescent="0.3">
      <c r="A548" s="88"/>
      <c r="B548" s="88" t="s">
        <v>4203</v>
      </c>
      <c r="C548" s="89" t="s">
        <v>4238</v>
      </c>
      <c r="D548" s="17"/>
      <c r="E548" s="21" t="s">
        <v>4239</v>
      </c>
      <c r="F548" s="17" t="s">
        <v>4205</v>
      </c>
      <c r="G548" s="17" t="s">
        <v>475</v>
      </c>
      <c r="H548" s="72">
        <v>200000</v>
      </c>
      <c r="I548" s="72"/>
      <c r="J548" s="150"/>
      <c r="K548" s="72"/>
      <c r="L548" s="72"/>
      <c r="M548" s="72"/>
    </row>
    <row r="549" spans="1:13" s="87" customFormat="1" ht="34.5" customHeight="1" x14ac:dyDescent="0.3">
      <c r="A549" s="88"/>
      <c r="B549" s="88" t="s">
        <v>4203</v>
      </c>
      <c r="C549" s="89" t="s">
        <v>4240</v>
      </c>
      <c r="D549" s="17"/>
      <c r="E549" s="21" t="s">
        <v>4241</v>
      </c>
      <c r="F549" s="17" t="s">
        <v>4205</v>
      </c>
      <c r="G549" s="17" t="s">
        <v>475</v>
      </c>
      <c r="H549" s="72">
        <v>200000</v>
      </c>
      <c r="I549" s="72"/>
      <c r="J549" s="150"/>
      <c r="K549" s="72"/>
      <c r="L549" s="72"/>
      <c r="M549" s="72"/>
    </row>
    <row r="550" spans="1:13" s="87" customFormat="1" ht="34.5" customHeight="1" x14ac:dyDescent="0.3">
      <c r="A550" s="88"/>
      <c r="B550" s="88" t="s">
        <v>4203</v>
      </c>
      <c r="C550" s="89" t="s">
        <v>4242</v>
      </c>
      <c r="D550" s="17"/>
      <c r="E550" s="21" t="s">
        <v>4243</v>
      </c>
      <c r="F550" s="17" t="s">
        <v>4205</v>
      </c>
      <c r="G550" s="17" t="s">
        <v>475</v>
      </c>
      <c r="H550" s="72">
        <v>200000</v>
      </c>
      <c r="I550" s="72"/>
      <c r="J550" s="150"/>
      <c r="K550" s="72"/>
      <c r="L550" s="72"/>
      <c r="M550" s="72"/>
    </row>
    <row r="551" spans="1:13" s="87" customFormat="1" ht="34.5" customHeight="1" x14ac:dyDescent="0.3">
      <c r="A551" s="88"/>
      <c r="B551" s="88" t="s">
        <v>4203</v>
      </c>
      <c r="C551" s="89" t="s">
        <v>4244</v>
      </c>
      <c r="D551" s="17"/>
      <c r="E551" s="21" t="s">
        <v>4245</v>
      </c>
      <c r="F551" s="17" t="s">
        <v>4205</v>
      </c>
      <c r="G551" s="17" t="s">
        <v>475</v>
      </c>
      <c r="H551" s="72">
        <v>200000</v>
      </c>
      <c r="I551" s="72"/>
      <c r="J551" s="150"/>
      <c r="K551" s="72"/>
      <c r="L551" s="72"/>
      <c r="M551" s="72"/>
    </row>
    <row r="552" spans="1:13" s="73" customFormat="1" ht="34.5" customHeight="1" x14ac:dyDescent="0.3">
      <c r="A552" s="88"/>
      <c r="B552" s="88" t="s">
        <v>4246</v>
      </c>
      <c r="C552" s="89" t="s">
        <v>4246</v>
      </c>
      <c r="D552" s="7"/>
      <c r="E552" s="42" t="s">
        <v>4247</v>
      </c>
      <c r="F552" s="7"/>
      <c r="G552" s="17" t="s">
        <v>477</v>
      </c>
      <c r="H552" s="93"/>
      <c r="I552" s="93"/>
      <c r="J552" s="65" t="s">
        <v>1060</v>
      </c>
      <c r="K552" s="93"/>
      <c r="L552" s="93"/>
      <c r="M552" s="93"/>
    </row>
    <row r="553" spans="1:13" s="87" customFormat="1" ht="34.5" customHeight="1" x14ac:dyDescent="0.3">
      <c r="A553" s="88">
        <v>136</v>
      </c>
      <c r="B553" s="88" t="s">
        <v>4248</v>
      </c>
      <c r="C553" s="89" t="s">
        <v>4248</v>
      </c>
      <c r="D553" s="17" t="s">
        <v>146</v>
      </c>
      <c r="E553" s="21" t="s">
        <v>4249</v>
      </c>
      <c r="F553" s="17" t="s">
        <v>4250</v>
      </c>
      <c r="G553" s="17" t="s">
        <v>475</v>
      </c>
      <c r="H553" s="72">
        <v>4050000</v>
      </c>
      <c r="I553" s="72"/>
      <c r="J553" s="65" t="s">
        <v>1060</v>
      </c>
      <c r="K553" s="72">
        <f>SUMIF($B$10:$B$3793,B553,$J$10:$J$3793)</f>
        <v>0</v>
      </c>
      <c r="L553" s="72">
        <f>K553*H553</f>
        <v>0</v>
      </c>
      <c r="M553" s="72"/>
    </row>
    <row r="554" spans="1:13" s="87" customFormat="1" ht="34.5" customHeight="1" x14ac:dyDescent="0.3">
      <c r="A554" s="88"/>
      <c r="B554" s="88" t="s">
        <v>4248</v>
      </c>
      <c r="C554" s="89" t="s">
        <v>4251</v>
      </c>
      <c r="D554" s="17"/>
      <c r="E554" s="21" t="s">
        <v>4252</v>
      </c>
      <c r="F554" s="17" t="s">
        <v>4250</v>
      </c>
      <c r="G554" s="17" t="s">
        <v>475</v>
      </c>
      <c r="H554" s="72">
        <v>4050000</v>
      </c>
      <c r="I554" s="72"/>
      <c r="J554" s="150"/>
      <c r="K554" s="72"/>
      <c r="L554" s="72"/>
      <c r="M554" s="72"/>
    </row>
    <row r="555" spans="1:13" s="87" customFormat="1" ht="34.5" customHeight="1" x14ac:dyDescent="0.3">
      <c r="A555" s="88"/>
      <c r="B555" s="88" t="s">
        <v>4248</v>
      </c>
      <c r="C555" s="89" t="s">
        <v>4253</v>
      </c>
      <c r="D555" s="17"/>
      <c r="E555" s="21" t="s">
        <v>4254</v>
      </c>
      <c r="F555" s="17" t="s">
        <v>4250</v>
      </c>
      <c r="G555" s="17" t="s">
        <v>475</v>
      </c>
      <c r="H555" s="72">
        <v>4050000</v>
      </c>
      <c r="I555" s="72"/>
      <c r="J555" s="150"/>
      <c r="K555" s="72"/>
      <c r="L555" s="72"/>
      <c r="M555" s="72"/>
    </row>
    <row r="556" spans="1:13" s="87" customFormat="1" ht="34.5" customHeight="1" x14ac:dyDescent="0.3">
      <c r="A556" s="88"/>
      <c r="B556" s="88" t="s">
        <v>4248</v>
      </c>
      <c r="C556" s="89" t="s">
        <v>4255</v>
      </c>
      <c r="D556" s="17"/>
      <c r="E556" s="21" t="s">
        <v>4256</v>
      </c>
      <c r="F556" s="17" t="s">
        <v>4250</v>
      </c>
      <c r="G556" s="17" t="s">
        <v>475</v>
      </c>
      <c r="H556" s="72">
        <v>4050000</v>
      </c>
      <c r="I556" s="72"/>
      <c r="J556" s="150"/>
      <c r="K556" s="72"/>
      <c r="L556" s="72"/>
      <c r="M556" s="72"/>
    </row>
    <row r="557" spans="1:13" s="87" customFormat="1" ht="34.5" customHeight="1" x14ac:dyDescent="0.3">
      <c r="A557" s="88"/>
      <c r="B557" s="88" t="s">
        <v>4248</v>
      </c>
      <c r="C557" s="89" t="s">
        <v>4257</v>
      </c>
      <c r="D557" s="17"/>
      <c r="E557" s="21" t="s">
        <v>4258</v>
      </c>
      <c r="F557" s="17" t="s">
        <v>4250</v>
      </c>
      <c r="G557" s="17" t="s">
        <v>475</v>
      </c>
      <c r="H557" s="72">
        <v>4050000</v>
      </c>
      <c r="I557" s="72"/>
      <c r="J557" s="150"/>
      <c r="K557" s="72"/>
      <c r="L557" s="72"/>
      <c r="M557" s="72"/>
    </row>
    <row r="558" spans="1:13" s="87" customFormat="1" ht="34.5" customHeight="1" x14ac:dyDescent="0.3">
      <c r="A558" s="88"/>
      <c r="B558" s="88" t="s">
        <v>4248</v>
      </c>
      <c r="C558" s="89" t="s">
        <v>4259</v>
      </c>
      <c r="D558" s="17"/>
      <c r="E558" s="21" t="s">
        <v>4260</v>
      </c>
      <c r="F558" s="17" t="s">
        <v>4250</v>
      </c>
      <c r="G558" s="17" t="s">
        <v>475</v>
      </c>
      <c r="H558" s="72">
        <v>4050000</v>
      </c>
      <c r="I558" s="72"/>
      <c r="J558" s="150"/>
      <c r="K558" s="72"/>
      <c r="L558" s="72"/>
      <c r="M558" s="72"/>
    </row>
    <row r="559" spans="1:13" s="87" customFormat="1" ht="34.5" customHeight="1" x14ac:dyDescent="0.3">
      <c r="A559" s="88"/>
      <c r="B559" s="88" t="s">
        <v>4248</v>
      </c>
      <c r="C559" s="89" t="s">
        <v>4261</v>
      </c>
      <c r="D559" s="17"/>
      <c r="E559" s="21" t="s">
        <v>4262</v>
      </c>
      <c r="F559" s="17" t="s">
        <v>4250</v>
      </c>
      <c r="G559" s="17" t="s">
        <v>475</v>
      </c>
      <c r="H559" s="72">
        <v>4050000</v>
      </c>
      <c r="I559" s="72"/>
      <c r="J559" s="150"/>
      <c r="K559" s="72"/>
      <c r="L559" s="72"/>
      <c r="M559" s="72"/>
    </row>
    <row r="560" spans="1:13" s="87" customFormat="1" ht="34.5" customHeight="1" x14ac:dyDescent="0.3">
      <c r="A560" s="88"/>
      <c r="B560" s="88" t="s">
        <v>4248</v>
      </c>
      <c r="C560" s="89" t="s">
        <v>4263</v>
      </c>
      <c r="D560" s="17"/>
      <c r="E560" s="21" t="s">
        <v>4264</v>
      </c>
      <c r="F560" s="17" t="s">
        <v>4250</v>
      </c>
      <c r="G560" s="17" t="s">
        <v>475</v>
      </c>
      <c r="H560" s="72">
        <v>4050000</v>
      </c>
      <c r="I560" s="72"/>
      <c r="J560" s="150"/>
      <c r="K560" s="72"/>
      <c r="L560" s="72"/>
      <c r="M560" s="72"/>
    </row>
    <row r="561" spans="1:13" s="87" customFormat="1" ht="34.5" customHeight="1" x14ac:dyDescent="0.3">
      <c r="A561" s="88"/>
      <c r="B561" s="88" t="s">
        <v>4248</v>
      </c>
      <c r="C561" s="89" t="s">
        <v>4265</v>
      </c>
      <c r="D561" s="17"/>
      <c r="E561" s="21" t="s">
        <v>4266</v>
      </c>
      <c r="F561" s="17" t="s">
        <v>4250</v>
      </c>
      <c r="G561" s="17" t="s">
        <v>475</v>
      </c>
      <c r="H561" s="72">
        <v>4050000</v>
      </c>
      <c r="I561" s="72"/>
      <c r="J561" s="150"/>
      <c r="K561" s="72"/>
      <c r="L561" s="72"/>
      <c r="M561" s="72"/>
    </row>
    <row r="562" spans="1:13" s="87" customFormat="1" ht="34.5" customHeight="1" x14ac:dyDescent="0.3">
      <c r="A562" s="88"/>
      <c r="B562" s="88" t="s">
        <v>4248</v>
      </c>
      <c r="C562" s="89" t="s">
        <v>4267</v>
      </c>
      <c r="D562" s="17"/>
      <c r="E562" s="21" t="s">
        <v>4268</v>
      </c>
      <c r="F562" s="17" t="s">
        <v>4250</v>
      </c>
      <c r="G562" s="17" t="s">
        <v>475</v>
      </c>
      <c r="H562" s="72">
        <v>4050000</v>
      </c>
      <c r="I562" s="72"/>
      <c r="J562" s="150"/>
      <c r="K562" s="72"/>
      <c r="L562" s="72"/>
      <c r="M562" s="72"/>
    </row>
    <row r="563" spans="1:13" s="87" customFormat="1" ht="34.5" customHeight="1" x14ac:dyDescent="0.3">
      <c r="A563" s="88"/>
      <c r="B563" s="88" t="s">
        <v>4248</v>
      </c>
      <c r="C563" s="89" t="s">
        <v>4269</v>
      </c>
      <c r="D563" s="17"/>
      <c r="E563" s="21" t="s">
        <v>4270</v>
      </c>
      <c r="F563" s="17" t="s">
        <v>4250</v>
      </c>
      <c r="G563" s="17" t="s">
        <v>475</v>
      </c>
      <c r="H563" s="72">
        <v>4050000</v>
      </c>
      <c r="I563" s="72"/>
      <c r="J563" s="150"/>
      <c r="K563" s="72"/>
      <c r="L563" s="72"/>
      <c r="M563" s="72"/>
    </row>
    <row r="564" spans="1:13" s="87" customFormat="1" ht="34.5" customHeight="1" x14ac:dyDescent="0.3">
      <c r="A564" s="88"/>
      <c r="B564" s="88" t="s">
        <v>4248</v>
      </c>
      <c r="C564" s="89" t="s">
        <v>4271</v>
      </c>
      <c r="D564" s="17"/>
      <c r="E564" s="21" t="s">
        <v>4272</v>
      </c>
      <c r="F564" s="17" t="s">
        <v>4250</v>
      </c>
      <c r="G564" s="17" t="s">
        <v>475</v>
      </c>
      <c r="H564" s="72">
        <v>4050000</v>
      </c>
      <c r="I564" s="72"/>
      <c r="J564" s="150"/>
      <c r="K564" s="72"/>
      <c r="L564" s="72"/>
      <c r="M564" s="72"/>
    </row>
    <row r="565" spans="1:13" s="87" customFormat="1" ht="34.5" customHeight="1" x14ac:dyDescent="0.3">
      <c r="A565" s="88"/>
      <c r="B565" s="88" t="s">
        <v>4248</v>
      </c>
      <c r="C565" s="89" t="s">
        <v>4273</v>
      </c>
      <c r="D565" s="17"/>
      <c r="E565" s="21" t="s">
        <v>4274</v>
      </c>
      <c r="F565" s="17" t="s">
        <v>4250</v>
      </c>
      <c r="G565" s="17" t="s">
        <v>475</v>
      </c>
      <c r="H565" s="72">
        <v>4050000</v>
      </c>
      <c r="I565" s="72"/>
      <c r="J565" s="150"/>
      <c r="K565" s="72"/>
      <c r="L565" s="72"/>
      <c r="M565" s="72"/>
    </row>
    <row r="566" spans="1:13" s="87" customFormat="1" ht="34.5" customHeight="1" x14ac:dyDescent="0.3">
      <c r="A566" s="88"/>
      <c r="B566" s="88" t="s">
        <v>4248</v>
      </c>
      <c r="C566" s="89" t="s">
        <v>4275</v>
      </c>
      <c r="D566" s="17"/>
      <c r="E566" s="21" t="s">
        <v>4276</v>
      </c>
      <c r="F566" s="17" t="s">
        <v>4250</v>
      </c>
      <c r="G566" s="17" t="s">
        <v>475</v>
      </c>
      <c r="H566" s="72">
        <v>4050000</v>
      </c>
      <c r="I566" s="72"/>
      <c r="J566" s="150"/>
      <c r="K566" s="72"/>
      <c r="L566" s="72"/>
      <c r="M566" s="72"/>
    </row>
    <row r="567" spans="1:13" s="87" customFormat="1" ht="34.5" customHeight="1" x14ac:dyDescent="0.3">
      <c r="A567" s="88"/>
      <c r="B567" s="88" t="s">
        <v>4248</v>
      </c>
      <c r="C567" s="89" t="s">
        <v>4277</v>
      </c>
      <c r="D567" s="17"/>
      <c r="E567" s="21" t="s">
        <v>4278</v>
      </c>
      <c r="F567" s="17" t="s">
        <v>4250</v>
      </c>
      <c r="G567" s="17" t="s">
        <v>475</v>
      </c>
      <c r="H567" s="72">
        <v>4050000</v>
      </c>
      <c r="I567" s="72"/>
      <c r="J567" s="150"/>
      <c r="K567" s="72"/>
      <c r="L567" s="72"/>
      <c r="M567" s="72"/>
    </row>
    <row r="568" spans="1:13" s="87" customFormat="1" ht="34.5" customHeight="1" x14ac:dyDescent="0.3">
      <c r="A568" s="88">
        <v>137</v>
      </c>
      <c r="B568" s="88" t="s">
        <v>4279</v>
      </c>
      <c r="C568" s="89" t="s">
        <v>4279</v>
      </c>
      <c r="D568" s="17" t="s">
        <v>146</v>
      </c>
      <c r="E568" s="21" t="s">
        <v>4280</v>
      </c>
      <c r="F568" s="17" t="s">
        <v>4281</v>
      </c>
      <c r="G568" s="17" t="s">
        <v>475</v>
      </c>
      <c r="H568" s="72">
        <v>350000</v>
      </c>
      <c r="I568" s="72"/>
      <c r="J568" s="65" t="s">
        <v>1060</v>
      </c>
      <c r="K568" s="72">
        <f>SUMIF($B$10:$B$3793,B568,$J$10:$J$3793)</f>
        <v>0</v>
      </c>
      <c r="L568" s="72">
        <f>K568*H568</f>
        <v>0</v>
      </c>
      <c r="M568" s="72"/>
    </row>
    <row r="569" spans="1:13" s="87" customFormat="1" ht="34.5" customHeight="1" x14ac:dyDescent="0.3">
      <c r="A569" s="88"/>
      <c r="B569" s="88" t="s">
        <v>4279</v>
      </c>
      <c r="C569" s="89" t="s">
        <v>4282</v>
      </c>
      <c r="D569" s="17"/>
      <c r="E569" s="21" t="s">
        <v>4283</v>
      </c>
      <c r="F569" s="17" t="s">
        <v>4281</v>
      </c>
      <c r="G569" s="17" t="s">
        <v>475</v>
      </c>
      <c r="H569" s="72">
        <v>350000</v>
      </c>
      <c r="I569" s="72"/>
      <c r="J569" s="141"/>
      <c r="K569" s="72"/>
      <c r="L569" s="72"/>
      <c r="M569" s="72"/>
    </row>
    <row r="570" spans="1:13" s="87" customFormat="1" ht="34.5" customHeight="1" x14ac:dyDescent="0.3">
      <c r="A570" s="88"/>
      <c r="B570" s="88" t="s">
        <v>4279</v>
      </c>
      <c r="C570" s="89" t="s">
        <v>4284</v>
      </c>
      <c r="D570" s="17"/>
      <c r="E570" s="21" t="s">
        <v>4285</v>
      </c>
      <c r="F570" s="17" t="s">
        <v>4281</v>
      </c>
      <c r="G570" s="17" t="s">
        <v>475</v>
      </c>
      <c r="H570" s="72">
        <v>350000</v>
      </c>
      <c r="I570" s="72"/>
      <c r="J570" s="141"/>
      <c r="K570" s="72"/>
      <c r="L570" s="72"/>
      <c r="M570" s="72"/>
    </row>
    <row r="571" spans="1:13" s="87" customFormat="1" ht="34.5" customHeight="1" x14ac:dyDescent="0.3">
      <c r="A571" s="88"/>
      <c r="B571" s="88" t="s">
        <v>4279</v>
      </c>
      <c r="C571" s="89" t="s">
        <v>4286</v>
      </c>
      <c r="D571" s="17"/>
      <c r="E571" s="21" t="s">
        <v>4287</v>
      </c>
      <c r="F571" s="17" t="s">
        <v>4281</v>
      </c>
      <c r="G571" s="17" t="s">
        <v>475</v>
      </c>
      <c r="H571" s="72">
        <v>350000</v>
      </c>
      <c r="I571" s="72"/>
      <c r="J571" s="141"/>
      <c r="K571" s="72"/>
      <c r="L571" s="72"/>
      <c r="M571" s="72"/>
    </row>
    <row r="572" spans="1:13" s="87" customFormat="1" ht="34.5" customHeight="1" x14ac:dyDescent="0.3">
      <c r="A572" s="88"/>
      <c r="B572" s="88" t="s">
        <v>4279</v>
      </c>
      <c r="C572" s="89" t="s">
        <v>4288</v>
      </c>
      <c r="D572" s="17"/>
      <c r="E572" s="21" t="s">
        <v>4289</v>
      </c>
      <c r="F572" s="17" t="s">
        <v>4281</v>
      </c>
      <c r="G572" s="17" t="s">
        <v>475</v>
      </c>
      <c r="H572" s="72">
        <v>350000</v>
      </c>
      <c r="I572" s="72"/>
      <c r="J572" s="141"/>
      <c r="K572" s="72"/>
      <c r="L572" s="72"/>
      <c r="M572" s="72"/>
    </row>
    <row r="573" spans="1:13" s="87" customFormat="1" ht="34.5" customHeight="1" x14ac:dyDescent="0.3">
      <c r="A573" s="88"/>
      <c r="B573" s="88" t="s">
        <v>4279</v>
      </c>
      <c r="C573" s="89" t="s">
        <v>4290</v>
      </c>
      <c r="D573" s="17"/>
      <c r="E573" s="21" t="s">
        <v>4291</v>
      </c>
      <c r="F573" s="17" t="s">
        <v>4281</v>
      </c>
      <c r="G573" s="17" t="s">
        <v>475</v>
      </c>
      <c r="H573" s="72">
        <v>350000</v>
      </c>
      <c r="I573" s="72"/>
      <c r="J573" s="141"/>
      <c r="K573" s="72"/>
      <c r="L573" s="72"/>
      <c r="M573" s="72"/>
    </row>
    <row r="574" spans="1:13" s="87" customFormat="1" ht="34.5" customHeight="1" x14ac:dyDescent="0.3">
      <c r="A574" s="88"/>
      <c r="B574" s="88" t="s">
        <v>4279</v>
      </c>
      <c r="C574" s="89" t="s">
        <v>4292</v>
      </c>
      <c r="D574" s="17"/>
      <c r="E574" s="21" t="s">
        <v>4293</v>
      </c>
      <c r="F574" s="17" t="s">
        <v>4281</v>
      </c>
      <c r="G574" s="17" t="s">
        <v>475</v>
      </c>
      <c r="H574" s="72">
        <v>350000</v>
      </c>
      <c r="I574" s="72"/>
      <c r="J574" s="141"/>
      <c r="K574" s="72"/>
      <c r="L574" s="72"/>
      <c r="M574" s="72"/>
    </row>
    <row r="575" spans="1:13" s="87" customFormat="1" ht="34.5" customHeight="1" x14ac:dyDescent="0.3">
      <c r="A575" s="88"/>
      <c r="B575" s="88" t="s">
        <v>4279</v>
      </c>
      <c r="C575" s="89" t="s">
        <v>4294</v>
      </c>
      <c r="D575" s="17"/>
      <c r="E575" s="21" t="s">
        <v>4295</v>
      </c>
      <c r="F575" s="17" t="s">
        <v>4281</v>
      </c>
      <c r="G575" s="17" t="s">
        <v>475</v>
      </c>
      <c r="H575" s="72">
        <v>350000</v>
      </c>
      <c r="I575" s="72"/>
      <c r="J575" s="141"/>
      <c r="K575" s="72"/>
      <c r="L575" s="72"/>
      <c r="M575" s="72"/>
    </row>
    <row r="576" spans="1:13" s="87" customFormat="1" ht="34.5" customHeight="1" x14ac:dyDescent="0.3">
      <c r="A576" s="88"/>
      <c r="B576" s="88" t="s">
        <v>4279</v>
      </c>
      <c r="C576" s="89" t="s">
        <v>4296</v>
      </c>
      <c r="D576" s="17"/>
      <c r="E576" s="21" t="s">
        <v>4297</v>
      </c>
      <c r="F576" s="17" t="s">
        <v>4281</v>
      </c>
      <c r="G576" s="17" t="s">
        <v>475</v>
      </c>
      <c r="H576" s="72">
        <v>350000</v>
      </c>
      <c r="I576" s="72"/>
      <c r="J576" s="141"/>
      <c r="K576" s="72"/>
      <c r="L576" s="72"/>
      <c r="M576" s="72"/>
    </row>
    <row r="577" spans="1:13" s="87" customFormat="1" ht="34.5" customHeight="1" x14ac:dyDescent="0.3">
      <c r="A577" s="88"/>
      <c r="B577" s="88" t="s">
        <v>4279</v>
      </c>
      <c r="C577" s="89" t="s">
        <v>4298</v>
      </c>
      <c r="D577" s="17"/>
      <c r="E577" s="21" t="s">
        <v>4299</v>
      </c>
      <c r="F577" s="17" t="s">
        <v>4281</v>
      </c>
      <c r="G577" s="17" t="s">
        <v>475</v>
      </c>
      <c r="H577" s="72">
        <v>350000</v>
      </c>
      <c r="I577" s="72"/>
      <c r="J577" s="141"/>
      <c r="K577" s="72"/>
      <c r="L577" s="72"/>
      <c r="M577" s="72"/>
    </row>
    <row r="578" spans="1:13" s="87" customFormat="1" ht="34.5" customHeight="1" x14ac:dyDescent="0.3">
      <c r="A578" s="88"/>
      <c r="B578" s="88" t="s">
        <v>4279</v>
      </c>
      <c r="C578" s="89" t="s">
        <v>4300</v>
      </c>
      <c r="D578" s="17"/>
      <c r="E578" s="21" t="s">
        <v>4301</v>
      </c>
      <c r="F578" s="17" t="s">
        <v>4281</v>
      </c>
      <c r="G578" s="17" t="s">
        <v>475</v>
      </c>
      <c r="H578" s="72">
        <v>350000</v>
      </c>
      <c r="I578" s="72"/>
      <c r="J578" s="141"/>
      <c r="K578" s="72"/>
      <c r="L578" s="72"/>
      <c r="M578" s="72"/>
    </row>
    <row r="579" spans="1:13" s="87" customFormat="1" ht="34.5" customHeight="1" x14ac:dyDescent="0.3">
      <c r="A579" s="88"/>
      <c r="B579" s="88" t="s">
        <v>4279</v>
      </c>
      <c r="C579" s="89" t="s">
        <v>4302</v>
      </c>
      <c r="D579" s="17"/>
      <c r="E579" s="21" t="s">
        <v>4303</v>
      </c>
      <c r="F579" s="17" t="s">
        <v>4281</v>
      </c>
      <c r="G579" s="17" t="s">
        <v>475</v>
      </c>
      <c r="H579" s="72">
        <v>350000</v>
      </c>
      <c r="I579" s="72"/>
      <c r="J579" s="141"/>
      <c r="K579" s="72"/>
      <c r="L579" s="72"/>
      <c r="M579" s="72"/>
    </row>
    <row r="580" spans="1:13" s="87" customFormat="1" ht="34.5" customHeight="1" x14ac:dyDescent="0.3">
      <c r="A580" s="88"/>
      <c r="B580" s="88" t="s">
        <v>4279</v>
      </c>
      <c r="C580" s="89" t="s">
        <v>4304</v>
      </c>
      <c r="D580" s="17"/>
      <c r="E580" s="21" t="s">
        <v>4305</v>
      </c>
      <c r="F580" s="17" t="s">
        <v>4281</v>
      </c>
      <c r="G580" s="17" t="s">
        <v>475</v>
      </c>
      <c r="H580" s="72">
        <v>350000</v>
      </c>
      <c r="I580" s="72"/>
      <c r="J580" s="141"/>
      <c r="K580" s="72"/>
      <c r="L580" s="72"/>
      <c r="M580" s="72"/>
    </row>
    <row r="581" spans="1:13" s="87" customFormat="1" ht="34.5" customHeight="1" x14ac:dyDescent="0.3">
      <c r="A581" s="88"/>
      <c r="B581" s="88" t="s">
        <v>4279</v>
      </c>
      <c r="C581" s="89" t="s">
        <v>4306</v>
      </c>
      <c r="D581" s="17"/>
      <c r="E581" s="21" t="s">
        <v>4307</v>
      </c>
      <c r="F581" s="17" t="s">
        <v>4281</v>
      </c>
      <c r="G581" s="17" t="s">
        <v>475</v>
      </c>
      <c r="H581" s="72">
        <v>350000</v>
      </c>
      <c r="I581" s="72"/>
      <c r="J581" s="141"/>
      <c r="K581" s="72"/>
      <c r="L581" s="72"/>
      <c r="M581" s="72"/>
    </row>
    <row r="582" spans="1:13" s="87" customFormat="1" ht="34.5" customHeight="1" x14ac:dyDescent="0.3">
      <c r="A582" s="88"/>
      <c r="B582" s="88" t="s">
        <v>4279</v>
      </c>
      <c r="C582" s="89" t="s">
        <v>4308</v>
      </c>
      <c r="D582" s="17"/>
      <c r="E582" s="21" t="s">
        <v>4309</v>
      </c>
      <c r="F582" s="17" t="s">
        <v>4281</v>
      </c>
      <c r="G582" s="17" t="s">
        <v>475</v>
      </c>
      <c r="H582" s="72">
        <v>350000</v>
      </c>
      <c r="I582" s="72"/>
      <c r="J582" s="141"/>
      <c r="K582" s="72"/>
      <c r="L582" s="72"/>
      <c r="M582" s="72"/>
    </row>
    <row r="583" spans="1:13" s="87" customFormat="1" ht="34.5" customHeight="1" x14ac:dyDescent="0.3">
      <c r="A583" s="88"/>
      <c r="B583" s="88" t="s">
        <v>4279</v>
      </c>
      <c r="C583" s="89" t="s">
        <v>4310</v>
      </c>
      <c r="D583" s="17"/>
      <c r="E583" s="21" t="s">
        <v>4311</v>
      </c>
      <c r="F583" s="17" t="s">
        <v>4281</v>
      </c>
      <c r="G583" s="17" t="s">
        <v>475</v>
      </c>
      <c r="H583" s="72">
        <v>350000</v>
      </c>
      <c r="I583" s="72"/>
      <c r="J583" s="141"/>
      <c r="K583" s="72"/>
      <c r="L583" s="72"/>
      <c r="M583" s="72"/>
    </row>
    <row r="584" spans="1:13" s="87" customFormat="1" ht="34.5" customHeight="1" x14ac:dyDescent="0.3">
      <c r="A584" s="88"/>
      <c r="B584" s="88" t="s">
        <v>4279</v>
      </c>
      <c r="C584" s="89" t="s">
        <v>4312</v>
      </c>
      <c r="D584" s="17"/>
      <c r="E584" s="21" t="s">
        <v>4313</v>
      </c>
      <c r="F584" s="17" t="s">
        <v>4281</v>
      </c>
      <c r="G584" s="17" t="s">
        <v>475</v>
      </c>
      <c r="H584" s="72">
        <v>350000</v>
      </c>
      <c r="I584" s="72"/>
      <c r="J584" s="141"/>
      <c r="K584" s="72"/>
      <c r="L584" s="72"/>
      <c r="M584" s="72"/>
    </row>
    <row r="585" spans="1:13" s="87" customFormat="1" ht="34.5" customHeight="1" x14ac:dyDescent="0.3">
      <c r="A585" s="88"/>
      <c r="B585" s="88" t="s">
        <v>4279</v>
      </c>
      <c r="C585" s="89" t="s">
        <v>4314</v>
      </c>
      <c r="D585" s="17"/>
      <c r="E585" s="21" t="s">
        <v>4315</v>
      </c>
      <c r="F585" s="17" t="s">
        <v>4281</v>
      </c>
      <c r="G585" s="17" t="s">
        <v>475</v>
      </c>
      <c r="H585" s="72">
        <v>350000</v>
      </c>
      <c r="I585" s="72"/>
      <c r="J585" s="141"/>
      <c r="K585" s="72"/>
      <c r="L585" s="72"/>
      <c r="M585" s="72"/>
    </row>
    <row r="586" spans="1:13" s="87" customFormat="1" ht="34.5" customHeight="1" x14ac:dyDescent="0.3">
      <c r="A586" s="88"/>
      <c r="B586" s="88" t="s">
        <v>4279</v>
      </c>
      <c r="C586" s="89" t="s">
        <v>4316</v>
      </c>
      <c r="D586" s="17"/>
      <c r="E586" s="21" t="s">
        <v>4317</v>
      </c>
      <c r="F586" s="17" t="s">
        <v>4281</v>
      </c>
      <c r="G586" s="17" t="s">
        <v>475</v>
      </c>
      <c r="H586" s="72">
        <v>350000</v>
      </c>
      <c r="I586" s="72"/>
      <c r="J586" s="141"/>
      <c r="K586" s="72"/>
      <c r="L586" s="72"/>
      <c r="M586" s="72"/>
    </row>
    <row r="587" spans="1:13" s="87" customFormat="1" ht="34.5" customHeight="1" x14ac:dyDescent="0.3">
      <c r="A587" s="88">
        <v>138</v>
      </c>
      <c r="B587" s="88" t="s">
        <v>4318</v>
      </c>
      <c r="C587" s="89" t="s">
        <v>4318</v>
      </c>
      <c r="D587" s="17" t="s">
        <v>146</v>
      </c>
      <c r="E587" s="21" t="s">
        <v>4169</v>
      </c>
      <c r="F587" s="17" t="s">
        <v>4319</v>
      </c>
      <c r="G587" s="17" t="s">
        <v>475</v>
      </c>
      <c r="H587" s="72">
        <v>340000</v>
      </c>
      <c r="I587" s="72"/>
      <c r="J587" s="65" t="s">
        <v>1060</v>
      </c>
      <c r="K587" s="72">
        <f>SUMIF($B$10:$B$3793,B587,$J$10:$J$3793)</f>
        <v>0</v>
      </c>
      <c r="L587" s="72">
        <f>K587*H587</f>
        <v>0</v>
      </c>
      <c r="M587" s="72"/>
    </row>
    <row r="588" spans="1:13" s="87" customFormat="1" ht="34.5" customHeight="1" x14ac:dyDescent="0.3">
      <c r="A588" s="88"/>
      <c r="B588" s="88" t="s">
        <v>4318</v>
      </c>
      <c r="C588" s="89" t="s">
        <v>4320</v>
      </c>
      <c r="D588" s="17"/>
      <c r="E588" s="21" t="s">
        <v>1076</v>
      </c>
      <c r="F588" s="17" t="s">
        <v>4170</v>
      </c>
      <c r="G588" s="17" t="s">
        <v>475</v>
      </c>
      <c r="H588" s="72">
        <v>340000</v>
      </c>
      <c r="I588" s="72"/>
      <c r="J588" s="141"/>
      <c r="K588" s="72"/>
      <c r="L588" s="72"/>
      <c r="M588" s="72"/>
    </row>
    <row r="589" spans="1:13" s="87" customFormat="1" ht="34.5" customHeight="1" x14ac:dyDescent="0.3">
      <c r="A589" s="88"/>
      <c r="B589" s="88" t="s">
        <v>4318</v>
      </c>
      <c r="C589" s="89" t="s">
        <v>4321</v>
      </c>
      <c r="D589" s="17"/>
      <c r="E589" s="21" t="s">
        <v>4173</v>
      </c>
      <c r="F589" s="17" t="s">
        <v>4170</v>
      </c>
      <c r="G589" s="17" t="s">
        <v>475</v>
      </c>
      <c r="H589" s="72">
        <v>340000</v>
      </c>
      <c r="I589" s="72"/>
      <c r="J589" s="141"/>
      <c r="K589" s="72"/>
      <c r="L589" s="72"/>
      <c r="M589" s="72"/>
    </row>
    <row r="590" spans="1:13" s="87" customFormat="1" ht="34.5" customHeight="1" x14ac:dyDescent="0.3">
      <c r="A590" s="88"/>
      <c r="B590" s="88" t="s">
        <v>4318</v>
      </c>
      <c r="C590" s="89" t="s">
        <v>4322</v>
      </c>
      <c r="D590" s="17"/>
      <c r="E590" s="21" t="s">
        <v>1077</v>
      </c>
      <c r="F590" s="17" t="s">
        <v>4170</v>
      </c>
      <c r="G590" s="17" t="s">
        <v>475</v>
      </c>
      <c r="H590" s="72">
        <v>340000</v>
      </c>
      <c r="I590" s="72"/>
      <c r="J590" s="141"/>
      <c r="K590" s="72"/>
      <c r="L590" s="72"/>
      <c r="M590" s="72"/>
    </row>
    <row r="591" spans="1:13" s="87" customFormat="1" ht="34.5" customHeight="1" x14ac:dyDescent="0.3">
      <c r="A591" s="88"/>
      <c r="B591" s="88" t="s">
        <v>4318</v>
      </c>
      <c r="C591" s="89" t="s">
        <v>4323</v>
      </c>
      <c r="D591" s="17"/>
      <c r="E591" s="21" t="s">
        <v>1078</v>
      </c>
      <c r="F591" s="17" t="s">
        <v>4170</v>
      </c>
      <c r="G591" s="17" t="s">
        <v>475</v>
      </c>
      <c r="H591" s="72">
        <v>340000</v>
      </c>
      <c r="I591" s="72"/>
      <c r="J591" s="141"/>
      <c r="K591" s="72"/>
      <c r="L591" s="72"/>
      <c r="M591" s="72"/>
    </row>
    <row r="592" spans="1:13" s="87" customFormat="1" ht="34.5" customHeight="1" x14ac:dyDescent="0.3">
      <c r="A592" s="88"/>
      <c r="B592" s="88" t="s">
        <v>4318</v>
      </c>
      <c r="C592" s="89" t="s">
        <v>4324</v>
      </c>
      <c r="D592" s="17"/>
      <c r="E592" s="21" t="s">
        <v>4177</v>
      </c>
      <c r="F592" s="17" t="s">
        <v>4170</v>
      </c>
      <c r="G592" s="17" t="s">
        <v>475</v>
      </c>
      <c r="H592" s="72">
        <v>340000</v>
      </c>
      <c r="I592" s="72"/>
      <c r="J592" s="141"/>
      <c r="K592" s="72"/>
      <c r="L592" s="72"/>
      <c r="M592" s="72"/>
    </row>
    <row r="593" spans="1:13" s="87" customFormat="1" ht="34.5" customHeight="1" x14ac:dyDescent="0.3">
      <c r="A593" s="88"/>
      <c r="B593" s="88" t="s">
        <v>4318</v>
      </c>
      <c r="C593" s="89" t="s">
        <v>4325</v>
      </c>
      <c r="D593" s="17"/>
      <c r="E593" s="21" t="s">
        <v>1079</v>
      </c>
      <c r="F593" s="17" t="s">
        <v>4170</v>
      </c>
      <c r="G593" s="17" t="s">
        <v>475</v>
      </c>
      <c r="H593" s="72">
        <v>340000</v>
      </c>
      <c r="I593" s="72"/>
      <c r="J593" s="141"/>
      <c r="K593" s="72"/>
      <c r="L593" s="72"/>
      <c r="M593" s="72"/>
    </row>
    <row r="594" spans="1:13" s="87" customFormat="1" ht="34.5" customHeight="1" x14ac:dyDescent="0.3">
      <c r="A594" s="88"/>
      <c r="B594" s="88" t="s">
        <v>4318</v>
      </c>
      <c r="C594" s="89" t="s">
        <v>4326</v>
      </c>
      <c r="D594" s="17"/>
      <c r="E594" s="21" t="s">
        <v>1080</v>
      </c>
      <c r="F594" s="17" t="s">
        <v>4170</v>
      </c>
      <c r="G594" s="17" t="s">
        <v>475</v>
      </c>
      <c r="H594" s="72">
        <v>340000</v>
      </c>
      <c r="I594" s="72"/>
      <c r="J594" s="141"/>
      <c r="K594" s="72"/>
      <c r="L594" s="72"/>
      <c r="M594" s="72"/>
    </row>
    <row r="595" spans="1:13" s="87" customFormat="1" ht="34.5" customHeight="1" x14ac:dyDescent="0.3">
      <c r="A595" s="88"/>
      <c r="B595" s="88" t="s">
        <v>4318</v>
      </c>
      <c r="C595" s="89" t="s">
        <v>4327</v>
      </c>
      <c r="D595" s="17"/>
      <c r="E595" s="21" t="s">
        <v>1081</v>
      </c>
      <c r="F595" s="17" t="s">
        <v>4170</v>
      </c>
      <c r="G595" s="17" t="s">
        <v>475</v>
      </c>
      <c r="H595" s="72">
        <v>340000</v>
      </c>
      <c r="I595" s="72"/>
      <c r="J595" s="141"/>
      <c r="K595" s="72"/>
      <c r="L595" s="72"/>
      <c r="M595" s="72"/>
    </row>
    <row r="596" spans="1:13" s="87" customFormat="1" ht="34.5" customHeight="1" x14ac:dyDescent="0.3">
      <c r="A596" s="88"/>
      <c r="B596" s="88" t="s">
        <v>4318</v>
      </c>
      <c r="C596" s="89" t="s">
        <v>4328</v>
      </c>
      <c r="D596" s="17"/>
      <c r="E596" s="21" t="s">
        <v>1082</v>
      </c>
      <c r="F596" s="17" t="s">
        <v>4170</v>
      </c>
      <c r="G596" s="17" t="s">
        <v>475</v>
      </c>
      <c r="H596" s="72">
        <v>340000</v>
      </c>
      <c r="I596" s="72"/>
      <c r="J596" s="141"/>
      <c r="K596" s="72"/>
      <c r="L596" s="72"/>
      <c r="M596" s="72"/>
    </row>
    <row r="597" spans="1:13" s="87" customFormat="1" ht="34.5" customHeight="1" x14ac:dyDescent="0.3">
      <c r="A597" s="88"/>
      <c r="B597" s="88" t="s">
        <v>4318</v>
      </c>
      <c r="C597" s="89" t="s">
        <v>4329</v>
      </c>
      <c r="D597" s="17"/>
      <c r="E597" s="21" t="s">
        <v>1083</v>
      </c>
      <c r="F597" s="17" t="s">
        <v>4170</v>
      </c>
      <c r="G597" s="17" t="s">
        <v>475</v>
      </c>
      <c r="H597" s="72">
        <v>340000</v>
      </c>
      <c r="I597" s="72"/>
      <c r="J597" s="141"/>
      <c r="K597" s="72"/>
      <c r="L597" s="72"/>
      <c r="M597" s="72"/>
    </row>
    <row r="598" spans="1:13" s="87" customFormat="1" ht="34.5" customHeight="1" x14ac:dyDescent="0.3">
      <c r="A598" s="88"/>
      <c r="B598" s="88" t="s">
        <v>4318</v>
      </c>
      <c r="C598" s="89" t="s">
        <v>4330</v>
      </c>
      <c r="D598" s="17"/>
      <c r="E598" s="21" t="s">
        <v>1084</v>
      </c>
      <c r="F598" s="17" t="s">
        <v>4170</v>
      </c>
      <c r="G598" s="17" t="s">
        <v>475</v>
      </c>
      <c r="H598" s="72">
        <v>340000</v>
      </c>
      <c r="I598" s="72"/>
      <c r="J598" s="141"/>
      <c r="K598" s="72"/>
      <c r="L598" s="72"/>
      <c r="M598" s="72"/>
    </row>
    <row r="599" spans="1:13" s="87" customFormat="1" ht="34.5" customHeight="1" x14ac:dyDescent="0.3">
      <c r="A599" s="88"/>
      <c r="B599" s="88" t="s">
        <v>4318</v>
      </c>
      <c r="C599" s="89" t="s">
        <v>4331</v>
      </c>
      <c r="D599" s="17"/>
      <c r="E599" s="21" t="s">
        <v>1085</v>
      </c>
      <c r="F599" s="17" t="s">
        <v>4170</v>
      </c>
      <c r="G599" s="17" t="s">
        <v>475</v>
      </c>
      <c r="H599" s="72">
        <v>340000</v>
      </c>
      <c r="I599" s="72"/>
      <c r="J599" s="141"/>
      <c r="K599" s="72"/>
      <c r="L599" s="72"/>
      <c r="M599" s="72"/>
    </row>
    <row r="600" spans="1:13" s="87" customFormat="1" ht="34.5" customHeight="1" x14ac:dyDescent="0.3">
      <c r="A600" s="88"/>
      <c r="B600" s="88" t="s">
        <v>4318</v>
      </c>
      <c r="C600" s="89" t="s">
        <v>4332</v>
      </c>
      <c r="D600" s="17"/>
      <c r="E600" s="21" t="s">
        <v>4186</v>
      </c>
      <c r="F600" s="17" t="s">
        <v>4170</v>
      </c>
      <c r="G600" s="17" t="s">
        <v>475</v>
      </c>
      <c r="H600" s="72">
        <v>340000</v>
      </c>
      <c r="I600" s="72"/>
      <c r="J600" s="141"/>
      <c r="K600" s="72"/>
      <c r="L600" s="72"/>
      <c r="M600" s="72"/>
    </row>
    <row r="601" spans="1:13" s="87" customFormat="1" ht="34.5" customHeight="1" x14ac:dyDescent="0.3">
      <c r="A601" s="88"/>
      <c r="B601" s="88" t="s">
        <v>4318</v>
      </c>
      <c r="C601" s="89" t="s">
        <v>4333</v>
      </c>
      <c r="D601" s="17"/>
      <c r="E601" s="21" t="s">
        <v>4188</v>
      </c>
      <c r="F601" s="17" t="s">
        <v>4170</v>
      </c>
      <c r="G601" s="17" t="s">
        <v>475</v>
      </c>
      <c r="H601" s="72">
        <v>340000</v>
      </c>
      <c r="I601" s="72"/>
      <c r="J601" s="141"/>
      <c r="K601" s="72"/>
      <c r="L601" s="72"/>
      <c r="M601" s="72"/>
    </row>
    <row r="602" spans="1:13" s="87" customFormat="1" ht="34.5" customHeight="1" x14ac:dyDescent="0.3">
      <c r="A602" s="88"/>
      <c r="B602" s="88" t="s">
        <v>4318</v>
      </c>
      <c r="C602" s="89" t="s">
        <v>4334</v>
      </c>
      <c r="D602" s="17"/>
      <c r="E602" s="21" t="s">
        <v>4190</v>
      </c>
      <c r="F602" s="17" t="s">
        <v>4170</v>
      </c>
      <c r="G602" s="17" t="s">
        <v>475</v>
      </c>
      <c r="H602" s="72">
        <v>340000</v>
      </c>
      <c r="I602" s="72"/>
      <c r="J602" s="141"/>
      <c r="K602" s="72"/>
      <c r="L602" s="72"/>
      <c r="M602" s="72"/>
    </row>
    <row r="603" spans="1:13" s="87" customFormat="1" ht="34.5" customHeight="1" x14ac:dyDescent="0.3">
      <c r="A603" s="88"/>
      <c r="B603" s="88" t="s">
        <v>4318</v>
      </c>
      <c r="C603" s="89" t="s">
        <v>4335</v>
      </c>
      <c r="D603" s="17"/>
      <c r="E603" s="21" t="s">
        <v>4192</v>
      </c>
      <c r="F603" s="17" t="s">
        <v>4170</v>
      </c>
      <c r="G603" s="17" t="s">
        <v>475</v>
      </c>
      <c r="H603" s="72">
        <v>340000</v>
      </c>
      <c r="I603" s="72"/>
      <c r="J603" s="141"/>
      <c r="K603" s="72"/>
      <c r="L603" s="72"/>
      <c r="M603" s="72"/>
    </row>
    <row r="604" spans="1:13" s="87" customFormat="1" ht="34.5" customHeight="1" x14ac:dyDescent="0.3">
      <c r="A604" s="88"/>
      <c r="B604" s="88" t="s">
        <v>4318</v>
      </c>
      <c r="C604" s="89" t="s">
        <v>4336</v>
      </c>
      <c r="D604" s="17"/>
      <c r="E604" s="21" t="s">
        <v>4194</v>
      </c>
      <c r="F604" s="17" t="s">
        <v>4170</v>
      </c>
      <c r="G604" s="17" t="s">
        <v>475</v>
      </c>
      <c r="H604" s="72">
        <v>340000</v>
      </c>
      <c r="I604" s="72"/>
      <c r="J604" s="141"/>
      <c r="K604" s="72"/>
      <c r="L604" s="72"/>
      <c r="M604" s="72"/>
    </row>
    <row r="605" spans="1:13" s="87" customFormat="1" ht="34.5" customHeight="1" x14ac:dyDescent="0.3">
      <c r="A605" s="88"/>
      <c r="B605" s="88" t="s">
        <v>4318</v>
      </c>
      <c r="C605" s="89" t="s">
        <v>4337</v>
      </c>
      <c r="D605" s="17"/>
      <c r="E605" s="21" t="s">
        <v>4196</v>
      </c>
      <c r="F605" s="17" t="s">
        <v>4170</v>
      </c>
      <c r="G605" s="17" t="s">
        <v>475</v>
      </c>
      <c r="H605" s="72">
        <v>340000</v>
      </c>
      <c r="I605" s="72"/>
      <c r="J605" s="141"/>
      <c r="K605" s="72"/>
      <c r="L605" s="72"/>
      <c r="M605" s="72"/>
    </row>
    <row r="606" spans="1:13" s="87" customFormat="1" ht="34.5" customHeight="1" x14ac:dyDescent="0.3">
      <c r="A606" s="88"/>
      <c r="B606" s="88" t="s">
        <v>4318</v>
      </c>
      <c r="C606" s="89" t="s">
        <v>4338</v>
      </c>
      <c r="D606" s="17"/>
      <c r="E606" s="21" t="s">
        <v>4198</v>
      </c>
      <c r="F606" s="17" t="s">
        <v>4170</v>
      </c>
      <c r="G606" s="17" t="s">
        <v>475</v>
      </c>
      <c r="H606" s="72">
        <v>340000</v>
      </c>
      <c r="I606" s="72"/>
      <c r="J606" s="141"/>
      <c r="K606" s="72"/>
      <c r="L606" s="72"/>
      <c r="M606" s="72"/>
    </row>
    <row r="607" spans="1:13" s="87" customFormat="1" ht="34.5" customHeight="1" x14ac:dyDescent="0.3">
      <c r="A607" s="88"/>
      <c r="B607" s="88" t="s">
        <v>4318</v>
      </c>
      <c r="C607" s="89" t="s">
        <v>4339</v>
      </c>
      <c r="D607" s="17"/>
      <c r="E607" s="21" t="s">
        <v>4200</v>
      </c>
      <c r="F607" s="17" t="s">
        <v>4170</v>
      </c>
      <c r="G607" s="17" t="s">
        <v>475</v>
      </c>
      <c r="H607" s="72">
        <v>340000</v>
      </c>
      <c r="I607" s="72"/>
      <c r="J607" s="141"/>
      <c r="K607" s="72"/>
      <c r="L607" s="72"/>
      <c r="M607" s="72"/>
    </row>
    <row r="608" spans="1:13" s="87" customFormat="1" ht="34.5" customHeight="1" x14ac:dyDescent="0.3">
      <c r="A608" s="88"/>
      <c r="B608" s="88" t="s">
        <v>4318</v>
      </c>
      <c r="C608" s="89" t="s">
        <v>4340</v>
      </c>
      <c r="D608" s="17"/>
      <c r="E608" s="21" t="s">
        <v>4202</v>
      </c>
      <c r="F608" s="17" t="s">
        <v>4170</v>
      </c>
      <c r="G608" s="17" t="s">
        <v>475</v>
      </c>
      <c r="H608" s="72">
        <v>340000</v>
      </c>
      <c r="I608" s="72"/>
      <c r="J608" s="141"/>
      <c r="K608" s="72"/>
      <c r="L608" s="72"/>
      <c r="M608" s="72"/>
    </row>
    <row r="609" spans="1:13" s="87" customFormat="1" ht="34.5" customHeight="1" x14ac:dyDescent="0.3">
      <c r="A609" s="88">
        <v>139</v>
      </c>
      <c r="B609" s="88" t="s">
        <v>4341</v>
      </c>
      <c r="C609" s="89" t="s">
        <v>4341</v>
      </c>
      <c r="D609" s="17" t="s">
        <v>146</v>
      </c>
      <c r="E609" s="21" t="s">
        <v>4342</v>
      </c>
      <c r="F609" s="17" t="s">
        <v>4343</v>
      </c>
      <c r="G609" s="17" t="s">
        <v>475</v>
      </c>
      <c r="H609" s="72">
        <v>200000</v>
      </c>
      <c r="I609" s="72"/>
      <c r="J609" s="65" t="s">
        <v>1060</v>
      </c>
      <c r="K609" s="72">
        <f>SUMIF($B$10:$B$3793,B609,$J$10:$J$3793)</f>
        <v>0</v>
      </c>
      <c r="L609" s="72">
        <f>K609*H609</f>
        <v>0</v>
      </c>
      <c r="M609" s="72"/>
    </row>
    <row r="610" spans="1:13" s="87" customFormat="1" ht="34.5" customHeight="1" x14ac:dyDescent="0.3">
      <c r="A610" s="88"/>
      <c r="B610" s="88" t="s">
        <v>4341</v>
      </c>
      <c r="C610" s="89" t="s">
        <v>4344</v>
      </c>
      <c r="D610" s="17"/>
      <c r="E610" s="21" t="s">
        <v>4207</v>
      </c>
      <c r="F610" s="17" t="s">
        <v>4205</v>
      </c>
      <c r="G610" s="17" t="s">
        <v>475</v>
      </c>
      <c r="H610" s="72">
        <v>200000</v>
      </c>
      <c r="I610" s="72"/>
      <c r="J610" s="141"/>
      <c r="K610" s="72"/>
      <c r="L610" s="72"/>
      <c r="M610" s="72"/>
    </row>
    <row r="611" spans="1:13" s="87" customFormat="1" ht="34.5" customHeight="1" x14ac:dyDescent="0.3">
      <c r="A611" s="88"/>
      <c r="B611" s="88" t="s">
        <v>4341</v>
      </c>
      <c r="C611" s="89" t="s">
        <v>4345</v>
      </c>
      <c r="D611" s="17"/>
      <c r="E611" s="21" t="s">
        <v>4209</v>
      </c>
      <c r="F611" s="17" t="s">
        <v>4205</v>
      </c>
      <c r="G611" s="17" t="s">
        <v>475</v>
      </c>
      <c r="H611" s="72">
        <v>200000</v>
      </c>
      <c r="I611" s="72"/>
      <c r="J611" s="141"/>
      <c r="K611" s="72"/>
      <c r="L611" s="72"/>
      <c r="M611" s="72"/>
    </row>
    <row r="612" spans="1:13" s="87" customFormat="1" ht="34.5" customHeight="1" x14ac:dyDescent="0.3">
      <c r="A612" s="88"/>
      <c r="B612" s="88" t="s">
        <v>4341</v>
      </c>
      <c r="C612" s="89" t="s">
        <v>4346</v>
      </c>
      <c r="D612" s="17"/>
      <c r="E612" s="21" t="s">
        <v>4211</v>
      </c>
      <c r="F612" s="17" t="s">
        <v>4205</v>
      </c>
      <c r="G612" s="17" t="s">
        <v>475</v>
      </c>
      <c r="H612" s="72">
        <v>200000</v>
      </c>
      <c r="I612" s="72"/>
      <c r="J612" s="141"/>
      <c r="K612" s="72"/>
      <c r="L612" s="72"/>
      <c r="M612" s="72"/>
    </row>
    <row r="613" spans="1:13" s="87" customFormat="1" ht="34.5" customHeight="1" x14ac:dyDescent="0.3">
      <c r="A613" s="88"/>
      <c r="B613" s="88" t="s">
        <v>4341</v>
      </c>
      <c r="C613" s="89" t="s">
        <v>4347</v>
      </c>
      <c r="D613" s="17"/>
      <c r="E613" s="21" t="s">
        <v>4213</v>
      </c>
      <c r="F613" s="17" t="s">
        <v>4205</v>
      </c>
      <c r="G613" s="17" t="s">
        <v>475</v>
      </c>
      <c r="H613" s="72">
        <v>200000</v>
      </c>
      <c r="I613" s="72"/>
      <c r="J613" s="141"/>
      <c r="K613" s="72"/>
      <c r="L613" s="72"/>
      <c r="M613" s="72"/>
    </row>
    <row r="614" spans="1:13" s="87" customFormat="1" ht="34.5" customHeight="1" x14ac:dyDescent="0.3">
      <c r="A614" s="88"/>
      <c r="B614" s="88" t="s">
        <v>4341</v>
      </c>
      <c r="C614" s="89" t="s">
        <v>4348</v>
      </c>
      <c r="D614" s="17"/>
      <c r="E614" s="21" t="s">
        <v>4215</v>
      </c>
      <c r="F614" s="17" t="s">
        <v>4205</v>
      </c>
      <c r="G614" s="17" t="s">
        <v>475</v>
      </c>
      <c r="H614" s="72">
        <v>200000</v>
      </c>
      <c r="I614" s="72"/>
      <c r="J614" s="141"/>
      <c r="K614" s="72"/>
      <c r="L614" s="72"/>
      <c r="M614" s="72"/>
    </row>
    <row r="615" spans="1:13" s="87" customFormat="1" ht="34.5" customHeight="1" x14ac:dyDescent="0.3">
      <c r="A615" s="88"/>
      <c r="B615" s="88" t="s">
        <v>4341</v>
      </c>
      <c r="C615" s="89" t="s">
        <v>4349</v>
      </c>
      <c r="D615" s="17"/>
      <c r="E615" s="21" t="s">
        <v>4217</v>
      </c>
      <c r="F615" s="17" t="s">
        <v>4205</v>
      </c>
      <c r="G615" s="17" t="s">
        <v>475</v>
      </c>
      <c r="H615" s="72">
        <v>200000</v>
      </c>
      <c r="I615" s="72"/>
      <c r="J615" s="141"/>
      <c r="K615" s="72"/>
      <c r="L615" s="72"/>
      <c r="M615" s="72"/>
    </row>
    <row r="616" spans="1:13" s="87" customFormat="1" ht="34.5" customHeight="1" x14ac:dyDescent="0.3">
      <c r="A616" s="88"/>
      <c r="B616" s="88" t="s">
        <v>4341</v>
      </c>
      <c r="C616" s="89" t="s">
        <v>4350</v>
      </c>
      <c r="D616" s="17"/>
      <c r="E616" s="21" t="s">
        <v>4219</v>
      </c>
      <c r="F616" s="17" t="s">
        <v>4205</v>
      </c>
      <c r="G616" s="17" t="s">
        <v>475</v>
      </c>
      <c r="H616" s="72">
        <v>200000</v>
      </c>
      <c r="I616" s="72"/>
      <c r="J616" s="141"/>
      <c r="K616" s="72"/>
      <c r="L616" s="72"/>
      <c r="M616" s="72"/>
    </row>
    <row r="617" spans="1:13" s="87" customFormat="1" ht="34.5" customHeight="1" x14ac:dyDescent="0.3">
      <c r="A617" s="88"/>
      <c r="B617" s="88" t="s">
        <v>4341</v>
      </c>
      <c r="C617" s="89" t="s">
        <v>4351</v>
      </c>
      <c r="D617" s="17"/>
      <c r="E617" s="21" t="s">
        <v>4221</v>
      </c>
      <c r="F617" s="17" t="s">
        <v>4205</v>
      </c>
      <c r="G617" s="17" t="s">
        <v>475</v>
      </c>
      <c r="H617" s="72">
        <v>200000</v>
      </c>
      <c r="I617" s="72"/>
      <c r="J617" s="141"/>
      <c r="K617" s="72"/>
      <c r="L617" s="72"/>
      <c r="M617" s="72"/>
    </row>
    <row r="618" spans="1:13" s="87" customFormat="1" ht="34.5" customHeight="1" x14ac:dyDescent="0.3">
      <c r="A618" s="88"/>
      <c r="B618" s="88" t="s">
        <v>4341</v>
      </c>
      <c r="C618" s="89" t="s">
        <v>4352</v>
      </c>
      <c r="D618" s="17"/>
      <c r="E618" s="21" t="s">
        <v>4223</v>
      </c>
      <c r="F618" s="17" t="s">
        <v>4205</v>
      </c>
      <c r="G618" s="17" t="s">
        <v>475</v>
      </c>
      <c r="H618" s="72">
        <v>200000</v>
      </c>
      <c r="I618" s="72"/>
      <c r="J618" s="141"/>
      <c r="K618" s="72"/>
      <c r="L618" s="72"/>
      <c r="M618" s="72"/>
    </row>
    <row r="619" spans="1:13" s="87" customFormat="1" ht="34.5" customHeight="1" x14ac:dyDescent="0.3">
      <c r="A619" s="88"/>
      <c r="B619" s="88" t="s">
        <v>4341</v>
      </c>
      <c r="C619" s="89" t="s">
        <v>4353</v>
      </c>
      <c r="D619" s="17"/>
      <c r="E619" s="21" t="s">
        <v>4225</v>
      </c>
      <c r="F619" s="17" t="s">
        <v>4205</v>
      </c>
      <c r="G619" s="17" t="s">
        <v>475</v>
      </c>
      <c r="H619" s="72">
        <v>200000</v>
      </c>
      <c r="I619" s="72"/>
      <c r="J619" s="141"/>
      <c r="K619" s="72"/>
      <c r="L619" s="72"/>
      <c r="M619" s="72"/>
    </row>
    <row r="620" spans="1:13" s="87" customFormat="1" ht="34.5" customHeight="1" x14ac:dyDescent="0.3">
      <c r="A620" s="88"/>
      <c r="B620" s="88" t="s">
        <v>4341</v>
      </c>
      <c r="C620" s="89" t="s">
        <v>4354</v>
      </c>
      <c r="D620" s="17"/>
      <c r="E620" s="21" t="s">
        <v>4227</v>
      </c>
      <c r="F620" s="17" t="s">
        <v>4205</v>
      </c>
      <c r="G620" s="17" t="s">
        <v>475</v>
      </c>
      <c r="H620" s="72">
        <v>200000</v>
      </c>
      <c r="I620" s="72"/>
      <c r="J620" s="141"/>
      <c r="K620" s="72"/>
      <c r="L620" s="72"/>
      <c r="M620" s="72"/>
    </row>
    <row r="621" spans="1:13" s="87" customFormat="1" ht="34.5" customHeight="1" x14ac:dyDescent="0.3">
      <c r="A621" s="88"/>
      <c r="B621" s="88" t="s">
        <v>4341</v>
      </c>
      <c r="C621" s="89" t="s">
        <v>4355</v>
      </c>
      <c r="D621" s="17"/>
      <c r="E621" s="21" t="s">
        <v>4229</v>
      </c>
      <c r="F621" s="17" t="s">
        <v>4205</v>
      </c>
      <c r="G621" s="17" t="s">
        <v>475</v>
      </c>
      <c r="H621" s="72">
        <v>200000</v>
      </c>
      <c r="I621" s="72"/>
      <c r="J621" s="141"/>
      <c r="K621" s="72"/>
      <c r="L621" s="72"/>
      <c r="M621" s="72"/>
    </row>
    <row r="622" spans="1:13" s="87" customFormat="1" ht="34.5" customHeight="1" x14ac:dyDescent="0.3">
      <c r="A622" s="88"/>
      <c r="B622" s="88" t="s">
        <v>4341</v>
      </c>
      <c r="C622" s="89" t="s">
        <v>4356</v>
      </c>
      <c r="D622" s="17"/>
      <c r="E622" s="21" t="s">
        <v>4231</v>
      </c>
      <c r="F622" s="17" t="s">
        <v>4205</v>
      </c>
      <c r="G622" s="17" t="s">
        <v>475</v>
      </c>
      <c r="H622" s="72">
        <v>200000</v>
      </c>
      <c r="I622" s="72"/>
      <c r="J622" s="141"/>
      <c r="K622" s="72"/>
      <c r="L622" s="72"/>
      <c r="M622" s="72"/>
    </row>
    <row r="623" spans="1:13" s="87" customFormat="1" ht="34.5" customHeight="1" x14ac:dyDescent="0.3">
      <c r="A623" s="88"/>
      <c r="B623" s="88" t="s">
        <v>4341</v>
      </c>
      <c r="C623" s="89" t="s">
        <v>4357</v>
      </c>
      <c r="D623" s="17"/>
      <c r="E623" s="21" t="s">
        <v>4233</v>
      </c>
      <c r="F623" s="17" t="s">
        <v>4205</v>
      </c>
      <c r="G623" s="17" t="s">
        <v>475</v>
      </c>
      <c r="H623" s="72">
        <v>200000</v>
      </c>
      <c r="I623" s="72"/>
      <c r="J623" s="141"/>
      <c r="K623" s="72"/>
      <c r="L623" s="72"/>
      <c r="M623" s="72"/>
    </row>
    <row r="624" spans="1:13" s="87" customFormat="1" ht="34.5" customHeight="1" x14ac:dyDescent="0.3">
      <c r="A624" s="88"/>
      <c r="B624" s="88" t="s">
        <v>4341</v>
      </c>
      <c r="C624" s="89" t="s">
        <v>4358</v>
      </c>
      <c r="D624" s="17"/>
      <c r="E624" s="21" t="s">
        <v>4235</v>
      </c>
      <c r="F624" s="17" t="s">
        <v>4205</v>
      </c>
      <c r="G624" s="17" t="s">
        <v>475</v>
      </c>
      <c r="H624" s="72">
        <v>200000</v>
      </c>
      <c r="I624" s="72"/>
      <c r="J624" s="141"/>
      <c r="K624" s="72"/>
      <c r="L624" s="72"/>
      <c r="M624" s="72"/>
    </row>
    <row r="625" spans="1:13" s="87" customFormat="1" ht="34.5" customHeight="1" x14ac:dyDescent="0.3">
      <c r="A625" s="88"/>
      <c r="B625" s="88" t="s">
        <v>4341</v>
      </c>
      <c r="C625" s="89" t="s">
        <v>4359</v>
      </c>
      <c r="D625" s="17"/>
      <c r="E625" s="21" t="s">
        <v>4237</v>
      </c>
      <c r="F625" s="17" t="s">
        <v>4205</v>
      </c>
      <c r="G625" s="17" t="s">
        <v>475</v>
      </c>
      <c r="H625" s="72">
        <v>200000</v>
      </c>
      <c r="I625" s="72"/>
      <c r="J625" s="141"/>
      <c r="K625" s="72"/>
      <c r="L625" s="72"/>
      <c r="M625" s="72"/>
    </row>
    <row r="626" spans="1:13" s="87" customFormat="1" ht="34.5" customHeight="1" x14ac:dyDescent="0.3">
      <c r="A626" s="88"/>
      <c r="B626" s="88" t="s">
        <v>4341</v>
      </c>
      <c r="C626" s="89" t="s">
        <v>4360</v>
      </c>
      <c r="D626" s="17"/>
      <c r="E626" s="21" t="s">
        <v>4239</v>
      </c>
      <c r="F626" s="17" t="s">
        <v>4205</v>
      </c>
      <c r="G626" s="17" t="s">
        <v>475</v>
      </c>
      <c r="H626" s="72">
        <v>200000</v>
      </c>
      <c r="I626" s="72"/>
      <c r="J626" s="141"/>
      <c r="K626" s="72"/>
      <c r="L626" s="72"/>
      <c r="M626" s="72"/>
    </row>
    <row r="627" spans="1:13" s="87" customFormat="1" ht="34.5" customHeight="1" x14ac:dyDescent="0.3">
      <c r="A627" s="88"/>
      <c r="B627" s="88" t="s">
        <v>4341</v>
      </c>
      <c r="C627" s="89" t="s">
        <v>4361</v>
      </c>
      <c r="D627" s="17"/>
      <c r="E627" s="21" t="s">
        <v>4241</v>
      </c>
      <c r="F627" s="17" t="s">
        <v>4205</v>
      </c>
      <c r="G627" s="17" t="s">
        <v>475</v>
      </c>
      <c r="H627" s="72">
        <v>200000</v>
      </c>
      <c r="I627" s="72"/>
      <c r="J627" s="141"/>
      <c r="K627" s="72"/>
      <c r="L627" s="72"/>
      <c r="M627" s="72"/>
    </row>
    <row r="628" spans="1:13" s="87" customFormat="1" ht="34.5" customHeight="1" x14ac:dyDescent="0.3">
      <c r="A628" s="88"/>
      <c r="B628" s="88" t="s">
        <v>4341</v>
      </c>
      <c r="C628" s="89" t="s">
        <v>4362</v>
      </c>
      <c r="D628" s="17"/>
      <c r="E628" s="21" t="s">
        <v>4243</v>
      </c>
      <c r="F628" s="17" t="s">
        <v>4205</v>
      </c>
      <c r="G628" s="17" t="s">
        <v>475</v>
      </c>
      <c r="H628" s="72">
        <v>200000</v>
      </c>
      <c r="I628" s="72"/>
      <c r="J628" s="141"/>
      <c r="K628" s="72"/>
      <c r="L628" s="72"/>
      <c r="M628" s="72"/>
    </row>
    <row r="629" spans="1:13" s="87" customFormat="1" ht="34.5" customHeight="1" x14ac:dyDescent="0.3">
      <c r="A629" s="88"/>
      <c r="B629" s="88" t="s">
        <v>4341</v>
      </c>
      <c r="C629" s="89" t="s">
        <v>4363</v>
      </c>
      <c r="D629" s="17"/>
      <c r="E629" s="21" t="s">
        <v>4245</v>
      </c>
      <c r="F629" s="17" t="s">
        <v>4205</v>
      </c>
      <c r="G629" s="17" t="s">
        <v>475</v>
      </c>
      <c r="H629" s="72">
        <v>200000</v>
      </c>
      <c r="I629" s="72"/>
      <c r="J629" s="141"/>
      <c r="K629" s="72"/>
      <c r="L629" s="72"/>
      <c r="M629" s="72"/>
    </row>
    <row r="630" spans="1:13" s="73" customFormat="1" ht="34.5" customHeight="1" x14ac:dyDescent="0.3">
      <c r="A630" s="88"/>
      <c r="B630" s="89" t="s">
        <v>4364</v>
      </c>
      <c r="C630" s="89" t="s">
        <v>4364</v>
      </c>
      <c r="D630" s="7"/>
      <c r="E630" s="42" t="s">
        <v>4365</v>
      </c>
      <c r="F630" s="7"/>
      <c r="G630" s="17" t="s">
        <v>477</v>
      </c>
      <c r="H630" s="93"/>
      <c r="I630" s="93"/>
      <c r="J630" s="65" t="s">
        <v>1060</v>
      </c>
      <c r="K630" s="93"/>
      <c r="L630" s="93"/>
      <c r="M630" s="93"/>
    </row>
    <row r="631" spans="1:13" s="87" customFormat="1" ht="34.5" customHeight="1" x14ac:dyDescent="0.3">
      <c r="A631" s="88">
        <v>140</v>
      </c>
      <c r="B631" s="88" t="s">
        <v>4366</v>
      </c>
      <c r="C631" s="89" t="s">
        <v>4366</v>
      </c>
      <c r="D631" s="17" t="s">
        <v>146</v>
      </c>
      <c r="E631" s="21" t="s">
        <v>4367</v>
      </c>
      <c r="F631" s="17" t="s">
        <v>4368</v>
      </c>
      <c r="G631" s="17" t="s">
        <v>475</v>
      </c>
      <c r="H631" s="72">
        <v>4150000</v>
      </c>
      <c r="I631" s="72"/>
      <c r="J631" s="65" t="s">
        <v>1060</v>
      </c>
      <c r="K631" s="72">
        <f>SUMIF($B$10:$B$3793,B631,$J$10:$J$3793)</f>
        <v>0</v>
      </c>
      <c r="L631" s="72">
        <f>K631*H631</f>
        <v>0</v>
      </c>
      <c r="M631" s="72"/>
    </row>
    <row r="632" spans="1:13" s="87" customFormat="1" ht="34.5" customHeight="1" x14ac:dyDescent="0.3">
      <c r="A632" s="88"/>
      <c r="B632" s="88" t="s">
        <v>4366</v>
      </c>
      <c r="C632" s="89" t="s">
        <v>4369</v>
      </c>
      <c r="D632" s="17"/>
      <c r="E632" s="21" t="s">
        <v>4370</v>
      </c>
      <c r="F632" s="17" t="s">
        <v>4368</v>
      </c>
      <c r="G632" s="17" t="s">
        <v>475</v>
      </c>
      <c r="H632" s="72">
        <v>4150000</v>
      </c>
      <c r="I632" s="72"/>
      <c r="J632" s="150"/>
      <c r="K632" s="72"/>
      <c r="L632" s="72"/>
      <c r="M632" s="72"/>
    </row>
    <row r="633" spans="1:13" s="87" customFormat="1" ht="34.5" customHeight="1" x14ac:dyDescent="0.3">
      <c r="A633" s="88"/>
      <c r="B633" s="88" t="s">
        <v>4366</v>
      </c>
      <c r="C633" s="89" t="s">
        <v>4371</v>
      </c>
      <c r="D633" s="17"/>
      <c r="E633" s="21" t="s">
        <v>4372</v>
      </c>
      <c r="F633" s="17" t="s">
        <v>4368</v>
      </c>
      <c r="G633" s="17" t="s">
        <v>475</v>
      </c>
      <c r="H633" s="72">
        <v>4150000</v>
      </c>
      <c r="I633" s="72"/>
      <c r="J633" s="150"/>
      <c r="K633" s="72"/>
      <c r="L633" s="72"/>
      <c r="M633" s="72"/>
    </row>
    <row r="634" spans="1:13" s="87" customFormat="1" ht="34.5" customHeight="1" x14ac:dyDescent="0.3">
      <c r="A634" s="88"/>
      <c r="B634" s="88" t="s">
        <v>4366</v>
      </c>
      <c r="C634" s="89" t="s">
        <v>4373</v>
      </c>
      <c r="D634" s="17"/>
      <c r="E634" s="21" t="s">
        <v>4374</v>
      </c>
      <c r="F634" s="17" t="s">
        <v>4368</v>
      </c>
      <c r="G634" s="17" t="s">
        <v>475</v>
      </c>
      <c r="H634" s="72">
        <v>4150000</v>
      </c>
      <c r="I634" s="72"/>
      <c r="J634" s="150"/>
      <c r="K634" s="72"/>
      <c r="L634" s="72"/>
      <c r="M634" s="72"/>
    </row>
    <row r="635" spans="1:13" s="87" customFormat="1" ht="34.5" customHeight="1" x14ac:dyDescent="0.3">
      <c r="A635" s="88"/>
      <c r="B635" s="88" t="s">
        <v>4366</v>
      </c>
      <c r="C635" s="89" t="s">
        <v>4375</v>
      </c>
      <c r="D635" s="17"/>
      <c r="E635" s="21" t="s">
        <v>4376</v>
      </c>
      <c r="F635" s="17" t="s">
        <v>4368</v>
      </c>
      <c r="G635" s="17" t="s">
        <v>475</v>
      </c>
      <c r="H635" s="72">
        <v>4150000</v>
      </c>
      <c r="I635" s="72"/>
      <c r="J635" s="150"/>
      <c r="K635" s="72"/>
      <c r="L635" s="72"/>
      <c r="M635" s="72"/>
    </row>
    <row r="636" spans="1:13" s="87" customFormat="1" ht="34.5" customHeight="1" x14ac:dyDescent="0.3">
      <c r="A636" s="88">
        <v>141</v>
      </c>
      <c r="B636" s="88" t="s">
        <v>4377</v>
      </c>
      <c r="C636" s="89" t="s">
        <v>4377</v>
      </c>
      <c r="D636" s="17" t="s">
        <v>146</v>
      </c>
      <c r="E636" s="21" t="s">
        <v>4280</v>
      </c>
      <c r="F636" s="17" t="s">
        <v>4281</v>
      </c>
      <c r="G636" s="17" t="s">
        <v>475</v>
      </c>
      <c r="H636" s="72">
        <v>350000</v>
      </c>
      <c r="I636" s="72"/>
      <c r="J636" s="65" t="s">
        <v>1060</v>
      </c>
      <c r="K636" s="72">
        <f>SUMIF($B$10:$B$3793,B636,$J$10:$J$3793)</f>
        <v>0</v>
      </c>
      <c r="L636" s="72">
        <f>K636*H636</f>
        <v>0</v>
      </c>
      <c r="M636" s="72"/>
    </row>
    <row r="637" spans="1:13" s="87" customFormat="1" ht="34.5" customHeight="1" x14ac:dyDescent="0.3">
      <c r="A637" s="88"/>
      <c r="B637" s="88" t="s">
        <v>4377</v>
      </c>
      <c r="C637" s="89" t="s">
        <v>4378</v>
      </c>
      <c r="D637" s="17"/>
      <c r="E637" s="21" t="s">
        <v>4283</v>
      </c>
      <c r="F637" s="17" t="s">
        <v>4281</v>
      </c>
      <c r="G637" s="17" t="s">
        <v>475</v>
      </c>
      <c r="H637" s="72">
        <v>350000</v>
      </c>
      <c r="I637" s="72"/>
      <c r="J637" s="150"/>
      <c r="K637" s="72"/>
      <c r="L637" s="72"/>
      <c r="M637" s="72"/>
    </row>
    <row r="638" spans="1:13" s="87" customFormat="1" ht="34.5" customHeight="1" x14ac:dyDescent="0.3">
      <c r="A638" s="88"/>
      <c r="B638" s="88" t="s">
        <v>4377</v>
      </c>
      <c r="C638" s="89" t="s">
        <v>4379</v>
      </c>
      <c r="D638" s="17"/>
      <c r="E638" s="21" t="s">
        <v>4285</v>
      </c>
      <c r="F638" s="17" t="s">
        <v>4281</v>
      </c>
      <c r="G638" s="17" t="s">
        <v>475</v>
      </c>
      <c r="H638" s="72">
        <v>350000</v>
      </c>
      <c r="I638" s="72"/>
      <c r="J638" s="150"/>
      <c r="K638" s="72"/>
      <c r="L638" s="72"/>
      <c r="M638" s="72"/>
    </row>
    <row r="639" spans="1:13" s="87" customFormat="1" ht="34.5" customHeight="1" x14ac:dyDescent="0.3">
      <c r="A639" s="88"/>
      <c r="B639" s="88" t="s">
        <v>4377</v>
      </c>
      <c r="C639" s="89" t="s">
        <v>4380</v>
      </c>
      <c r="D639" s="17"/>
      <c r="E639" s="21" t="s">
        <v>4287</v>
      </c>
      <c r="F639" s="17" t="s">
        <v>4281</v>
      </c>
      <c r="G639" s="17" t="s">
        <v>475</v>
      </c>
      <c r="H639" s="72">
        <v>350000</v>
      </c>
      <c r="I639" s="72"/>
      <c r="J639" s="150"/>
      <c r="K639" s="72"/>
      <c r="L639" s="72"/>
      <c r="M639" s="72"/>
    </row>
    <row r="640" spans="1:13" s="87" customFormat="1" ht="34.5" customHeight="1" x14ac:dyDescent="0.3">
      <c r="A640" s="88"/>
      <c r="B640" s="88" t="s">
        <v>4377</v>
      </c>
      <c r="C640" s="89" t="s">
        <v>4381</v>
      </c>
      <c r="D640" s="17"/>
      <c r="E640" s="21" t="s">
        <v>4289</v>
      </c>
      <c r="F640" s="17" t="s">
        <v>4281</v>
      </c>
      <c r="G640" s="17" t="s">
        <v>475</v>
      </c>
      <c r="H640" s="72">
        <v>350000</v>
      </c>
      <c r="I640" s="72"/>
      <c r="J640" s="150"/>
      <c r="K640" s="72"/>
      <c r="L640" s="72"/>
      <c r="M640" s="72"/>
    </row>
    <row r="641" spans="1:13" s="87" customFormat="1" ht="34.5" customHeight="1" x14ac:dyDescent="0.3">
      <c r="A641" s="88"/>
      <c r="B641" s="88" t="s">
        <v>4377</v>
      </c>
      <c r="C641" s="89" t="s">
        <v>4382</v>
      </c>
      <c r="D641" s="17"/>
      <c r="E641" s="21" t="s">
        <v>4291</v>
      </c>
      <c r="F641" s="17" t="s">
        <v>4281</v>
      </c>
      <c r="G641" s="17" t="s">
        <v>475</v>
      </c>
      <c r="H641" s="72">
        <v>350000</v>
      </c>
      <c r="I641" s="72"/>
      <c r="J641" s="150"/>
      <c r="K641" s="72"/>
      <c r="L641" s="72"/>
      <c r="M641" s="72"/>
    </row>
    <row r="642" spans="1:13" s="87" customFormat="1" ht="34.5" customHeight="1" x14ac:dyDescent="0.3">
      <c r="A642" s="88"/>
      <c r="B642" s="88" t="s">
        <v>4377</v>
      </c>
      <c r="C642" s="89" t="s">
        <v>4383</v>
      </c>
      <c r="D642" s="17"/>
      <c r="E642" s="21" t="s">
        <v>4293</v>
      </c>
      <c r="F642" s="17" t="s">
        <v>4281</v>
      </c>
      <c r="G642" s="17" t="s">
        <v>475</v>
      </c>
      <c r="H642" s="72">
        <v>350000</v>
      </c>
      <c r="I642" s="72"/>
      <c r="J642" s="150"/>
      <c r="K642" s="72"/>
      <c r="L642" s="72"/>
      <c r="M642" s="72"/>
    </row>
    <row r="643" spans="1:13" s="87" customFormat="1" ht="34.5" customHeight="1" x14ac:dyDescent="0.3">
      <c r="A643" s="88"/>
      <c r="B643" s="88" t="s">
        <v>4377</v>
      </c>
      <c r="C643" s="89" t="s">
        <v>4384</v>
      </c>
      <c r="D643" s="17"/>
      <c r="E643" s="21" t="s">
        <v>4295</v>
      </c>
      <c r="F643" s="17" t="s">
        <v>4281</v>
      </c>
      <c r="G643" s="17" t="s">
        <v>475</v>
      </c>
      <c r="H643" s="72">
        <v>350000</v>
      </c>
      <c r="I643" s="72"/>
      <c r="J643" s="150"/>
      <c r="K643" s="72"/>
      <c r="L643" s="72"/>
      <c r="M643" s="72"/>
    </row>
    <row r="644" spans="1:13" s="87" customFormat="1" ht="34.5" customHeight="1" x14ac:dyDescent="0.3">
      <c r="A644" s="88"/>
      <c r="B644" s="88" t="s">
        <v>4377</v>
      </c>
      <c r="C644" s="89" t="s">
        <v>4385</v>
      </c>
      <c r="D644" s="17"/>
      <c r="E644" s="21" t="s">
        <v>4297</v>
      </c>
      <c r="F644" s="17" t="s">
        <v>4281</v>
      </c>
      <c r="G644" s="17" t="s">
        <v>475</v>
      </c>
      <c r="H644" s="72">
        <v>350000</v>
      </c>
      <c r="I644" s="72"/>
      <c r="J644" s="150"/>
      <c r="K644" s="72"/>
      <c r="L644" s="72"/>
      <c r="M644" s="72"/>
    </row>
    <row r="645" spans="1:13" s="87" customFormat="1" ht="34.5" customHeight="1" x14ac:dyDescent="0.3">
      <c r="A645" s="88"/>
      <c r="B645" s="88" t="s">
        <v>4377</v>
      </c>
      <c r="C645" s="89" t="s">
        <v>4386</v>
      </c>
      <c r="D645" s="17"/>
      <c r="E645" s="21" t="s">
        <v>4299</v>
      </c>
      <c r="F645" s="17" t="s">
        <v>4281</v>
      </c>
      <c r="G645" s="17" t="s">
        <v>475</v>
      </c>
      <c r="H645" s="72">
        <v>350000</v>
      </c>
      <c r="I645" s="72"/>
      <c r="J645" s="150"/>
      <c r="K645" s="72"/>
      <c r="L645" s="72"/>
      <c r="M645" s="72"/>
    </row>
    <row r="646" spans="1:13" s="87" customFormat="1" ht="34.5" customHeight="1" x14ac:dyDescent="0.3">
      <c r="A646" s="88"/>
      <c r="B646" s="88" t="s">
        <v>4377</v>
      </c>
      <c r="C646" s="89" t="s">
        <v>4387</v>
      </c>
      <c r="D646" s="17"/>
      <c r="E646" s="21" t="s">
        <v>4301</v>
      </c>
      <c r="F646" s="17" t="s">
        <v>4281</v>
      </c>
      <c r="G646" s="17" t="s">
        <v>475</v>
      </c>
      <c r="H646" s="72">
        <v>350000</v>
      </c>
      <c r="I646" s="72"/>
      <c r="J646" s="150"/>
      <c r="K646" s="72"/>
      <c r="L646" s="72"/>
      <c r="M646" s="72"/>
    </row>
    <row r="647" spans="1:13" s="87" customFormat="1" ht="34.5" customHeight="1" x14ac:dyDescent="0.3">
      <c r="A647" s="88"/>
      <c r="B647" s="88" t="s">
        <v>4377</v>
      </c>
      <c r="C647" s="89" t="s">
        <v>4388</v>
      </c>
      <c r="D647" s="17"/>
      <c r="E647" s="21" t="s">
        <v>4303</v>
      </c>
      <c r="F647" s="17" t="s">
        <v>4281</v>
      </c>
      <c r="G647" s="17" t="s">
        <v>475</v>
      </c>
      <c r="H647" s="72">
        <v>350000</v>
      </c>
      <c r="I647" s="72"/>
      <c r="J647" s="150"/>
      <c r="K647" s="72"/>
      <c r="L647" s="72"/>
      <c r="M647" s="72"/>
    </row>
    <row r="648" spans="1:13" s="87" customFormat="1" ht="34.5" customHeight="1" x14ac:dyDescent="0.3">
      <c r="A648" s="88"/>
      <c r="B648" s="88" t="s">
        <v>4377</v>
      </c>
      <c r="C648" s="89" t="s">
        <v>4389</v>
      </c>
      <c r="D648" s="17"/>
      <c r="E648" s="21" t="s">
        <v>4305</v>
      </c>
      <c r="F648" s="17" t="s">
        <v>4281</v>
      </c>
      <c r="G648" s="17" t="s">
        <v>475</v>
      </c>
      <c r="H648" s="72">
        <v>350000</v>
      </c>
      <c r="I648" s="72"/>
      <c r="J648" s="150"/>
      <c r="K648" s="72"/>
      <c r="L648" s="72"/>
      <c r="M648" s="72"/>
    </row>
    <row r="649" spans="1:13" s="87" customFormat="1" ht="34.5" customHeight="1" x14ac:dyDescent="0.3">
      <c r="A649" s="88"/>
      <c r="B649" s="88" t="s">
        <v>4377</v>
      </c>
      <c r="C649" s="89" t="s">
        <v>4390</v>
      </c>
      <c r="D649" s="17"/>
      <c r="E649" s="21" t="s">
        <v>4307</v>
      </c>
      <c r="F649" s="17" t="s">
        <v>4281</v>
      </c>
      <c r="G649" s="17" t="s">
        <v>475</v>
      </c>
      <c r="H649" s="72">
        <v>350000</v>
      </c>
      <c r="I649" s="72"/>
      <c r="J649" s="150"/>
      <c r="K649" s="72"/>
      <c r="L649" s="72"/>
      <c r="M649" s="72"/>
    </row>
    <row r="650" spans="1:13" s="87" customFormat="1" ht="34.5" customHeight="1" x14ac:dyDescent="0.3">
      <c r="A650" s="88"/>
      <c r="B650" s="88" t="s">
        <v>4377</v>
      </c>
      <c r="C650" s="89" t="s">
        <v>4391</v>
      </c>
      <c r="D650" s="17"/>
      <c r="E650" s="21" t="s">
        <v>4309</v>
      </c>
      <c r="F650" s="17" t="s">
        <v>4281</v>
      </c>
      <c r="G650" s="17" t="s">
        <v>475</v>
      </c>
      <c r="H650" s="72">
        <v>350000</v>
      </c>
      <c r="I650" s="72"/>
      <c r="J650" s="150"/>
      <c r="K650" s="72"/>
      <c r="L650" s="72"/>
      <c r="M650" s="72"/>
    </row>
    <row r="651" spans="1:13" s="87" customFormat="1" ht="34.5" customHeight="1" x14ac:dyDescent="0.3">
      <c r="A651" s="88"/>
      <c r="B651" s="88" t="s">
        <v>4377</v>
      </c>
      <c r="C651" s="89" t="s">
        <v>4392</v>
      </c>
      <c r="D651" s="17"/>
      <c r="E651" s="21" t="s">
        <v>4311</v>
      </c>
      <c r="F651" s="17" t="s">
        <v>4281</v>
      </c>
      <c r="G651" s="17" t="s">
        <v>475</v>
      </c>
      <c r="H651" s="72">
        <v>350000</v>
      </c>
      <c r="I651" s="72"/>
      <c r="J651" s="150"/>
      <c r="K651" s="72"/>
      <c r="L651" s="72"/>
      <c r="M651" s="72"/>
    </row>
    <row r="652" spans="1:13" s="87" customFormat="1" ht="34.5" customHeight="1" x14ac:dyDescent="0.3">
      <c r="A652" s="88"/>
      <c r="B652" s="88" t="s">
        <v>4377</v>
      </c>
      <c r="C652" s="89" t="s">
        <v>4393</v>
      </c>
      <c r="D652" s="17"/>
      <c r="E652" s="21" t="s">
        <v>4313</v>
      </c>
      <c r="F652" s="17" t="s">
        <v>4281</v>
      </c>
      <c r="G652" s="17" t="s">
        <v>475</v>
      </c>
      <c r="H652" s="72">
        <v>350000</v>
      </c>
      <c r="I652" s="72"/>
      <c r="J652" s="150"/>
      <c r="K652" s="72"/>
      <c r="L652" s="72"/>
      <c r="M652" s="72"/>
    </row>
    <row r="653" spans="1:13" s="87" customFormat="1" ht="34.5" customHeight="1" x14ac:dyDescent="0.3">
      <c r="A653" s="88"/>
      <c r="B653" s="88" t="s">
        <v>4377</v>
      </c>
      <c r="C653" s="89" t="s">
        <v>4394</v>
      </c>
      <c r="D653" s="17"/>
      <c r="E653" s="21" t="s">
        <v>4315</v>
      </c>
      <c r="F653" s="17" t="s">
        <v>4281</v>
      </c>
      <c r="G653" s="17" t="s">
        <v>475</v>
      </c>
      <c r="H653" s="72">
        <v>350000</v>
      </c>
      <c r="I653" s="72"/>
      <c r="J653" s="150"/>
      <c r="K653" s="72"/>
      <c r="L653" s="72"/>
      <c r="M653" s="72"/>
    </row>
    <row r="654" spans="1:13" s="87" customFormat="1" ht="34.5" customHeight="1" x14ac:dyDescent="0.3">
      <c r="A654" s="88"/>
      <c r="B654" s="88" t="s">
        <v>4377</v>
      </c>
      <c r="C654" s="89" t="s">
        <v>4395</v>
      </c>
      <c r="D654" s="17"/>
      <c r="E654" s="21" t="s">
        <v>4317</v>
      </c>
      <c r="F654" s="17" t="s">
        <v>4281</v>
      </c>
      <c r="G654" s="17" t="s">
        <v>475</v>
      </c>
      <c r="H654" s="72">
        <v>350000</v>
      </c>
      <c r="I654" s="72"/>
      <c r="J654" s="150"/>
      <c r="K654" s="72"/>
      <c r="L654" s="72"/>
      <c r="M654" s="72"/>
    </row>
    <row r="655" spans="1:13" s="87" customFormat="1" ht="34.5" customHeight="1" x14ac:dyDescent="0.3">
      <c r="A655" s="88">
        <v>142</v>
      </c>
      <c r="B655" s="88" t="s">
        <v>4396</v>
      </c>
      <c r="C655" s="89" t="s">
        <v>4396</v>
      </c>
      <c r="D655" s="17" t="s">
        <v>146</v>
      </c>
      <c r="E655" s="21" t="s">
        <v>4169</v>
      </c>
      <c r="F655" s="17" t="s">
        <v>4319</v>
      </c>
      <c r="G655" s="17" t="s">
        <v>475</v>
      </c>
      <c r="H655" s="72">
        <v>340000</v>
      </c>
      <c r="I655" s="72"/>
      <c r="J655" s="65" t="s">
        <v>1060</v>
      </c>
      <c r="K655" s="72">
        <f>SUMIF($B$10:$B$3793,B655,$J$10:$J$3793)</f>
        <v>0</v>
      </c>
      <c r="L655" s="72">
        <f>K655*H655</f>
        <v>0</v>
      </c>
      <c r="M655" s="72"/>
    </row>
    <row r="656" spans="1:13" s="87" customFormat="1" ht="34.5" customHeight="1" x14ac:dyDescent="0.3">
      <c r="A656" s="88"/>
      <c r="B656" s="88" t="s">
        <v>4396</v>
      </c>
      <c r="C656" s="89" t="s">
        <v>4397</v>
      </c>
      <c r="D656" s="17"/>
      <c r="E656" s="21" t="s">
        <v>1076</v>
      </c>
      <c r="F656" s="17" t="s">
        <v>4170</v>
      </c>
      <c r="G656" s="17" t="s">
        <v>475</v>
      </c>
      <c r="H656" s="72">
        <v>340000</v>
      </c>
      <c r="I656" s="72"/>
      <c r="J656" s="150"/>
      <c r="K656" s="72"/>
      <c r="L656" s="72"/>
      <c r="M656" s="72"/>
    </row>
    <row r="657" spans="1:13" s="87" customFormat="1" ht="34.5" customHeight="1" x14ac:dyDescent="0.3">
      <c r="A657" s="88"/>
      <c r="B657" s="88" t="s">
        <v>4396</v>
      </c>
      <c r="C657" s="89" t="s">
        <v>4398</v>
      </c>
      <c r="D657" s="17"/>
      <c r="E657" s="21" t="s">
        <v>4173</v>
      </c>
      <c r="F657" s="17" t="s">
        <v>4170</v>
      </c>
      <c r="G657" s="17" t="s">
        <v>475</v>
      </c>
      <c r="H657" s="72">
        <v>340000</v>
      </c>
      <c r="I657" s="72"/>
      <c r="J657" s="150"/>
      <c r="K657" s="72"/>
      <c r="L657" s="72"/>
      <c r="M657" s="72"/>
    </row>
    <row r="658" spans="1:13" s="87" customFormat="1" ht="34.5" customHeight="1" x14ac:dyDescent="0.3">
      <c r="A658" s="88"/>
      <c r="B658" s="88" t="s">
        <v>4396</v>
      </c>
      <c r="C658" s="89" t="s">
        <v>4399</v>
      </c>
      <c r="D658" s="17"/>
      <c r="E658" s="21" t="s">
        <v>1077</v>
      </c>
      <c r="F658" s="17" t="s">
        <v>4170</v>
      </c>
      <c r="G658" s="17" t="s">
        <v>475</v>
      </c>
      <c r="H658" s="72">
        <v>340000</v>
      </c>
      <c r="I658" s="72"/>
      <c r="J658" s="150"/>
      <c r="K658" s="72"/>
      <c r="L658" s="72"/>
      <c r="M658" s="72"/>
    </row>
    <row r="659" spans="1:13" s="87" customFormat="1" ht="34.5" customHeight="1" x14ac:dyDescent="0.3">
      <c r="A659" s="88"/>
      <c r="B659" s="88" t="s">
        <v>4396</v>
      </c>
      <c r="C659" s="89" t="s">
        <v>4400</v>
      </c>
      <c r="D659" s="17"/>
      <c r="E659" s="21" t="s">
        <v>1078</v>
      </c>
      <c r="F659" s="17" t="s">
        <v>4170</v>
      </c>
      <c r="G659" s="17" t="s">
        <v>475</v>
      </c>
      <c r="H659" s="72">
        <v>340000</v>
      </c>
      <c r="I659" s="72"/>
      <c r="J659" s="150"/>
      <c r="K659" s="72"/>
      <c r="L659" s="72"/>
      <c r="M659" s="72"/>
    </row>
    <row r="660" spans="1:13" s="87" customFormat="1" ht="34.5" customHeight="1" x14ac:dyDescent="0.3">
      <c r="A660" s="88"/>
      <c r="B660" s="88" t="s">
        <v>4396</v>
      </c>
      <c r="C660" s="89" t="s">
        <v>4401</v>
      </c>
      <c r="D660" s="17"/>
      <c r="E660" s="21" t="s">
        <v>4177</v>
      </c>
      <c r="F660" s="17" t="s">
        <v>4170</v>
      </c>
      <c r="G660" s="17" t="s">
        <v>475</v>
      </c>
      <c r="H660" s="72">
        <v>340000</v>
      </c>
      <c r="I660" s="72"/>
      <c r="J660" s="150"/>
      <c r="K660" s="72"/>
      <c r="L660" s="72"/>
      <c r="M660" s="72"/>
    </row>
    <row r="661" spans="1:13" s="87" customFormat="1" ht="34.5" customHeight="1" x14ac:dyDescent="0.3">
      <c r="A661" s="88"/>
      <c r="B661" s="88" t="s">
        <v>4396</v>
      </c>
      <c r="C661" s="89" t="s">
        <v>4402</v>
      </c>
      <c r="D661" s="17"/>
      <c r="E661" s="21" t="s">
        <v>1079</v>
      </c>
      <c r="F661" s="17" t="s">
        <v>4170</v>
      </c>
      <c r="G661" s="17" t="s">
        <v>475</v>
      </c>
      <c r="H661" s="72">
        <v>340000</v>
      </c>
      <c r="I661" s="72"/>
      <c r="J661" s="150"/>
      <c r="K661" s="72"/>
      <c r="L661" s="72"/>
      <c r="M661" s="72"/>
    </row>
    <row r="662" spans="1:13" s="87" customFormat="1" ht="34.5" customHeight="1" x14ac:dyDescent="0.3">
      <c r="A662" s="88"/>
      <c r="B662" s="88" t="s">
        <v>4396</v>
      </c>
      <c r="C662" s="89" t="s">
        <v>4403</v>
      </c>
      <c r="D662" s="17"/>
      <c r="E662" s="21" t="s">
        <v>1080</v>
      </c>
      <c r="F662" s="17" t="s">
        <v>4170</v>
      </c>
      <c r="G662" s="17" t="s">
        <v>475</v>
      </c>
      <c r="H662" s="72">
        <v>340000</v>
      </c>
      <c r="I662" s="72"/>
      <c r="J662" s="150"/>
      <c r="K662" s="72"/>
      <c r="L662" s="72"/>
      <c r="M662" s="72"/>
    </row>
    <row r="663" spans="1:13" s="87" customFormat="1" ht="34.5" customHeight="1" x14ac:dyDescent="0.3">
      <c r="A663" s="88"/>
      <c r="B663" s="88" t="s">
        <v>4396</v>
      </c>
      <c r="C663" s="89" t="s">
        <v>4404</v>
      </c>
      <c r="D663" s="17"/>
      <c r="E663" s="21" t="s">
        <v>1081</v>
      </c>
      <c r="F663" s="17" t="s">
        <v>4170</v>
      </c>
      <c r="G663" s="17" t="s">
        <v>475</v>
      </c>
      <c r="H663" s="72">
        <v>340000</v>
      </c>
      <c r="I663" s="72"/>
      <c r="J663" s="150"/>
      <c r="K663" s="72"/>
      <c r="L663" s="72"/>
      <c r="M663" s="72"/>
    </row>
    <row r="664" spans="1:13" s="87" customFormat="1" ht="34.5" customHeight="1" x14ac:dyDescent="0.3">
      <c r="A664" s="88"/>
      <c r="B664" s="88" t="s">
        <v>4396</v>
      </c>
      <c r="C664" s="89" t="s">
        <v>4405</v>
      </c>
      <c r="D664" s="17"/>
      <c r="E664" s="21" t="s">
        <v>1082</v>
      </c>
      <c r="F664" s="17" t="s">
        <v>4170</v>
      </c>
      <c r="G664" s="17" t="s">
        <v>475</v>
      </c>
      <c r="H664" s="72">
        <v>340000</v>
      </c>
      <c r="I664" s="72"/>
      <c r="J664" s="150"/>
      <c r="K664" s="72"/>
      <c r="L664" s="72"/>
      <c r="M664" s="72"/>
    </row>
    <row r="665" spans="1:13" s="87" customFormat="1" ht="34.5" customHeight="1" x14ac:dyDescent="0.3">
      <c r="A665" s="88"/>
      <c r="B665" s="88" t="s">
        <v>4396</v>
      </c>
      <c r="C665" s="89" t="s">
        <v>4406</v>
      </c>
      <c r="D665" s="17"/>
      <c r="E665" s="21" t="s">
        <v>1083</v>
      </c>
      <c r="F665" s="17" t="s">
        <v>4170</v>
      </c>
      <c r="G665" s="17" t="s">
        <v>475</v>
      </c>
      <c r="H665" s="72">
        <v>340000</v>
      </c>
      <c r="I665" s="72"/>
      <c r="J665" s="150"/>
      <c r="K665" s="72"/>
      <c r="L665" s="72"/>
      <c r="M665" s="72"/>
    </row>
    <row r="666" spans="1:13" s="87" customFormat="1" ht="34.5" customHeight="1" x14ac:dyDescent="0.3">
      <c r="A666" s="88"/>
      <c r="B666" s="88" t="s">
        <v>4396</v>
      </c>
      <c r="C666" s="89" t="s">
        <v>4407</v>
      </c>
      <c r="D666" s="17"/>
      <c r="E666" s="21" t="s">
        <v>1084</v>
      </c>
      <c r="F666" s="17" t="s">
        <v>4170</v>
      </c>
      <c r="G666" s="17" t="s">
        <v>475</v>
      </c>
      <c r="H666" s="72">
        <v>340000</v>
      </c>
      <c r="I666" s="72"/>
      <c r="J666" s="150"/>
      <c r="K666" s="72"/>
      <c r="L666" s="72"/>
      <c r="M666" s="72"/>
    </row>
    <row r="667" spans="1:13" s="87" customFormat="1" ht="34.5" customHeight="1" x14ac:dyDescent="0.3">
      <c r="A667" s="88"/>
      <c r="B667" s="88" t="s">
        <v>4396</v>
      </c>
      <c r="C667" s="89" t="s">
        <v>4408</v>
      </c>
      <c r="D667" s="17"/>
      <c r="E667" s="21" t="s">
        <v>1085</v>
      </c>
      <c r="F667" s="17" t="s">
        <v>4170</v>
      </c>
      <c r="G667" s="17" t="s">
        <v>475</v>
      </c>
      <c r="H667" s="72">
        <v>340000</v>
      </c>
      <c r="I667" s="72"/>
      <c r="J667" s="150"/>
      <c r="K667" s="72"/>
      <c r="L667" s="72"/>
      <c r="M667" s="72"/>
    </row>
    <row r="668" spans="1:13" s="87" customFormat="1" ht="34.5" customHeight="1" x14ac:dyDescent="0.3">
      <c r="A668" s="88"/>
      <c r="B668" s="88" t="s">
        <v>4396</v>
      </c>
      <c r="C668" s="89" t="s">
        <v>4409</v>
      </c>
      <c r="D668" s="17"/>
      <c r="E668" s="21" t="s">
        <v>4186</v>
      </c>
      <c r="F668" s="17" t="s">
        <v>4170</v>
      </c>
      <c r="G668" s="17" t="s">
        <v>475</v>
      </c>
      <c r="H668" s="72">
        <v>340000</v>
      </c>
      <c r="I668" s="72"/>
      <c r="J668" s="150"/>
      <c r="K668" s="72"/>
      <c r="L668" s="72"/>
      <c r="M668" s="72"/>
    </row>
    <row r="669" spans="1:13" s="87" customFormat="1" ht="34.5" customHeight="1" x14ac:dyDescent="0.3">
      <c r="A669" s="88"/>
      <c r="B669" s="88" t="s">
        <v>4396</v>
      </c>
      <c r="C669" s="89" t="s">
        <v>4410</v>
      </c>
      <c r="D669" s="17"/>
      <c r="E669" s="21" t="s">
        <v>4188</v>
      </c>
      <c r="F669" s="17" t="s">
        <v>4170</v>
      </c>
      <c r="G669" s="17" t="s">
        <v>475</v>
      </c>
      <c r="H669" s="72">
        <v>340000</v>
      </c>
      <c r="I669" s="72"/>
      <c r="J669" s="150"/>
      <c r="K669" s="72"/>
      <c r="L669" s="72"/>
      <c r="M669" s="72"/>
    </row>
    <row r="670" spans="1:13" s="87" customFormat="1" ht="34.5" customHeight="1" x14ac:dyDescent="0.3">
      <c r="A670" s="88"/>
      <c r="B670" s="88" t="s">
        <v>4396</v>
      </c>
      <c r="C670" s="89" t="s">
        <v>4411</v>
      </c>
      <c r="D670" s="17"/>
      <c r="E670" s="21" t="s">
        <v>4190</v>
      </c>
      <c r="F670" s="17" t="s">
        <v>4170</v>
      </c>
      <c r="G670" s="17" t="s">
        <v>475</v>
      </c>
      <c r="H670" s="72">
        <v>340000</v>
      </c>
      <c r="I670" s="72"/>
      <c r="J670" s="150"/>
      <c r="K670" s="72"/>
      <c r="L670" s="72"/>
      <c r="M670" s="72"/>
    </row>
    <row r="671" spans="1:13" s="87" customFormat="1" ht="34.5" customHeight="1" x14ac:dyDescent="0.3">
      <c r="A671" s="88"/>
      <c r="B671" s="88" t="s">
        <v>4396</v>
      </c>
      <c r="C671" s="89" t="s">
        <v>4412</v>
      </c>
      <c r="D671" s="17"/>
      <c r="E671" s="21" t="s">
        <v>4192</v>
      </c>
      <c r="F671" s="17" t="s">
        <v>4170</v>
      </c>
      <c r="G671" s="17" t="s">
        <v>475</v>
      </c>
      <c r="H671" s="72">
        <v>340000</v>
      </c>
      <c r="I671" s="72"/>
      <c r="J671" s="150"/>
      <c r="K671" s="72"/>
      <c r="L671" s="72"/>
      <c r="M671" s="72"/>
    </row>
    <row r="672" spans="1:13" s="87" customFormat="1" ht="34.5" customHeight="1" x14ac:dyDescent="0.3">
      <c r="A672" s="88"/>
      <c r="B672" s="88" t="s">
        <v>4396</v>
      </c>
      <c r="C672" s="89" t="s">
        <v>4413</v>
      </c>
      <c r="D672" s="17"/>
      <c r="E672" s="21" t="s">
        <v>4194</v>
      </c>
      <c r="F672" s="17" t="s">
        <v>4170</v>
      </c>
      <c r="G672" s="17" t="s">
        <v>475</v>
      </c>
      <c r="H672" s="72">
        <v>340000</v>
      </c>
      <c r="I672" s="72"/>
      <c r="J672" s="150"/>
      <c r="K672" s="72"/>
      <c r="L672" s="72"/>
      <c r="M672" s="72"/>
    </row>
    <row r="673" spans="1:13" s="87" customFormat="1" ht="34.5" customHeight="1" x14ac:dyDescent="0.3">
      <c r="A673" s="88"/>
      <c r="B673" s="88" t="s">
        <v>4396</v>
      </c>
      <c r="C673" s="89" t="s">
        <v>4414</v>
      </c>
      <c r="D673" s="17"/>
      <c r="E673" s="21" t="s">
        <v>4196</v>
      </c>
      <c r="F673" s="17" t="s">
        <v>4170</v>
      </c>
      <c r="G673" s="17" t="s">
        <v>475</v>
      </c>
      <c r="H673" s="72">
        <v>340000</v>
      </c>
      <c r="I673" s="72"/>
      <c r="J673" s="150"/>
      <c r="K673" s="72"/>
      <c r="L673" s="72"/>
      <c r="M673" s="72"/>
    </row>
    <row r="674" spans="1:13" s="87" customFormat="1" ht="34.5" customHeight="1" x14ac:dyDescent="0.3">
      <c r="A674" s="88"/>
      <c r="B674" s="88" t="s">
        <v>4396</v>
      </c>
      <c r="C674" s="89" t="s">
        <v>4415</v>
      </c>
      <c r="D674" s="17"/>
      <c r="E674" s="21" t="s">
        <v>4198</v>
      </c>
      <c r="F674" s="17" t="s">
        <v>4170</v>
      </c>
      <c r="G674" s="17" t="s">
        <v>475</v>
      </c>
      <c r="H674" s="72">
        <v>340000</v>
      </c>
      <c r="I674" s="72"/>
      <c r="J674" s="150"/>
      <c r="K674" s="72"/>
      <c r="L674" s="72"/>
      <c r="M674" s="72"/>
    </row>
    <row r="675" spans="1:13" s="87" customFormat="1" ht="34.5" customHeight="1" x14ac:dyDescent="0.3">
      <c r="A675" s="88"/>
      <c r="B675" s="88" t="s">
        <v>4396</v>
      </c>
      <c r="C675" s="89" t="s">
        <v>4416</v>
      </c>
      <c r="D675" s="17"/>
      <c r="E675" s="21" t="s">
        <v>4200</v>
      </c>
      <c r="F675" s="17" t="s">
        <v>4170</v>
      </c>
      <c r="G675" s="17" t="s">
        <v>475</v>
      </c>
      <c r="H675" s="72">
        <v>340000</v>
      </c>
      <c r="I675" s="72"/>
      <c r="J675" s="150"/>
      <c r="K675" s="72"/>
      <c r="L675" s="72"/>
      <c r="M675" s="72"/>
    </row>
    <row r="676" spans="1:13" s="87" customFormat="1" ht="34.5" customHeight="1" x14ac:dyDescent="0.3">
      <c r="A676" s="88"/>
      <c r="B676" s="88" t="s">
        <v>4396</v>
      </c>
      <c r="C676" s="89" t="s">
        <v>4417</v>
      </c>
      <c r="D676" s="17"/>
      <c r="E676" s="21" t="s">
        <v>4202</v>
      </c>
      <c r="F676" s="17" t="s">
        <v>4170</v>
      </c>
      <c r="G676" s="17" t="s">
        <v>475</v>
      </c>
      <c r="H676" s="72">
        <v>340000</v>
      </c>
      <c r="I676" s="72"/>
      <c r="J676" s="150"/>
      <c r="K676" s="72"/>
      <c r="L676" s="72"/>
      <c r="M676" s="72"/>
    </row>
    <row r="677" spans="1:13" s="87" customFormat="1" ht="34.5" customHeight="1" x14ac:dyDescent="0.3">
      <c r="A677" s="88">
        <v>143</v>
      </c>
      <c r="B677" s="88" t="s">
        <v>4418</v>
      </c>
      <c r="C677" s="89" t="s">
        <v>4418</v>
      </c>
      <c r="D677" s="17" t="s">
        <v>146</v>
      </c>
      <c r="E677" s="21" t="s">
        <v>4342</v>
      </c>
      <c r="F677" s="17" t="s">
        <v>4343</v>
      </c>
      <c r="G677" s="17" t="s">
        <v>475</v>
      </c>
      <c r="H677" s="72">
        <v>200000</v>
      </c>
      <c r="I677" s="72"/>
      <c r="J677" s="65" t="s">
        <v>1060</v>
      </c>
      <c r="K677" s="72">
        <f>SUMIF($B$10:$B$3793,B677,$J$10:$J$3793)</f>
        <v>0</v>
      </c>
      <c r="L677" s="72">
        <f>K677*H677</f>
        <v>0</v>
      </c>
      <c r="M677" s="72"/>
    </row>
    <row r="678" spans="1:13" s="87" customFormat="1" ht="34.5" customHeight="1" x14ac:dyDescent="0.3">
      <c r="A678" s="88"/>
      <c r="B678" s="88" t="s">
        <v>4418</v>
      </c>
      <c r="C678" s="89" t="s">
        <v>4419</v>
      </c>
      <c r="D678" s="17"/>
      <c r="E678" s="21" t="s">
        <v>4207</v>
      </c>
      <c r="F678" s="17" t="s">
        <v>4205</v>
      </c>
      <c r="G678" s="17" t="s">
        <v>475</v>
      </c>
      <c r="H678" s="72">
        <v>200000</v>
      </c>
      <c r="I678" s="72"/>
      <c r="J678" s="150"/>
      <c r="K678" s="72"/>
      <c r="L678" s="72"/>
      <c r="M678" s="72"/>
    </row>
    <row r="679" spans="1:13" s="87" customFormat="1" ht="34.5" customHeight="1" x14ac:dyDescent="0.3">
      <c r="A679" s="88"/>
      <c r="B679" s="88" t="s">
        <v>4418</v>
      </c>
      <c r="C679" s="89" t="s">
        <v>4420</v>
      </c>
      <c r="D679" s="17"/>
      <c r="E679" s="21" t="s">
        <v>4209</v>
      </c>
      <c r="F679" s="17" t="s">
        <v>4205</v>
      </c>
      <c r="G679" s="17" t="s">
        <v>475</v>
      </c>
      <c r="H679" s="72">
        <v>200000</v>
      </c>
      <c r="I679" s="72"/>
      <c r="J679" s="150"/>
      <c r="K679" s="72"/>
      <c r="L679" s="72"/>
      <c r="M679" s="72"/>
    </row>
    <row r="680" spans="1:13" s="87" customFormat="1" ht="34.5" customHeight="1" x14ac:dyDescent="0.3">
      <c r="A680" s="88"/>
      <c r="B680" s="88" t="s">
        <v>4418</v>
      </c>
      <c r="C680" s="89" t="s">
        <v>4421</v>
      </c>
      <c r="D680" s="17"/>
      <c r="E680" s="21" t="s">
        <v>4211</v>
      </c>
      <c r="F680" s="17" t="s">
        <v>4205</v>
      </c>
      <c r="G680" s="17" t="s">
        <v>475</v>
      </c>
      <c r="H680" s="72">
        <v>200000</v>
      </c>
      <c r="I680" s="72"/>
      <c r="J680" s="150"/>
      <c r="K680" s="72"/>
      <c r="L680" s="72"/>
      <c r="M680" s="72"/>
    </row>
    <row r="681" spans="1:13" s="87" customFormat="1" ht="34.5" customHeight="1" x14ac:dyDescent="0.3">
      <c r="A681" s="88"/>
      <c r="B681" s="88" t="s">
        <v>4418</v>
      </c>
      <c r="C681" s="89" t="s">
        <v>4422</v>
      </c>
      <c r="D681" s="17"/>
      <c r="E681" s="21" t="s">
        <v>4213</v>
      </c>
      <c r="F681" s="17" t="s">
        <v>4205</v>
      </c>
      <c r="G681" s="17" t="s">
        <v>475</v>
      </c>
      <c r="H681" s="72">
        <v>200000</v>
      </c>
      <c r="I681" s="72"/>
      <c r="J681" s="150"/>
      <c r="K681" s="72"/>
      <c r="L681" s="72"/>
      <c r="M681" s="72"/>
    </row>
    <row r="682" spans="1:13" s="87" customFormat="1" ht="34.5" customHeight="1" x14ac:dyDescent="0.3">
      <c r="A682" s="88"/>
      <c r="B682" s="88" t="s">
        <v>4418</v>
      </c>
      <c r="C682" s="89" t="s">
        <v>4423</v>
      </c>
      <c r="D682" s="17"/>
      <c r="E682" s="21" t="s">
        <v>4215</v>
      </c>
      <c r="F682" s="17" t="s">
        <v>4205</v>
      </c>
      <c r="G682" s="17" t="s">
        <v>475</v>
      </c>
      <c r="H682" s="72">
        <v>200000</v>
      </c>
      <c r="I682" s="72"/>
      <c r="J682" s="150"/>
      <c r="K682" s="72"/>
      <c r="L682" s="72"/>
      <c r="M682" s="72"/>
    </row>
    <row r="683" spans="1:13" s="87" customFormat="1" ht="34.5" customHeight="1" x14ac:dyDescent="0.3">
      <c r="A683" s="88"/>
      <c r="B683" s="88" t="s">
        <v>4418</v>
      </c>
      <c r="C683" s="89" t="s">
        <v>4424</v>
      </c>
      <c r="D683" s="17"/>
      <c r="E683" s="21" t="s">
        <v>4217</v>
      </c>
      <c r="F683" s="17" t="s">
        <v>4205</v>
      </c>
      <c r="G683" s="17" t="s">
        <v>475</v>
      </c>
      <c r="H683" s="72">
        <v>200000</v>
      </c>
      <c r="I683" s="72"/>
      <c r="J683" s="150"/>
      <c r="K683" s="72"/>
      <c r="L683" s="72"/>
      <c r="M683" s="72"/>
    </row>
    <row r="684" spans="1:13" s="87" customFormat="1" ht="34.5" customHeight="1" x14ac:dyDescent="0.3">
      <c r="A684" s="88"/>
      <c r="B684" s="88" t="s">
        <v>4418</v>
      </c>
      <c r="C684" s="89" t="s">
        <v>4425</v>
      </c>
      <c r="D684" s="17"/>
      <c r="E684" s="21" t="s">
        <v>4219</v>
      </c>
      <c r="F684" s="17" t="s">
        <v>4205</v>
      </c>
      <c r="G684" s="17" t="s">
        <v>475</v>
      </c>
      <c r="H684" s="72">
        <v>200000</v>
      </c>
      <c r="I684" s="72"/>
      <c r="J684" s="150"/>
      <c r="K684" s="72"/>
      <c r="L684" s="72"/>
      <c r="M684" s="72"/>
    </row>
    <row r="685" spans="1:13" s="87" customFormat="1" ht="34.5" customHeight="1" x14ac:dyDescent="0.3">
      <c r="A685" s="88"/>
      <c r="B685" s="88" t="s">
        <v>4418</v>
      </c>
      <c r="C685" s="89" t="s">
        <v>4426</v>
      </c>
      <c r="D685" s="17"/>
      <c r="E685" s="21" t="s">
        <v>4221</v>
      </c>
      <c r="F685" s="17" t="s">
        <v>4205</v>
      </c>
      <c r="G685" s="17" t="s">
        <v>475</v>
      </c>
      <c r="H685" s="72">
        <v>200000</v>
      </c>
      <c r="I685" s="72"/>
      <c r="J685" s="150"/>
      <c r="K685" s="72"/>
      <c r="L685" s="72"/>
      <c r="M685" s="72"/>
    </row>
    <row r="686" spans="1:13" s="87" customFormat="1" ht="34.5" customHeight="1" x14ac:dyDescent="0.3">
      <c r="A686" s="88"/>
      <c r="B686" s="88" t="s">
        <v>4418</v>
      </c>
      <c r="C686" s="89" t="s">
        <v>4427</v>
      </c>
      <c r="D686" s="17"/>
      <c r="E686" s="21" t="s">
        <v>4223</v>
      </c>
      <c r="F686" s="17" t="s">
        <v>4205</v>
      </c>
      <c r="G686" s="17" t="s">
        <v>475</v>
      </c>
      <c r="H686" s="72">
        <v>200000</v>
      </c>
      <c r="I686" s="72"/>
      <c r="J686" s="150"/>
      <c r="K686" s="72"/>
      <c r="L686" s="72"/>
      <c r="M686" s="72"/>
    </row>
    <row r="687" spans="1:13" s="87" customFormat="1" ht="34.5" customHeight="1" x14ac:dyDescent="0.3">
      <c r="A687" s="88"/>
      <c r="B687" s="88" t="s">
        <v>4418</v>
      </c>
      <c r="C687" s="89" t="s">
        <v>4428</v>
      </c>
      <c r="D687" s="17"/>
      <c r="E687" s="21" t="s">
        <v>4225</v>
      </c>
      <c r="F687" s="17" t="s">
        <v>4205</v>
      </c>
      <c r="G687" s="17" t="s">
        <v>475</v>
      </c>
      <c r="H687" s="72">
        <v>200000</v>
      </c>
      <c r="I687" s="72"/>
      <c r="J687" s="150"/>
      <c r="K687" s="72"/>
      <c r="L687" s="72"/>
      <c r="M687" s="72"/>
    </row>
    <row r="688" spans="1:13" s="87" customFormat="1" ht="34.5" customHeight="1" x14ac:dyDescent="0.3">
      <c r="A688" s="88"/>
      <c r="B688" s="88" t="s">
        <v>4418</v>
      </c>
      <c r="C688" s="89" t="s">
        <v>4429</v>
      </c>
      <c r="D688" s="17"/>
      <c r="E688" s="21" t="s">
        <v>4227</v>
      </c>
      <c r="F688" s="17" t="s">
        <v>4205</v>
      </c>
      <c r="G688" s="17" t="s">
        <v>475</v>
      </c>
      <c r="H688" s="72">
        <v>200000</v>
      </c>
      <c r="I688" s="72"/>
      <c r="J688" s="150"/>
      <c r="K688" s="72"/>
      <c r="L688" s="72"/>
      <c r="M688" s="72"/>
    </row>
    <row r="689" spans="1:13" s="87" customFormat="1" ht="34.5" customHeight="1" x14ac:dyDescent="0.3">
      <c r="A689" s="88"/>
      <c r="B689" s="88" t="s">
        <v>4418</v>
      </c>
      <c r="C689" s="89" t="s">
        <v>4430</v>
      </c>
      <c r="D689" s="17"/>
      <c r="E689" s="21" t="s">
        <v>4229</v>
      </c>
      <c r="F689" s="17" t="s">
        <v>4205</v>
      </c>
      <c r="G689" s="17" t="s">
        <v>475</v>
      </c>
      <c r="H689" s="72">
        <v>200000</v>
      </c>
      <c r="I689" s="72"/>
      <c r="J689" s="150"/>
      <c r="K689" s="72"/>
      <c r="L689" s="72"/>
      <c r="M689" s="72"/>
    </row>
    <row r="690" spans="1:13" s="87" customFormat="1" ht="34.5" customHeight="1" x14ac:dyDescent="0.3">
      <c r="A690" s="88"/>
      <c r="B690" s="88" t="s">
        <v>4418</v>
      </c>
      <c r="C690" s="89" t="s">
        <v>4431</v>
      </c>
      <c r="D690" s="17"/>
      <c r="E690" s="21" t="s">
        <v>4231</v>
      </c>
      <c r="F690" s="17" t="s">
        <v>4205</v>
      </c>
      <c r="G690" s="17" t="s">
        <v>475</v>
      </c>
      <c r="H690" s="72">
        <v>200000</v>
      </c>
      <c r="I690" s="72"/>
      <c r="J690" s="150"/>
      <c r="K690" s="72"/>
      <c r="L690" s="72"/>
      <c r="M690" s="72"/>
    </row>
    <row r="691" spans="1:13" s="87" customFormat="1" ht="34.5" customHeight="1" x14ac:dyDescent="0.3">
      <c r="A691" s="88"/>
      <c r="B691" s="88" t="s">
        <v>4418</v>
      </c>
      <c r="C691" s="89" t="s">
        <v>4432</v>
      </c>
      <c r="D691" s="17"/>
      <c r="E691" s="21" t="s">
        <v>4233</v>
      </c>
      <c r="F691" s="17" t="s">
        <v>4205</v>
      </c>
      <c r="G691" s="17" t="s">
        <v>475</v>
      </c>
      <c r="H691" s="72">
        <v>200000</v>
      </c>
      <c r="I691" s="72"/>
      <c r="J691" s="150"/>
      <c r="K691" s="72"/>
      <c r="L691" s="72"/>
      <c r="M691" s="72"/>
    </row>
    <row r="692" spans="1:13" s="87" customFormat="1" ht="34.5" customHeight="1" x14ac:dyDescent="0.3">
      <c r="A692" s="88"/>
      <c r="B692" s="88" t="s">
        <v>4418</v>
      </c>
      <c r="C692" s="89" t="s">
        <v>4433</v>
      </c>
      <c r="D692" s="17"/>
      <c r="E692" s="21" t="s">
        <v>4235</v>
      </c>
      <c r="F692" s="17" t="s">
        <v>4205</v>
      </c>
      <c r="G692" s="17" t="s">
        <v>475</v>
      </c>
      <c r="H692" s="72">
        <v>200000</v>
      </c>
      <c r="I692" s="72"/>
      <c r="J692" s="150"/>
      <c r="K692" s="72"/>
      <c r="L692" s="72"/>
      <c r="M692" s="72"/>
    </row>
    <row r="693" spans="1:13" s="87" customFormat="1" ht="34.5" customHeight="1" x14ac:dyDescent="0.3">
      <c r="A693" s="88"/>
      <c r="B693" s="88" t="s">
        <v>4418</v>
      </c>
      <c r="C693" s="89" t="s">
        <v>4434</v>
      </c>
      <c r="D693" s="17"/>
      <c r="E693" s="21" t="s">
        <v>4237</v>
      </c>
      <c r="F693" s="17" t="s">
        <v>4205</v>
      </c>
      <c r="G693" s="17" t="s">
        <v>475</v>
      </c>
      <c r="H693" s="72">
        <v>200000</v>
      </c>
      <c r="I693" s="72"/>
      <c r="J693" s="150"/>
      <c r="K693" s="72"/>
      <c r="L693" s="72"/>
      <c r="M693" s="72"/>
    </row>
    <row r="694" spans="1:13" s="87" customFormat="1" ht="34.5" customHeight="1" x14ac:dyDescent="0.3">
      <c r="A694" s="88"/>
      <c r="B694" s="88" t="s">
        <v>4418</v>
      </c>
      <c r="C694" s="89" t="s">
        <v>4435</v>
      </c>
      <c r="D694" s="17"/>
      <c r="E694" s="21" t="s">
        <v>4239</v>
      </c>
      <c r="F694" s="17" t="s">
        <v>4205</v>
      </c>
      <c r="G694" s="17" t="s">
        <v>475</v>
      </c>
      <c r="H694" s="72">
        <v>200000</v>
      </c>
      <c r="I694" s="72"/>
      <c r="J694" s="150"/>
      <c r="K694" s="72"/>
      <c r="L694" s="72"/>
      <c r="M694" s="72"/>
    </row>
    <row r="695" spans="1:13" s="87" customFormat="1" ht="34.5" customHeight="1" x14ac:dyDescent="0.3">
      <c r="A695" s="88"/>
      <c r="B695" s="88" t="s">
        <v>4418</v>
      </c>
      <c r="C695" s="89" t="s">
        <v>4436</v>
      </c>
      <c r="D695" s="17"/>
      <c r="E695" s="21" t="s">
        <v>4241</v>
      </c>
      <c r="F695" s="17" t="s">
        <v>4205</v>
      </c>
      <c r="G695" s="17" t="s">
        <v>475</v>
      </c>
      <c r="H695" s="72">
        <v>200000</v>
      </c>
      <c r="I695" s="72"/>
      <c r="J695" s="150"/>
      <c r="K695" s="72"/>
      <c r="L695" s="72"/>
      <c r="M695" s="72"/>
    </row>
    <row r="696" spans="1:13" s="87" customFormat="1" ht="34.5" customHeight="1" x14ac:dyDescent="0.3">
      <c r="A696" s="88"/>
      <c r="B696" s="88" t="s">
        <v>4418</v>
      </c>
      <c r="C696" s="89" t="s">
        <v>4437</v>
      </c>
      <c r="D696" s="17"/>
      <c r="E696" s="21" t="s">
        <v>4243</v>
      </c>
      <c r="F696" s="17" t="s">
        <v>4205</v>
      </c>
      <c r="G696" s="17" t="s">
        <v>475</v>
      </c>
      <c r="H696" s="72">
        <v>200000</v>
      </c>
      <c r="I696" s="72"/>
      <c r="J696" s="150"/>
      <c r="K696" s="72"/>
      <c r="L696" s="72"/>
      <c r="M696" s="72"/>
    </row>
    <row r="697" spans="1:13" s="87" customFormat="1" ht="34.5" customHeight="1" x14ac:dyDescent="0.3">
      <c r="A697" s="88"/>
      <c r="B697" s="88" t="s">
        <v>4418</v>
      </c>
      <c r="C697" s="89" t="s">
        <v>4438</v>
      </c>
      <c r="D697" s="17"/>
      <c r="E697" s="21" t="s">
        <v>4245</v>
      </c>
      <c r="F697" s="17" t="s">
        <v>4205</v>
      </c>
      <c r="G697" s="17" t="s">
        <v>475</v>
      </c>
      <c r="H697" s="72">
        <v>200000</v>
      </c>
      <c r="I697" s="72"/>
      <c r="J697" s="150"/>
      <c r="K697" s="72"/>
      <c r="L697" s="72"/>
      <c r="M697" s="72"/>
    </row>
    <row r="698" spans="1:13" s="73" customFormat="1" ht="34.5" customHeight="1" x14ac:dyDescent="0.3">
      <c r="A698" s="88"/>
      <c r="B698" s="88" t="s">
        <v>4439</v>
      </c>
      <c r="C698" s="89" t="s">
        <v>4439</v>
      </c>
      <c r="D698" s="17"/>
      <c r="E698" s="42" t="s">
        <v>4440</v>
      </c>
      <c r="F698" s="7"/>
      <c r="G698" s="17" t="s">
        <v>480</v>
      </c>
      <c r="H698" s="72"/>
      <c r="I698" s="72"/>
      <c r="J698" s="65" t="s">
        <v>1060</v>
      </c>
      <c r="K698" s="72"/>
      <c r="L698" s="72"/>
      <c r="M698" s="72"/>
    </row>
    <row r="699" spans="1:13" s="87" customFormat="1" ht="34.5" customHeight="1" x14ac:dyDescent="0.3">
      <c r="A699" s="88">
        <v>144</v>
      </c>
      <c r="B699" s="88" t="s">
        <v>4441</v>
      </c>
      <c r="C699" s="89" t="s">
        <v>4441</v>
      </c>
      <c r="D699" s="17" t="s">
        <v>146</v>
      </c>
      <c r="E699" s="21" t="s">
        <v>4442</v>
      </c>
      <c r="F699" s="17" t="s">
        <v>4443</v>
      </c>
      <c r="G699" s="17" t="s">
        <v>475</v>
      </c>
      <c r="H699" s="72">
        <v>5231000</v>
      </c>
      <c r="I699" s="72"/>
      <c r="J699" s="65" t="s">
        <v>1060</v>
      </c>
      <c r="K699" s="72">
        <f>SUMIF($B$10:$B$3793,B699,$J$10:$J$3793)</f>
        <v>0</v>
      </c>
      <c r="L699" s="72">
        <f>K699*H699</f>
        <v>0</v>
      </c>
      <c r="M699" s="72"/>
    </row>
    <row r="700" spans="1:13" s="87" customFormat="1" ht="34.5" customHeight="1" x14ac:dyDescent="0.3">
      <c r="A700" s="88"/>
      <c r="B700" s="88" t="s">
        <v>4441</v>
      </c>
      <c r="C700" s="89" t="s">
        <v>4444</v>
      </c>
      <c r="D700" s="17"/>
      <c r="E700" s="17" t="s">
        <v>4445</v>
      </c>
      <c r="F700" s="17" t="s">
        <v>4446</v>
      </c>
      <c r="G700" s="17" t="s">
        <v>475</v>
      </c>
      <c r="H700" s="72">
        <v>5231000</v>
      </c>
      <c r="I700" s="72"/>
      <c r="J700" s="150"/>
      <c r="K700" s="72"/>
      <c r="L700" s="72"/>
      <c r="M700" s="72"/>
    </row>
    <row r="701" spans="1:13" s="87" customFormat="1" ht="34.5" customHeight="1" x14ac:dyDescent="0.3">
      <c r="A701" s="88"/>
      <c r="B701" s="88" t="s">
        <v>4441</v>
      </c>
      <c r="C701" s="89" t="s">
        <v>4447</v>
      </c>
      <c r="D701" s="17"/>
      <c r="E701" s="17" t="s">
        <v>4448</v>
      </c>
      <c r="F701" s="17" t="s">
        <v>4446</v>
      </c>
      <c r="G701" s="17" t="s">
        <v>475</v>
      </c>
      <c r="H701" s="72">
        <v>5231000</v>
      </c>
      <c r="I701" s="72"/>
      <c r="J701" s="150"/>
      <c r="K701" s="72"/>
      <c r="L701" s="72"/>
      <c r="M701" s="72"/>
    </row>
    <row r="702" spans="1:13" s="87" customFormat="1" ht="34.5" customHeight="1" x14ac:dyDescent="0.3">
      <c r="A702" s="88"/>
      <c r="B702" s="88" t="s">
        <v>4441</v>
      </c>
      <c r="C702" s="89" t="s">
        <v>4449</v>
      </c>
      <c r="D702" s="17"/>
      <c r="E702" s="17" t="s">
        <v>4450</v>
      </c>
      <c r="F702" s="17" t="s">
        <v>4446</v>
      </c>
      <c r="G702" s="17" t="s">
        <v>475</v>
      </c>
      <c r="H702" s="72">
        <v>5231000</v>
      </c>
      <c r="I702" s="72"/>
      <c r="J702" s="150"/>
      <c r="K702" s="72"/>
      <c r="L702" s="72"/>
      <c r="M702" s="72"/>
    </row>
    <row r="703" spans="1:13" s="87" customFormat="1" ht="34.5" customHeight="1" x14ac:dyDescent="0.3">
      <c r="A703" s="88"/>
      <c r="B703" s="88" t="s">
        <v>4441</v>
      </c>
      <c r="C703" s="89" t="s">
        <v>4451</v>
      </c>
      <c r="D703" s="17"/>
      <c r="E703" s="17" t="s">
        <v>4452</v>
      </c>
      <c r="F703" s="17" t="s">
        <v>4446</v>
      </c>
      <c r="G703" s="17" t="s">
        <v>475</v>
      </c>
      <c r="H703" s="72">
        <v>5231000</v>
      </c>
      <c r="I703" s="72"/>
      <c r="J703" s="150"/>
      <c r="K703" s="72"/>
      <c r="L703" s="72"/>
      <c r="M703" s="72"/>
    </row>
    <row r="704" spans="1:13" s="87" customFormat="1" ht="34.5" customHeight="1" x14ac:dyDescent="0.3">
      <c r="A704" s="88"/>
      <c r="B704" s="88" t="s">
        <v>4441</v>
      </c>
      <c r="C704" s="89" t="s">
        <v>4453</v>
      </c>
      <c r="D704" s="17"/>
      <c r="E704" s="17" t="s">
        <v>4454</v>
      </c>
      <c r="F704" s="17" t="s">
        <v>4446</v>
      </c>
      <c r="G704" s="17" t="s">
        <v>475</v>
      </c>
      <c r="H704" s="72">
        <v>5231000</v>
      </c>
      <c r="I704" s="72"/>
      <c r="J704" s="150"/>
      <c r="K704" s="72"/>
      <c r="L704" s="72"/>
      <c r="M704" s="72"/>
    </row>
    <row r="705" spans="1:13" s="87" customFormat="1" ht="34.5" customHeight="1" x14ac:dyDescent="0.3">
      <c r="A705" s="88"/>
      <c r="B705" s="88" t="s">
        <v>4441</v>
      </c>
      <c r="C705" s="89" t="s">
        <v>4455</v>
      </c>
      <c r="D705" s="17"/>
      <c r="E705" s="17" t="s">
        <v>4456</v>
      </c>
      <c r="F705" s="17" t="s">
        <v>4446</v>
      </c>
      <c r="G705" s="17" t="s">
        <v>475</v>
      </c>
      <c r="H705" s="72">
        <v>5231000</v>
      </c>
      <c r="I705" s="72"/>
      <c r="J705" s="150"/>
      <c r="K705" s="72"/>
      <c r="L705" s="72"/>
      <c r="M705" s="72"/>
    </row>
    <row r="706" spans="1:13" s="87" customFormat="1" ht="34.5" customHeight="1" x14ac:dyDescent="0.3">
      <c r="A706" s="88"/>
      <c r="B706" s="88" t="s">
        <v>4441</v>
      </c>
      <c r="C706" s="89" t="s">
        <v>4457</v>
      </c>
      <c r="D706" s="17"/>
      <c r="E706" s="17" t="s">
        <v>4458</v>
      </c>
      <c r="F706" s="17" t="s">
        <v>4446</v>
      </c>
      <c r="G706" s="17" t="s">
        <v>475</v>
      </c>
      <c r="H706" s="72">
        <v>5231000</v>
      </c>
      <c r="I706" s="72"/>
      <c r="J706" s="150"/>
      <c r="K706" s="72"/>
      <c r="L706" s="72"/>
      <c r="M706" s="72"/>
    </row>
    <row r="707" spans="1:13" s="87" customFormat="1" ht="34.5" customHeight="1" x14ac:dyDescent="0.3">
      <c r="A707" s="88">
        <v>145</v>
      </c>
      <c r="B707" s="88" t="s">
        <v>4459</v>
      </c>
      <c r="C707" s="89" t="s">
        <v>4459</v>
      </c>
      <c r="D707" s="17" t="s">
        <v>146</v>
      </c>
      <c r="E707" s="21" t="s">
        <v>4460</v>
      </c>
      <c r="F707" s="17" t="s">
        <v>4461</v>
      </c>
      <c r="G707" s="17" t="s">
        <v>475</v>
      </c>
      <c r="H707" s="72">
        <v>462000</v>
      </c>
      <c r="I707" s="72"/>
      <c r="J707" s="65" t="s">
        <v>1060</v>
      </c>
      <c r="K707" s="72">
        <f>SUMIF($B$10:$B$3793,B707,$J$10:$J$3793)</f>
        <v>0</v>
      </c>
      <c r="L707" s="72">
        <f>K707*H707</f>
        <v>0</v>
      </c>
      <c r="M707" s="72"/>
    </row>
    <row r="708" spans="1:13" s="87" customFormat="1" ht="34.5" customHeight="1" x14ac:dyDescent="0.3">
      <c r="A708" s="88"/>
      <c r="B708" s="88" t="s">
        <v>4459</v>
      </c>
      <c r="C708" s="89" t="s">
        <v>4462</v>
      </c>
      <c r="D708" s="17"/>
      <c r="E708" s="21" t="s">
        <v>4463</v>
      </c>
      <c r="F708" s="17" t="s">
        <v>4461</v>
      </c>
      <c r="G708" s="17" t="s">
        <v>475</v>
      </c>
      <c r="H708" s="72">
        <v>462000</v>
      </c>
      <c r="I708" s="72"/>
      <c r="J708" s="150"/>
      <c r="K708" s="72"/>
      <c r="L708" s="72"/>
      <c r="M708" s="72"/>
    </row>
    <row r="709" spans="1:13" s="87" customFormat="1" ht="34.5" customHeight="1" x14ac:dyDescent="0.3">
      <c r="A709" s="88"/>
      <c r="B709" s="88" t="s">
        <v>4459</v>
      </c>
      <c r="C709" s="89" t="s">
        <v>4464</v>
      </c>
      <c r="D709" s="17"/>
      <c r="E709" s="21" t="s">
        <v>4465</v>
      </c>
      <c r="F709" s="17" t="s">
        <v>4461</v>
      </c>
      <c r="G709" s="17" t="s">
        <v>475</v>
      </c>
      <c r="H709" s="72">
        <v>462000</v>
      </c>
      <c r="I709" s="72"/>
      <c r="J709" s="150"/>
      <c r="K709" s="72"/>
      <c r="L709" s="72"/>
      <c r="M709" s="72"/>
    </row>
    <row r="710" spans="1:13" s="87" customFormat="1" ht="34.5" customHeight="1" x14ac:dyDescent="0.3">
      <c r="A710" s="88"/>
      <c r="B710" s="88" t="s">
        <v>4459</v>
      </c>
      <c r="C710" s="89" t="s">
        <v>4466</v>
      </c>
      <c r="D710" s="17"/>
      <c r="E710" s="21" t="s">
        <v>4467</v>
      </c>
      <c r="F710" s="17" t="s">
        <v>4461</v>
      </c>
      <c r="G710" s="17" t="s">
        <v>475</v>
      </c>
      <c r="H710" s="72">
        <v>462000</v>
      </c>
      <c r="I710" s="72"/>
      <c r="J710" s="150"/>
      <c r="K710" s="72"/>
      <c r="L710" s="72"/>
      <c r="M710" s="72"/>
    </row>
    <row r="711" spans="1:13" s="87" customFormat="1" ht="34.5" customHeight="1" x14ac:dyDescent="0.3">
      <c r="A711" s="88"/>
      <c r="B711" s="88" t="s">
        <v>4459</v>
      </c>
      <c r="C711" s="89" t="s">
        <v>4468</v>
      </c>
      <c r="D711" s="17"/>
      <c r="E711" s="21" t="s">
        <v>4469</v>
      </c>
      <c r="F711" s="17" t="s">
        <v>4461</v>
      </c>
      <c r="G711" s="17" t="s">
        <v>475</v>
      </c>
      <c r="H711" s="72">
        <v>462000</v>
      </c>
      <c r="I711" s="72"/>
      <c r="J711" s="150"/>
      <c r="K711" s="72"/>
      <c r="L711" s="72"/>
      <c r="M711" s="72"/>
    </row>
    <row r="712" spans="1:13" s="87" customFormat="1" ht="34.5" customHeight="1" x14ac:dyDescent="0.3">
      <c r="A712" s="88"/>
      <c r="B712" s="88" t="s">
        <v>4459</v>
      </c>
      <c r="C712" s="89" t="s">
        <v>4470</v>
      </c>
      <c r="D712" s="17"/>
      <c r="E712" s="21" t="s">
        <v>4471</v>
      </c>
      <c r="F712" s="17" t="s">
        <v>4461</v>
      </c>
      <c r="G712" s="17" t="s">
        <v>475</v>
      </c>
      <c r="H712" s="72">
        <v>462000</v>
      </c>
      <c r="I712" s="72"/>
      <c r="J712" s="150"/>
      <c r="K712" s="72"/>
      <c r="L712" s="72"/>
      <c r="M712" s="72"/>
    </row>
    <row r="713" spans="1:13" s="87" customFormat="1" ht="34.5" customHeight="1" x14ac:dyDescent="0.3">
      <c r="A713" s="88"/>
      <c r="B713" s="88" t="s">
        <v>4459</v>
      </c>
      <c r="C713" s="89" t="s">
        <v>4472</v>
      </c>
      <c r="D713" s="17"/>
      <c r="E713" s="21" t="s">
        <v>4473</v>
      </c>
      <c r="F713" s="17" t="s">
        <v>4461</v>
      </c>
      <c r="G713" s="17" t="s">
        <v>475</v>
      </c>
      <c r="H713" s="72">
        <v>462000</v>
      </c>
      <c r="I713" s="72"/>
      <c r="J713" s="150"/>
      <c r="K713" s="72"/>
      <c r="L713" s="72"/>
      <c r="M713" s="72"/>
    </row>
    <row r="714" spans="1:13" s="87" customFormat="1" ht="34.5" customHeight="1" x14ac:dyDescent="0.3">
      <c r="A714" s="88"/>
      <c r="B714" s="88" t="s">
        <v>4459</v>
      </c>
      <c r="C714" s="89" t="s">
        <v>4474</v>
      </c>
      <c r="D714" s="17"/>
      <c r="E714" s="21" t="s">
        <v>4475</v>
      </c>
      <c r="F714" s="17" t="s">
        <v>4461</v>
      </c>
      <c r="G714" s="17" t="s">
        <v>475</v>
      </c>
      <c r="H714" s="72">
        <v>462000</v>
      </c>
      <c r="I714" s="72"/>
      <c r="J714" s="150"/>
      <c r="K714" s="72"/>
      <c r="L714" s="72"/>
      <c r="M714" s="72"/>
    </row>
    <row r="715" spans="1:13" s="87" customFormat="1" ht="34.5" customHeight="1" x14ac:dyDescent="0.3">
      <c r="A715" s="88"/>
      <c r="B715" s="88" t="s">
        <v>4459</v>
      </c>
      <c r="C715" s="89" t="s">
        <v>4476</v>
      </c>
      <c r="D715" s="17"/>
      <c r="E715" s="21" t="s">
        <v>4477</v>
      </c>
      <c r="F715" s="17" t="s">
        <v>4461</v>
      </c>
      <c r="G715" s="17" t="s">
        <v>475</v>
      </c>
      <c r="H715" s="72">
        <v>462000</v>
      </c>
      <c r="I715" s="72"/>
      <c r="J715" s="150"/>
      <c r="K715" s="72"/>
      <c r="L715" s="72"/>
      <c r="M715" s="72"/>
    </row>
    <row r="716" spans="1:13" s="87" customFormat="1" ht="34.5" customHeight="1" x14ac:dyDescent="0.3">
      <c r="A716" s="88"/>
      <c r="B716" s="88" t="s">
        <v>4459</v>
      </c>
      <c r="C716" s="89" t="s">
        <v>4478</v>
      </c>
      <c r="D716" s="17"/>
      <c r="E716" s="21" t="s">
        <v>4479</v>
      </c>
      <c r="F716" s="17" t="s">
        <v>4461</v>
      </c>
      <c r="G716" s="17" t="s">
        <v>475</v>
      </c>
      <c r="H716" s="72">
        <v>462000</v>
      </c>
      <c r="I716" s="72"/>
      <c r="J716" s="150"/>
      <c r="K716" s="72"/>
      <c r="L716" s="72"/>
      <c r="M716" s="72"/>
    </row>
    <row r="717" spans="1:13" s="87" customFormat="1" ht="34.5" customHeight="1" x14ac:dyDescent="0.3">
      <c r="A717" s="88"/>
      <c r="B717" s="88" t="s">
        <v>4459</v>
      </c>
      <c r="C717" s="89" t="s">
        <v>4480</v>
      </c>
      <c r="D717" s="17"/>
      <c r="E717" s="21" t="s">
        <v>4481</v>
      </c>
      <c r="F717" s="17" t="s">
        <v>4461</v>
      </c>
      <c r="G717" s="17" t="s">
        <v>475</v>
      </c>
      <c r="H717" s="72">
        <v>462000</v>
      </c>
      <c r="I717" s="72"/>
      <c r="J717" s="150"/>
      <c r="K717" s="72"/>
      <c r="L717" s="72"/>
      <c r="M717" s="72"/>
    </row>
    <row r="718" spans="1:13" s="87" customFormat="1" ht="34.5" customHeight="1" x14ac:dyDescent="0.3">
      <c r="A718" s="88"/>
      <c r="B718" s="88" t="s">
        <v>4459</v>
      </c>
      <c r="C718" s="89" t="s">
        <v>4482</v>
      </c>
      <c r="D718" s="17"/>
      <c r="E718" s="21" t="s">
        <v>4483</v>
      </c>
      <c r="F718" s="17" t="s">
        <v>4461</v>
      </c>
      <c r="G718" s="17" t="s">
        <v>475</v>
      </c>
      <c r="H718" s="72">
        <v>462000</v>
      </c>
      <c r="I718" s="72"/>
      <c r="J718" s="150"/>
      <c r="K718" s="72"/>
      <c r="L718" s="72"/>
      <c r="M718" s="72"/>
    </row>
    <row r="719" spans="1:13" s="87" customFormat="1" ht="34.5" customHeight="1" x14ac:dyDescent="0.3">
      <c r="A719" s="88"/>
      <c r="B719" s="88" t="s">
        <v>4459</v>
      </c>
      <c r="C719" s="89" t="s">
        <v>4484</v>
      </c>
      <c r="D719" s="17"/>
      <c r="E719" s="21" t="s">
        <v>4485</v>
      </c>
      <c r="F719" s="17" t="s">
        <v>4461</v>
      </c>
      <c r="G719" s="17" t="s">
        <v>475</v>
      </c>
      <c r="H719" s="72">
        <v>462000</v>
      </c>
      <c r="I719" s="72"/>
      <c r="J719" s="150"/>
      <c r="K719" s="72"/>
      <c r="L719" s="72"/>
      <c r="M719" s="72"/>
    </row>
    <row r="720" spans="1:13" s="87" customFormat="1" ht="34.5" customHeight="1" x14ac:dyDescent="0.3">
      <c r="A720" s="88"/>
      <c r="B720" s="88" t="s">
        <v>4459</v>
      </c>
      <c r="C720" s="89" t="s">
        <v>4486</v>
      </c>
      <c r="D720" s="17"/>
      <c r="E720" s="21" t="s">
        <v>4487</v>
      </c>
      <c r="F720" s="17" t="s">
        <v>4461</v>
      </c>
      <c r="G720" s="17" t="s">
        <v>475</v>
      </c>
      <c r="H720" s="72">
        <v>462000</v>
      </c>
      <c r="I720" s="72"/>
      <c r="J720" s="150"/>
      <c r="K720" s="72"/>
      <c r="L720" s="72"/>
      <c r="M720" s="72"/>
    </row>
    <row r="721" spans="1:13" s="87" customFormat="1" ht="34.5" customHeight="1" x14ac:dyDescent="0.3">
      <c r="A721" s="88"/>
      <c r="B721" s="88" t="s">
        <v>4459</v>
      </c>
      <c r="C721" s="89" t="s">
        <v>4488</v>
      </c>
      <c r="D721" s="17"/>
      <c r="E721" s="21" t="s">
        <v>4489</v>
      </c>
      <c r="F721" s="17" t="s">
        <v>4461</v>
      </c>
      <c r="G721" s="17" t="s">
        <v>475</v>
      </c>
      <c r="H721" s="72">
        <v>462000</v>
      </c>
      <c r="I721" s="72"/>
      <c r="J721" s="150"/>
      <c r="K721" s="72"/>
      <c r="L721" s="72"/>
      <c r="M721" s="72"/>
    </row>
    <row r="722" spans="1:13" s="87" customFormat="1" ht="34.5" customHeight="1" x14ac:dyDescent="0.3">
      <c r="A722" s="88"/>
      <c r="B722" s="88" t="s">
        <v>4459</v>
      </c>
      <c r="C722" s="89" t="s">
        <v>4490</v>
      </c>
      <c r="D722" s="17"/>
      <c r="E722" s="21" t="s">
        <v>4491</v>
      </c>
      <c r="F722" s="17" t="s">
        <v>4461</v>
      </c>
      <c r="G722" s="17" t="s">
        <v>475</v>
      </c>
      <c r="H722" s="72">
        <v>462000</v>
      </c>
      <c r="I722" s="72"/>
      <c r="J722" s="150"/>
      <c r="K722" s="72"/>
      <c r="L722" s="72"/>
      <c r="M722" s="72"/>
    </row>
    <row r="723" spans="1:13" s="87" customFormat="1" ht="34.5" customHeight="1" x14ac:dyDescent="0.3">
      <c r="A723" s="88"/>
      <c r="B723" s="88" t="s">
        <v>4459</v>
      </c>
      <c r="C723" s="89" t="s">
        <v>4492</v>
      </c>
      <c r="D723" s="17"/>
      <c r="E723" s="21" t="s">
        <v>4493</v>
      </c>
      <c r="F723" s="17" t="s">
        <v>4461</v>
      </c>
      <c r="G723" s="17" t="s">
        <v>475</v>
      </c>
      <c r="H723" s="72">
        <v>462000</v>
      </c>
      <c r="I723" s="72"/>
      <c r="J723" s="150"/>
      <c r="K723" s="72"/>
      <c r="L723" s="72"/>
      <c r="M723" s="72"/>
    </row>
    <row r="724" spans="1:13" s="87" customFormat="1" ht="34.5" customHeight="1" x14ac:dyDescent="0.3">
      <c r="A724" s="88"/>
      <c r="B724" s="88" t="s">
        <v>4459</v>
      </c>
      <c r="C724" s="89" t="s">
        <v>4494</v>
      </c>
      <c r="D724" s="17"/>
      <c r="E724" s="21" t="s">
        <v>4495</v>
      </c>
      <c r="F724" s="17" t="s">
        <v>4461</v>
      </c>
      <c r="G724" s="17" t="s">
        <v>475</v>
      </c>
      <c r="H724" s="72">
        <v>462000</v>
      </c>
      <c r="I724" s="72"/>
      <c r="J724" s="150"/>
      <c r="K724" s="72"/>
      <c r="L724" s="72"/>
      <c r="M724" s="72"/>
    </row>
    <row r="725" spans="1:13" s="87" customFormat="1" ht="34.5" customHeight="1" x14ac:dyDescent="0.3">
      <c r="A725" s="88"/>
      <c r="B725" s="88" t="s">
        <v>4459</v>
      </c>
      <c r="C725" s="89" t="s">
        <v>4496</v>
      </c>
      <c r="D725" s="17"/>
      <c r="E725" s="21" t="s">
        <v>4497</v>
      </c>
      <c r="F725" s="17" t="s">
        <v>4461</v>
      </c>
      <c r="G725" s="17" t="s">
        <v>475</v>
      </c>
      <c r="H725" s="72">
        <v>462000</v>
      </c>
      <c r="I725" s="72"/>
      <c r="J725" s="150"/>
      <c r="K725" s="72"/>
      <c r="L725" s="72"/>
      <c r="M725" s="72"/>
    </row>
    <row r="726" spans="1:13" s="87" customFormat="1" ht="34.5" customHeight="1" x14ac:dyDescent="0.3">
      <c r="A726" s="88"/>
      <c r="B726" s="88" t="s">
        <v>4459</v>
      </c>
      <c r="C726" s="89" t="s">
        <v>4498</v>
      </c>
      <c r="D726" s="17"/>
      <c r="E726" s="21" t="s">
        <v>4499</v>
      </c>
      <c r="F726" s="17" t="s">
        <v>4461</v>
      </c>
      <c r="G726" s="17" t="s">
        <v>475</v>
      </c>
      <c r="H726" s="72">
        <v>462000</v>
      </c>
      <c r="I726" s="72"/>
      <c r="J726" s="150"/>
      <c r="K726" s="72"/>
      <c r="L726" s="72"/>
      <c r="M726" s="72"/>
    </row>
    <row r="727" spans="1:13" s="87" customFormat="1" ht="34.5" customHeight="1" x14ac:dyDescent="0.3">
      <c r="A727" s="88"/>
      <c r="B727" s="88" t="s">
        <v>4459</v>
      </c>
      <c r="C727" s="89" t="s">
        <v>4500</v>
      </c>
      <c r="D727" s="17"/>
      <c r="E727" s="21" t="s">
        <v>4501</v>
      </c>
      <c r="F727" s="17" t="s">
        <v>4461</v>
      </c>
      <c r="G727" s="17" t="s">
        <v>475</v>
      </c>
      <c r="H727" s="72">
        <v>462000</v>
      </c>
      <c r="I727" s="72"/>
      <c r="J727" s="150"/>
      <c r="K727" s="72"/>
      <c r="L727" s="72"/>
      <c r="M727" s="72"/>
    </row>
    <row r="728" spans="1:13" s="87" customFormat="1" ht="34.5" customHeight="1" x14ac:dyDescent="0.3">
      <c r="A728" s="88"/>
      <c r="B728" s="88" t="s">
        <v>4459</v>
      </c>
      <c r="C728" s="89" t="s">
        <v>4502</v>
      </c>
      <c r="D728" s="17"/>
      <c r="E728" s="21" t="s">
        <v>4503</v>
      </c>
      <c r="F728" s="17" t="s">
        <v>4461</v>
      </c>
      <c r="G728" s="17" t="s">
        <v>475</v>
      </c>
      <c r="H728" s="72">
        <v>462000</v>
      </c>
      <c r="I728" s="72"/>
      <c r="J728" s="150"/>
      <c r="K728" s="72"/>
      <c r="L728" s="72"/>
      <c r="M728" s="72"/>
    </row>
    <row r="729" spans="1:13" s="87" customFormat="1" ht="34.5" customHeight="1" x14ac:dyDescent="0.3">
      <c r="A729" s="88"/>
      <c r="B729" s="88" t="s">
        <v>4459</v>
      </c>
      <c r="C729" s="89" t="s">
        <v>4504</v>
      </c>
      <c r="D729" s="17"/>
      <c r="E729" s="21" t="s">
        <v>4505</v>
      </c>
      <c r="F729" s="17" t="s">
        <v>4461</v>
      </c>
      <c r="G729" s="17" t="s">
        <v>475</v>
      </c>
      <c r="H729" s="72">
        <v>462000</v>
      </c>
      <c r="I729" s="72"/>
      <c r="J729" s="150"/>
      <c r="K729" s="72"/>
      <c r="L729" s="72"/>
      <c r="M729" s="72"/>
    </row>
    <row r="730" spans="1:13" s="87" customFormat="1" ht="34.5" customHeight="1" x14ac:dyDescent="0.3">
      <c r="A730" s="88"/>
      <c r="B730" s="88" t="s">
        <v>4459</v>
      </c>
      <c r="C730" s="89" t="s">
        <v>4506</v>
      </c>
      <c r="D730" s="17"/>
      <c r="E730" s="21" t="s">
        <v>4507</v>
      </c>
      <c r="F730" s="17" t="s">
        <v>4461</v>
      </c>
      <c r="G730" s="17" t="s">
        <v>475</v>
      </c>
      <c r="H730" s="72">
        <v>462000</v>
      </c>
      <c r="I730" s="72"/>
      <c r="J730" s="150"/>
      <c r="K730" s="72"/>
      <c r="L730" s="72"/>
      <c r="M730" s="72"/>
    </row>
    <row r="731" spans="1:13" s="87" customFormat="1" ht="34.5" customHeight="1" x14ac:dyDescent="0.3">
      <c r="A731" s="88"/>
      <c r="B731" s="88" t="s">
        <v>4459</v>
      </c>
      <c r="C731" s="89" t="s">
        <v>4508</v>
      </c>
      <c r="D731" s="17"/>
      <c r="E731" s="21" t="s">
        <v>4509</v>
      </c>
      <c r="F731" s="17" t="s">
        <v>4461</v>
      </c>
      <c r="G731" s="17" t="s">
        <v>475</v>
      </c>
      <c r="H731" s="72">
        <v>462000</v>
      </c>
      <c r="I731" s="72"/>
      <c r="J731" s="150"/>
      <c r="K731" s="72"/>
      <c r="L731" s="72"/>
      <c r="M731" s="72"/>
    </row>
    <row r="732" spans="1:13" s="87" customFormat="1" ht="34.5" customHeight="1" x14ac:dyDescent="0.3">
      <c r="A732" s="88"/>
      <c r="B732" s="88" t="s">
        <v>4459</v>
      </c>
      <c r="C732" s="89" t="s">
        <v>4510</v>
      </c>
      <c r="D732" s="17"/>
      <c r="E732" s="21" t="s">
        <v>4511</v>
      </c>
      <c r="F732" s="17" t="s">
        <v>4461</v>
      </c>
      <c r="G732" s="17" t="s">
        <v>475</v>
      </c>
      <c r="H732" s="72">
        <v>462000</v>
      </c>
      <c r="I732" s="72"/>
      <c r="J732" s="150"/>
      <c r="K732" s="72"/>
      <c r="L732" s="72"/>
      <c r="M732" s="72"/>
    </row>
    <row r="733" spans="1:13" s="87" customFormat="1" ht="34.5" customHeight="1" x14ac:dyDescent="0.3">
      <c r="A733" s="88"/>
      <c r="B733" s="88" t="s">
        <v>4459</v>
      </c>
      <c r="C733" s="89" t="s">
        <v>4512</v>
      </c>
      <c r="D733" s="17"/>
      <c r="E733" s="21" t="s">
        <v>4513</v>
      </c>
      <c r="F733" s="17" t="s">
        <v>4461</v>
      </c>
      <c r="G733" s="17" t="s">
        <v>475</v>
      </c>
      <c r="H733" s="72">
        <v>462000</v>
      </c>
      <c r="I733" s="72"/>
      <c r="J733" s="150"/>
      <c r="K733" s="72"/>
      <c r="L733" s="72"/>
      <c r="M733" s="72"/>
    </row>
    <row r="734" spans="1:13" s="87" customFormat="1" ht="34.5" customHeight="1" x14ac:dyDescent="0.3">
      <c r="A734" s="88"/>
      <c r="B734" s="88" t="s">
        <v>4459</v>
      </c>
      <c r="C734" s="89" t="s">
        <v>4514</v>
      </c>
      <c r="D734" s="17"/>
      <c r="E734" s="21" t="s">
        <v>4515</v>
      </c>
      <c r="F734" s="17" t="s">
        <v>4461</v>
      </c>
      <c r="G734" s="17" t="s">
        <v>475</v>
      </c>
      <c r="H734" s="72">
        <v>462000</v>
      </c>
      <c r="I734" s="72"/>
      <c r="J734" s="150"/>
      <c r="K734" s="72"/>
      <c r="L734" s="72"/>
      <c r="M734" s="72"/>
    </row>
    <row r="735" spans="1:13" s="87" customFormat="1" ht="34.5" customHeight="1" x14ac:dyDescent="0.3">
      <c r="A735" s="88"/>
      <c r="B735" s="88" t="s">
        <v>4459</v>
      </c>
      <c r="C735" s="89" t="s">
        <v>4516</v>
      </c>
      <c r="D735" s="17"/>
      <c r="E735" s="21" t="s">
        <v>4517</v>
      </c>
      <c r="F735" s="17" t="s">
        <v>4461</v>
      </c>
      <c r="G735" s="17" t="s">
        <v>475</v>
      </c>
      <c r="H735" s="72">
        <v>462000</v>
      </c>
      <c r="I735" s="72"/>
      <c r="J735" s="150"/>
      <c r="K735" s="72"/>
      <c r="L735" s="72"/>
      <c r="M735" s="72"/>
    </row>
    <row r="736" spans="1:13" s="87" customFormat="1" ht="34.5" customHeight="1" x14ac:dyDescent="0.3">
      <c r="A736" s="88"/>
      <c r="B736" s="88" t="s">
        <v>4459</v>
      </c>
      <c r="C736" s="89" t="s">
        <v>4518</v>
      </c>
      <c r="D736" s="17"/>
      <c r="E736" s="21" t="s">
        <v>4519</v>
      </c>
      <c r="F736" s="17" t="s">
        <v>4461</v>
      </c>
      <c r="G736" s="17" t="s">
        <v>475</v>
      </c>
      <c r="H736" s="72">
        <v>462000</v>
      </c>
      <c r="I736" s="72"/>
      <c r="J736" s="150"/>
      <c r="K736" s="72"/>
      <c r="L736" s="72"/>
      <c r="M736" s="72"/>
    </row>
    <row r="737" spans="1:13" s="87" customFormat="1" ht="34.5" customHeight="1" x14ac:dyDescent="0.3">
      <c r="A737" s="88"/>
      <c r="B737" s="88" t="s">
        <v>4459</v>
      </c>
      <c r="C737" s="89" t="s">
        <v>4520</v>
      </c>
      <c r="D737" s="17"/>
      <c r="E737" s="21" t="s">
        <v>4521</v>
      </c>
      <c r="F737" s="17" t="s">
        <v>4461</v>
      </c>
      <c r="G737" s="17" t="s">
        <v>475</v>
      </c>
      <c r="H737" s="72">
        <v>462000</v>
      </c>
      <c r="I737" s="72"/>
      <c r="J737" s="150"/>
      <c r="K737" s="72"/>
      <c r="L737" s="72"/>
      <c r="M737" s="72"/>
    </row>
    <row r="738" spans="1:13" s="87" customFormat="1" ht="34.5" customHeight="1" x14ac:dyDescent="0.3">
      <c r="A738" s="88"/>
      <c r="B738" s="88" t="s">
        <v>4459</v>
      </c>
      <c r="C738" s="89" t="s">
        <v>4522</v>
      </c>
      <c r="D738" s="17"/>
      <c r="E738" s="21" t="s">
        <v>4523</v>
      </c>
      <c r="F738" s="17" t="s">
        <v>4461</v>
      </c>
      <c r="G738" s="17" t="s">
        <v>475</v>
      </c>
      <c r="H738" s="72">
        <v>462000</v>
      </c>
      <c r="I738" s="72"/>
      <c r="J738" s="150"/>
      <c r="K738" s="72"/>
      <c r="L738" s="72"/>
      <c r="M738" s="72"/>
    </row>
    <row r="739" spans="1:13" s="87" customFormat="1" ht="34.5" customHeight="1" x14ac:dyDescent="0.3">
      <c r="A739" s="88"/>
      <c r="B739" s="88" t="s">
        <v>4459</v>
      </c>
      <c r="C739" s="89" t="s">
        <v>4524</v>
      </c>
      <c r="D739" s="17"/>
      <c r="E739" s="21" t="s">
        <v>4525</v>
      </c>
      <c r="F739" s="17" t="s">
        <v>4461</v>
      </c>
      <c r="G739" s="17" t="s">
        <v>475</v>
      </c>
      <c r="H739" s="72">
        <v>462000</v>
      </c>
      <c r="I739" s="72"/>
      <c r="J739" s="150"/>
      <c r="K739" s="72"/>
      <c r="L739" s="72"/>
      <c r="M739" s="72"/>
    </row>
    <row r="740" spans="1:13" s="87" customFormat="1" ht="34.5" customHeight="1" x14ac:dyDescent="0.3">
      <c r="A740" s="88"/>
      <c r="B740" s="88" t="s">
        <v>4459</v>
      </c>
      <c r="C740" s="89" t="s">
        <v>4526</v>
      </c>
      <c r="D740" s="17"/>
      <c r="E740" s="21" t="s">
        <v>4527</v>
      </c>
      <c r="F740" s="17" t="s">
        <v>4461</v>
      </c>
      <c r="G740" s="17" t="s">
        <v>475</v>
      </c>
      <c r="H740" s="72">
        <v>462000</v>
      </c>
      <c r="I740" s="72"/>
      <c r="J740" s="150"/>
      <c r="K740" s="72"/>
      <c r="L740" s="72"/>
      <c r="M740" s="72"/>
    </row>
    <row r="741" spans="1:13" s="87" customFormat="1" ht="34.5" customHeight="1" x14ac:dyDescent="0.3">
      <c r="A741" s="88"/>
      <c r="B741" s="88" t="s">
        <v>4459</v>
      </c>
      <c r="C741" s="89" t="s">
        <v>4528</v>
      </c>
      <c r="D741" s="17"/>
      <c r="E741" s="21" t="s">
        <v>4529</v>
      </c>
      <c r="F741" s="17" t="s">
        <v>4461</v>
      </c>
      <c r="G741" s="17" t="s">
        <v>475</v>
      </c>
      <c r="H741" s="72">
        <v>462000</v>
      </c>
      <c r="I741" s="72"/>
      <c r="J741" s="150"/>
      <c r="K741" s="72"/>
      <c r="L741" s="72"/>
      <c r="M741" s="72"/>
    </row>
    <row r="742" spans="1:13" s="87" customFormat="1" ht="34.5" customHeight="1" x14ac:dyDescent="0.3">
      <c r="A742" s="88"/>
      <c r="B742" s="88" t="s">
        <v>4459</v>
      </c>
      <c r="C742" s="89" t="s">
        <v>4530</v>
      </c>
      <c r="D742" s="17"/>
      <c r="E742" s="21" t="s">
        <v>4531</v>
      </c>
      <c r="F742" s="17" t="s">
        <v>4461</v>
      </c>
      <c r="G742" s="17" t="s">
        <v>475</v>
      </c>
      <c r="H742" s="72">
        <v>462000</v>
      </c>
      <c r="I742" s="72"/>
      <c r="J742" s="150"/>
      <c r="K742" s="72"/>
      <c r="L742" s="72"/>
      <c r="M742" s="72"/>
    </row>
    <row r="743" spans="1:13" s="87" customFormat="1" ht="34.5" customHeight="1" x14ac:dyDescent="0.3">
      <c r="A743" s="88"/>
      <c r="B743" s="88" t="s">
        <v>4459</v>
      </c>
      <c r="C743" s="89" t="s">
        <v>4532</v>
      </c>
      <c r="D743" s="17"/>
      <c r="E743" s="21" t="s">
        <v>4533</v>
      </c>
      <c r="F743" s="17" t="s">
        <v>4461</v>
      </c>
      <c r="G743" s="17" t="s">
        <v>475</v>
      </c>
      <c r="H743" s="72">
        <v>462000</v>
      </c>
      <c r="I743" s="72"/>
      <c r="J743" s="150"/>
      <c r="K743" s="72"/>
      <c r="L743" s="72"/>
      <c r="M743" s="72"/>
    </row>
    <row r="744" spans="1:13" s="87" customFormat="1" ht="34.5" customHeight="1" x14ac:dyDescent="0.3">
      <c r="A744" s="88"/>
      <c r="B744" s="88" t="s">
        <v>4459</v>
      </c>
      <c r="C744" s="89" t="s">
        <v>4534</v>
      </c>
      <c r="D744" s="17"/>
      <c r="E744" s="21" t="s">
        <v>4535</v>
      </c>
      <c r="F744" s="17" t="s">
        <v>4461</v>
      </c>
      <c r="G744" s="17" t="s">
        <v>475</v>
      </c>
      <c r="H744" s="72">
        <v>462000</v>
      </c>
      <c r="I744" s="72"/>
      <c r="J744" s="150"/>
      <c r="K744" s="72"/>
      <c r="L744" s="72"/>
      <c r="M744" s="72"/>
    </row>
    <row r="745" spans="1:13" s="87" customFormat="1" ht="34.5" customHeight="1" x14ac:dyDescent="0.3">
      <c r="A745" s="88"/>
      <c r="B745" s="88" t="s">
        <v>4459</v>
      </c>
      <c r="C745" s="89" t="s">
        <v>4536</v>
      </c>
      <c r="D745" s="17"/>
      <c r="E745" s="21" t="s">
        <v>4537</v>
      </c>
      <c r="F745" s="17" t="s">
        <v>4461</v>
      </c>
      <c r="G745" s="17" t="s">
        <v>475</v>
      </c>
      <c r="H745" s="72">
        <v>462000</v>
      </c>
      <c r="I745" s="72"/>
      <c r="J745" s="150"/>
      <c r="K745" s="72"/>
      <c r="L745" s="72"/>
      <c r="M745" s="72"/>
    </row>
    <row r="746" spans="1:13" s="87" customFormat="1" ht="34.5" customHeight="1" x14ac:dyDescent="0.3">
      <c r="A746" s="88"/>
      <c r="B746" s="88" t="s">
        <v>4459</v>
      </c>
      <c r="C746" s="89" t="s">
        <v>4538</v>
      </c>
      <c r="D746" s="17"/>
      <c r="E746" s="21" t="s">
        <v>4539</v>
      </c>
      <c r="F746" s="17" t="s">
        <v>4461</v>
      </c>
      <c r="G746" s="17" t="s">
        <v>475</v>
      </c>
      <c r="H746" s="72">
        <v>462000</v>
      </c>
      <c r="I746" s="72"/>
      <c r="J746" s="150"/>
      <c r="K746" s="72"/>
      <c r="L746" s="72"/>
      <c r="M746" s="72"/>
    </row>
    <row r="747" spans="1:13" s="87" customFormat="1" ht="34.5" customHeight="1" x14ac:dyDescent="0.3">
      <c r="A747" s="88"/>
      <c r="B747" s="88" t="s">
        <v>4459</v>
      </c>
      <c r="C747" s="89" t="s">
        <v>4540</v>
      </c>
      <c r="D747" s="17"/>
      <c r="E747" s="21" t="s">
        <v>4541</v>
      </c>
      <c r="F747" s="17" t="s">
        <v>4461</v>
      </c>
      <c r="G747" s="17" t="s">
        <v>475</v>
      </c>
      <c r="H747" s="72">
        <v>462000</v>
      </c>
      <c r="I747" s="72"/>
      <c r="J747" s="150"/>
      <c r="K747" s="72"/>
      <c r="L747" s="72"/>
      <c r="M747" s="72"/>
    </row>
    <row r="748" spans="1:13" s="87" customFormat="1" ht="34.5" customHeight="1" x14ac:dyDescent="0.3">
      <c r="A748" s="88"/>
      <c r="B748" s="88" t="s">
        <v>4459</v>
      </c>
      <c r="C748" s="89" t="s">
        <v>4542</v>
      </c>
      <c r="D748" s="17"/>
      <c r="E748" s="21" t="s">
        <v>4543</v>
      </c>
      <c r="F748" s="17" t="s">
        <v>4461</v>
      </c>
      <c r="G748" s="17" t="s">
        <v>475</v>
      </c>
      <c r="H748" s="72">
        <v>462000</v>
      </c>
      <c r="I748" s="72"/>
      <c r="J748" s="150"/>
      <c r="K748" s="72"/>
      <c r="L748" s="72"/>
      <c r="M748" s="72"/>
    </row>
    <row r="749" spans="1:13" s="87" customFormat="1" ht="34.5" customHeight="1" x14ac:dyDescent="0.3">
      <c r="A749" s="88"/>
      <c r="B749" s="88" t="s">
        <v>4459</v>
      </c>
      <c r="C749" s="89" t="s">
        <v>4544</v>
      </c>
      <c r="D749" s="17"/>
      <c r="E749" s="21" t="s">
        <v>4545</v>
      </c>
      <c r="F749" s="17" t="s">
        <v>4461</v>
      </c>
      <c r="G749" s="17" t="s">
        <v>475</v>
      </c>
      <c r="H749" s="72">
        <v>462000</v>
      </c>
      <c r="I749" s="72"/>
      <c r="J749" s="150"/>
      <c r="K749" s="72"/>
      <c r="L749" s="72"/>
      <c r="M749" s="72"/>
    </row>
    <row r="750" spans="1:13" s="87" customFormat="1" ht="34.5" customHeight="1" x14ac:dyDescent="0.3">
      <c r="A750" s="88"/>
      <c r="B750" s="88" t="s">
        <v>4459</v>
      </c>
      <c r="C750" s="89" t="s">
        <v>4546</v>
      </c>
      <c r="D750" s="17"/>
      <c r="E750" s="21" t="s">
        <v>4547</v>
      </c>
      <c r="F750" s="17" t="s">
        <v>4461</v>
      </c>
      <c r="G750" s="17" t="s">
        <v>475</v>
      </c>
      <c r="H750" s="72">
        <v>462000</v>
      </c>
      <c r="I750" s="72"/>
      <c r="J750" s="150"/>
      <c r="K750" s="72"/>
      <c r="L750" s="72"/>
      <c r="M750" s="72"/>
    </row>
    <row r="751" spans="1:13" s="87" customFormat="1" ht="34.5" customHeight="1" x14ac:dyDescent="0.3">
      <c r="A751" s="88"/>
      <c r="B751" s="88" t="s">
        <v>4459</v>
      </c>
      <c r="C751" s="89" t="s">
        <v>4548</v>
      </c>
      <c r="D751" s="17"/>
      <c r="E751" s="21" t="s">
        <v>4549</v>
      </c>
      <c r="F751" s="17" t="s">
        <v>4461</v>
      </c>
      <c r="G751" s="17" t="s">
        <v>475</v>
      </c>
      <c r="H751" s="72">
        <v>462000</v>
      </c>
      <c r="I751" s="72"/>
      <c r="J751" s="150"/>
      <c r="K751" s="72"/>
      <c r="L751" s="72"/>
      <c r="M751" s="72"/>
    </row>
    <row r="752" spans="1:13" s="87" customFormat="1" ht="34.5" customHeight="1" x14ac:dyDescent="0.3">
      <c r="A752" s="88"/>
      <c r="B752" s="88" t="s">
        <v>4459</v>
      </c>
      <c r="C752" s="89" t="s">
        <v>4550</v>
      </c>
      <c r="D752" s="17"/>
      <c r="E752" s="21" t="s">
        <v>4551</v>
      </c>
      <c r="F752" s="17" t="s">
        <v>4461</v>
      </c>
      <c r="G752" s="17" t="s">
        <v>475</v>
      </c>
      <c r="H752" s="72">
        <v>462000</v>
      </c>
      <c r="I752" s="72"/>
      <c r="J752" s="150"/>
      <c r="K752" s="72"/>
      <c r="L752" s="72"/>
      <c r="M752" s="72"/>
    </row>
    <row r="753" spans="1:13" s="87" customFormat="1" ht="34.5" customHeight="1" x14ac:dyDescent="0.3">
      <c r="A753" s="88"/>
      <c r="B753" s="88" t="s">
        <v>4459</v>
      </c>
      <c r="C753" s="89" t="s">
        <v>4552</v>
      </c>
      <c r="D753" s="17"/>
      <c r="E753" s="21" t="s">
        <v>4553</v>
      </c>
      <c r="F753" s="17" t="s">
        <v>4461</v>
      </c>
      <c r="G753" s="17" t="s">
        <v>475</v>
      </c>
      <c r="H753" s="72">
        <v>462000</v>
      </c>
      <c r="I753" s="72"/>
      <c r="J753" s="150"/>
      <c r="K753" s="72"/>
      <c r="L753" s="72"/>
      <c r="M753" s="72"/>
    </row>
    <row r="754" spans="1:13" s="87" customFormat="1" ht="34.5" customHeight="1" x14ac:dyDescent="0.3">
      <c r="A754" s="88"/>
      <c r="B754" s="88" t="s">
        <v>4459</v>
      </c>
      <c r="C754" s="89" t="s">
        <v>4554</v>
      </c>
      <c r="D754" s="17"/>
      <c r="E754" s="21" t="s">
        <v>4555</v>
      </c>
      <c r="F754" s="17" t="s">
        <v>4461</v>
      </c>
      <c r="G754" s="17" t="s">
        <v>475</v>
      </c>
      <c r="H754" s="72">
        <v>462000</v>
      </c>
      <c r="I754" s="72"/>
      <c r="J754" s="150"/>
      <c r="K754" s="72"/>
      <c r="L754" s="72"/>
      <c r="M754" s="72"/>
    </row>
    <row r="755" spans="1:13" s="87" customFormat="1" ht="34.5" customHeight="1" x14ac:dyDescent="0.3">
      <c r="A755" s="88"/>
      <c r="B755" s="88" t="s">
        <v>4459</v>
      </c>
      <c r="C755" s="89" t="s">
        <v>4556</v>
      </c>
      <c r="D755" s="17"/>
      <c r="E755" s="21" t="s">
        <v>4557</v>
      </c>
      <c r="F755" s="17" t="s">
        <v>4461</v>
      </c>
      <c r="G755" s="17" t="s">
        <v>475</v>
      </c>
      <c r="H755" s="72">
        <v>462000</v>
      </c>
      <c r="I755" s="72"/>
      <c r="J755" s="150"/>
      <c r="K755" s="72"/>
      <c r="L755" s="72"/>
      <c r="M755" s="72"/>
    </row>
    <row r="756" spans="1:13" s="87" customFormat="1" ht="34.5" customHeight="1" x14ac:dyDescent="0.3">
      <c r="A756" s="88"/>
      <c r="B756" s="88" t="s">
        <v>4459</v>
      </c>
      <c r="C756" s="89" t="s">
        <v>4558</v>
      </c>
      <c r="D756" s="17"/>
      <c r="E756" s="21" t="s">
        <v>4559</v>
      </c>
      <c r="F756" s="17" t="s">
        <v>4461</v>
      </c>
      <c r="G756" s="17" t="s">
        <v>475</v>
      </c>
      <c r="H756" s="72">
        <v>462000</v>
      </c>
      <c r="I756" s="72"/>
      <c r="J756" s="150"/>
      <c r="K756" s="72"/>
      <c r="L756" s="72"/>
      <c r="M756" s="72"/>
    </row>
    <row r="757" spans="1:13" s="73" customFormat="1" ht="34.5" customHeight="1" x14ac:dyDescent="0.3">
      <c r="A757" s="88"/>
      <c r="B757" s="88" t="s">
        <v>4560</v>
      </c>
      <c r="C757" s="89" t="s">
        <v>4560</v>
      </c>
      <c r="D757" s="17"/>
      <c r="E757" s="42" t="s">
        <v>4561</v>
      </c>
      <c r="F757" s="7"/>
      <c r="G757" s="17" t="s">
        <v>480</v>
      </c>
      <c r="H757" s="72"/>
      <c r="I757" s="72"/>
      <c r="J757" s="65" t="s">
        <v>1060</v>
      </c>
      <c r="K757" s="72"/>
      <c r="L757" s="72"/>
      <c r="M757" s="72"/>
    </row>
    <row r="758" spans="1:13" s="87" customFormat="1" ht="34.5" customHeight="1" x14ac:dyDescent="0.3">
      <c r="A758" s="88">
        <v>146</v>
      </c>
      <c r="B758" s="88" t="s">
        <v>4562</v>
      </c>
      <c r="C758" s="89" t="s">
        <v>4562</v>
      </c>
      <c r="D758" s="17" t="s">
        <v>146</v>
      </c>
      <c r="E758" s="21" t="s">
        <v>4563</v>
      </c>
      <c r="F758" s="17" t="s">
        <v>4564</v>
      </c>
      <c r="G758" s="17" t="s">
        <v>475</v>
      </c>
      <c r="H758" s="72">
        <v>3485000</v>
      </c>
      <c r="I758" s="72"/>
      <c r="J758" s="65" t="s">
        <v>1060</v>
      </c>
      <c r="K758" s="72">
        <f>SUMIF($B$10:$B$3793,B758,$J$10:$J$3793)</f>
        <v>0</v>
      </c>
      <c r="L758" s="72">
        <f>K758*H758</f>
        <v>0</v>
      </c>
      <c r="M758" s="72"/>
    </row>
    <row r="759" spans="1:13" s="87" customFormat="1" ht="34.5" customHeight="1" x14ac:dyDescent="0.3">
      <c r="A759" s="88"/>
      <c r="B759" s="88" t="s">
        <v>4562</v>
      </c>
      <c r="C759" s="89" t="s">
        <v>4565</v>
      </c>
      <c r="D759" s="17"/>
      <c r="E759" s="21" t="s">
        <v>4566</v>
      </c>
      <c r="F759" s="17" t="s">
        <v>4567</v>
      </c>
      <c r="G759" s="17" t="s">
        <v>475</v>
      </c>
      <c r="H759" s="72">
        <v>3485000</v>
      </c>
      <c r="I759" s="72"/>
      <c r="J759" s="150"/>
      <c r="K759" s="72"/>
      <c r="L759" s="72"/>
      <c r="M759" s="72"/>
    </row>
    <row r="760" spans="1:13" s="87" customFormat="1" ht="34.5" customHeight="1" x14ac:dyDescent="0.3">
      <c r="A760" s="88"/>
      <c r="B760" s="88" t="s">
        <v>4562</v>
      </c>
      <c r="C760" s="89" t="s">
        <v>4568</v>
      </c>
      <c r="D760" s="17"/>
      <c r="E760" s="21" t="s">
        <v>4569</v>
      </c>
      <c r="F760" s="17" t="s">
        <v>4570</v>
      </c>
      <c r="G760" s="17" t="s">
        <v>475</v>
      </c>
      <c r="H760" s="72">
        <v>3485000</v>
      </c>
      <c r="I760" s="72"/>
      <c r="J760" s="150"/>
      <c r="K760" s="72"/>
      <c r="L760" s="72"/>
      <c r="M760" s="72"/>
    </row>
    <row r="761" spans="1:13" s="87" customFormat="1" ht="34.5" customHeight="1" x14ac:dyDescent="0.3">
      <c r="A761" s="88"/>
      <c r="B761" s="88" t="s">
        <v>4562</v>
      </c>
      <c r="C761" s="89" t="s">
        <v>4571</v>
      </c>
      <c r="D761" s="17"/>
      <c r="E761" s="21" t="s">
        <v>4572</v>
      </c>
      <c r="F761" s="17" t="s">
        <v>4573</v>
      </c>
      <c r="G761" s="17" t="s">
        <v>475</v>
      </c>
      <c r="H761" s="72">
        <v>3485000</v>
      </c>
      <c r="I761" s="72"/>
      <c r="J761" s="150"/>
      <c r="K761" s="72"/>
      <c r="L761" s="72"/>
      <c r="M761" s="72"/>
    </row>
    <row r="762" spans="1:13" s="87" customFormat="1" ht="34.5" customHeight="1" x14ac:dyDescent="0.3">
      <c r="A762" s="88">
        <v>147</v>
      </c>
      <c r="B762" s="88" t="s">
        <v>4574</v>
      </c>
      <c r="C762" s="89" t="s">
        <v>4574</v>
      </c>
      <c r="D762" s="17" t="s">
        <v>146</v>
      </c>
      <c r="E762" s="21" t="s">
        <v>4575</v>
      </c>
      <c r="F762" s="17" t="s">
        <v>4576</v>
      </c>
      <c r="G762" s="17" t="s">
        <v>475</v>
      </c>
      <c r="H762" s="72">
        <v>300000</v>
      </c>
      <c r="I762" s="72"/>
      <c r="J762" s="65" t="s">
        <v>1060</v>
      </c>
      <c r="K762" s="72">
        <f>SUMIF($B$10:$B$3793,B762,$J$10:$J$3793)</f>
        <v>0</v>
      </c>
      <c r="L762" s="72">
        <f>K762*H762</f>
        <v>0</v>
      </c>
      <c r="M762" s="72"/>
    </row>
    <row r="763" spans="1:13" s="87" customFormat="1" ht="34.5" customHeight="1" x14ac:dyDescent="0.3">
      <c r="A763" s="88"/>
      <c r="B763" s="88" t="s">
        <v>4574</v>
      </c>
      <c r="C763" s="89" t="s">
        <v>4577</v>
      </c>
      <c r="D763" s="17"/>
      <c r="E763" s="21" t="s">
        <v>4578</v>
      </c>
      <c r="F763" s="17" t="s">
        <v>4576</v>
      </c>
      <c r="G763" s="17" t="s">
        <v>475</v>
      </c>
      <c r="H763" s="72">
        <v>300000</v>
      </c>
      <c r="I763" s="72"/>
      <c r="J763" s="150"/>
      <c r="K763" s="72"/>
      <c r="L763" s="72"/>
      <c r="M763" s="72"/>
    </row>
    <row r="764" spans="1:13" s="87" customFormat="1" ht="34.5" customHeight="1" x14ac:dyDescent="0.3">
      <c r="A764" s="88"/>
      <c r="B764" s="88" t="s">
        <v>4574</v>
      </c>
      <c r="C764" s="89" t="s">
        <v>4579</v>
      </c>
      <c r="D764" s="17"/>
      <c r="E764" s="21" t="s">
        <v>4580</v>
      </c>
      <c r="F764" s="17" t="s">
        <v>4576</v>
      </c>
      <c r="G764" s="17" t="s">
        <v>475</v>
      </c>
      <c r="H764" s="72">
        <v>300000</v>
      </c>
      <c r="I764" s="72"/>
      <c r="J764" s="150"/>
      <c r="K764" s="72"/>
      <c r="L764" s="72"/>
      <c r="M764" s="72"/>
    </row>
    <row r="765" spans="1:13" s="87" customFormat="1" ht="34.5" customHeight="1" x14ac:dyDescent="0.3">
      <c r="A765" s="88"/>
      <c r="B765" s="88" t="s">
        <v>4574</v>
      </c>
      <c r="C765" s="89" t="s">
        <v>4581</v>
      </c>
      <c r="D765" s="17"/>
      <c r="E765" s="21" t="s">
        <v>4582</v>
      </c>
      <c r="F765" s="17" t="s">
        <v>4576</v>
      </c>
      <c r="G765" s="17" t="s">
        <v>475</v>
      </c>
      <c r="H765" s="72">
        <v>300000</v>
      </c>
      <c r="I765" s="72"/>
      <c r="J765" s="150"/>
      <c r="K765" s="72"/>
      <c r="L765" s="72"/>
      <c r="M765" s="72"/>
    </row>
    <row r="766" spans="1:13" s="87" customFormat="1" ht="34.5" customHeight="1" x14ac:dyDescent="0.3">
      <c r="A766" s="88"/>
      <c r="B766" s="88" t="s">
        <v>4574</v>
      </c>
      <c r="C766" s="89" t="s">
        <v>4583</v>
      </c>
      <c r="D766" s="17"/>
      <c r="E766" s="21" t="s">
        <v>4584</v>
      </c>
      <c r="F766" s="17" t="s">
        <v>4576</v>
      </c>
      <c r="G766" s="17" t="s">
        <v>475</v>
      </c>
      <c r="H766" s="72">
        <v>300000</v>
      </c>
      <c r="I766" s="72"/>
      <c r="J766" s="150"/>
      <c r="K766" s="72"/>
      <c r="L766" s="72"/>
      <c r="M766" s="72"/>
    </row>
    <row r="767" spans="1:13" s="73" customFormat="1" ht="34.5" customHeight="1" x14ac:dyDescent="0.3">
      <c r="A767" s="88"/>
      <c r="B767" s="88" t="s">
        <v>4585</v>
      </c>
      <c r="C767" s="89" t="s">
        <v>4585</v>
      </c>
      <c r="D767" s="17"/>
      <c r="E767" s="42" t="s">
        <v>4586</v>
      </c>
      <c r="F767" s="7"/>
      <c r="G767" s="17" t="s">
        <v>480</v>
      </c>
      <c r="H767" s="72"/>
      <c r="I767" s="72"/>
      <c r="J767" s="65" t="s">
        <v>1060</v>
      </c>
      <c r="K767" s="72"/>
      <c r="L767" s="72"/>
      <c r="M767" s="72"/>
    </row>
    <row r="768" spans="1:13" s="87" customFormat="1" ht="34.5" customHeight="1" x14ac:dyDescent="0.3">
      <c r="A768" s="88">
        <v>148</v>
      </c>
      <c r="B768" s="88" t="s">
        <v>4587</v>
      </c>
      <c r="C768" s="89" t="s">
        <v>4587</v>
      </c>
      <c r="D768" s="17" t="s">
        <v>146</v>
      </c>
      <c r="E768" s="21" t="s">
        <v>4588</v>
      </c>
      <c r="F768" s="17" t="s">
        <v>4589</v>
      </c>
      <c r="G768" s="17" t="s">
        <v>475</v>
      </c>
      <c r="H768" s="72">
        <v>3300000</v>
      </c>
      <c r="I768" s="72"/>
      <c r="J768" s="65" t="s">
        <v>1060</v>
      </c>
      <c r="K768" s="72">
        <f>SUMIF($B$10:$B$3793,B768,$J$10:$J$3793)</f>
        <v>0</v>
      </c>
      <c r="L768" s="72">
        <f>K768*H768</f>
        <v>0</v>
      </c>
      <c r="M768" s="72"/>
    </row>
    <row r="769" spans="1:13" s="87" customFormat="1" ht="34.5" customHeight="1" x14ac:dyDescent="0.3">
      <c r="A769" s="88"/>
      <c r="B769" s="88" t="s">
        <v>4587</v>
      </c>
      <c r="C769" s="89" t="s">
        <v>4590</v>
      </c>
      <c r="D769" s="17"/>
      <c r="E769" s="21" t="s">
        <v>4591</v>
      </c>
      <c r="F769" s="17" t="s">
        <v>4589</v>
      </c>
      <c r="G769" s="17" t="s">
        <v>475</v>
      </c>
      <c r="H769" s="72">
        <v>3300000</v>
      </c>
      <c r="I769" s="72"/>
      <c r="J769" s="150"/>
      <c r="K769" s="72"/>
      <c r="L769" s="72"/>
      <c r="M769" s="72"/>
    </row>
    <row r="770" spans="1:13" s="87" customFormat="1" ht="34.5" customHeight="1" x14ac:dyDescent="0.3">
      <c r="A770" s="88"/>
      <c r="B770" s="88" t="s">
        <v>4587</v>
      </c>
      <c r="C770" s="89" t="s">
        <v>4592</v>
      </c>
      <c r="D770" s="17"/>
      <c r="E770" s="21" t="s">
        <v>4593</v>
      </c>
      <c r="F770" s="17" t="s">
        <v>4589</v>
      </c>
      <c r="G770" s="17" t="s">
        <v>475</v>
      </c>
      <c r="H770" s="72">
        <v>3300000</v>
      </c>
      <c r="I770" s="72"/>
      <c r="J770" s="150"/>
      <c r="K770" s="72"/>
      <c r="L770" s="72"/>
      <c r="M770" s="72"/>
    </row>
    <row r="771" spans="1:13" s="87" customFormat="1" ht="34.5" customHeight="1" x14ac:dyDescent="0.3">
      <c r="A771" s="88"/>
      <c r="B771" s="88" t="s">
        <v>4587</v>
      </c>
      <c r="C771" s="89" t="s">
        <v>4594</v>
      </c>
      <c r="D771" s="17"/>
      <c r="E771" s="21" t="s">
        <v>4595</v>
      </c>
      <c r="F771" s="17" t="s">
        <v>4589</v>
      </c>
      <c r="G771" s="17" t="s">
        <v>475</v>
      </c>
      <c r="H771" s="72">
        <v>3300000</v>
      </c>
      <c r="I771" s="72"/>
      <c r="J771" s="150"/>
      <c r="K771" s="72"/>
      <c r="L771" s="72"/>
      <c r="M771" s="72"/>
    </row>
    <row r="772" spans="1:13" s="87" customFormat="1" ht="34.5" customHeight="1" x14ac:dyDescent="0.3">
      <c r="A772" s="88"/>
      <c r="B772" s="88" t="s">
        <v>4587</v>
      </c>
      <c r="C772" s="89" t="s">
        <v>4596</v>
      </c>
      <c r="D772" s="17"/>
      <c r="E772" s="21" t="s">
        <v>4597</v>
      </c>
      <c r="F772" s="17" t="s">
        <v>4589</v>
      </c>
      <c r="G772" s="17" t="s">
        <v>475</v>
      </c>
      <c r="H772" s="72">
        <v>3300000</v>
      </c>
      <c r="I772" s="72"/>
      <c r="J772" s="150"/>
      <c r="K772" s="72"/>
      <c r="L772" s="72"/>
      <c r="M772" s="72"/>
    </row>
    <row r="773" spans="1:13" s="87" customFormat="1" ht="34.5" customHeight="1" x14ac:dyDescent="0.3">
      <c r="A773" s="88"/>
      <c r="B773" s="88" t="s">
        <v>4587</v>
      </c>
      <c r="C773" s="89" t="s">
        <v>4598</v>
      </c>
      <c r="D773" s="17"/>
      <c r="E773" s="21" t="s">
        <v>4599</v>
      </c>
      <c r="F773" s="17" t="s">
        <v>4589</v>
      </c>
      <c r="G773" s="17" t="s">
        <v>475</v>
      </c>
      <c r="H773" s="72">
        <v>3300000</v>
      </c>
      <c r="I773" s="72"/>
      <c r="J773" s="150"/>
      <c r="K773" s="72"/>
      <c r="L773" s="72"/>
      <c r="M773" s="72"/>
    </row>
    <row r="774" spans="1:13" s="87" customFormat="1" ht="34.5" customHeight="1" x14ac:dyDescent="0.3">
      <c r="A774" s="88"/>
      <c r="B774" s="88" t="s">
        <v>4587</v>
      </c>
      <c r="C774" s="89" t="s">
        <v>4600</v>
      </c>
      <c r="D774" s="17"/>
      <c r="E774" s="21" t="s">
        <v>4601</v>
      </c>
      <c r="F774" s="17" t="s">
        <v>4589</v>
      </c>
      <c r="G774" s="17" t="s">
        <v>475</v>
      </c>
      <c r="H774" s="72">
        <v>3300000</v>
      </c>
      <c r="I774" s="72"/>
      <c r="J774" s="150"/>
      <c r="K774" s="72"/>
      <c r="L774" s="72"/>
      <c r="M774" s="72"/>
    </row>
    <row r="775" spans="1:13" s="87" customFormat="1" ht="34.5" customHeight="1" x14ac:dyDescent="0.3">
      <c r="A775" s="88"/>
      <c r="B775" s="88" t="s">
        <v>4587</v>
      </c>
      <c r="C775" s="89" t="s">
        <v>4602</v>
      </c>
      <c r="D775" s="17"/>
      <c r="E775" s="21" t="s">
        <v>4603</v>
      </c>
      <c r="F775" s="17" t="s">
        <v>4589</v>
      </c>
      <c r="G775" s="17" t="s">
        <v>475</v>
      </c>
      <c r="H775" s="72">
        <v>3300000</v>
      </c>
      <c r="I775" s="72"/>
      <c r="J775" s="150"/>
      <c r="K775" s="72"/>
      <c r="L775" s="72"/>
      <c r="M775" s="72"/>
    </row>
    <row r="776" spans="1:13" s="87" customFormat="1" ht="34.5" customHeight="1" x14ac:dyDescent="0.3">
      <c r="A776" s="88"/>
      <c r="B776" s="88" t="s">
        <v>4587</v>
      </c>
      <c r="C776" s="89" t="s">
        <v>4604</v>
      </c>
      <c r="D776" s="17"/>
      <c r="E776" s="21" t="s">
        <v>4605</v>
      </c>
      <c r="F776" s="17" t="s">
        <v>4589</v>
      </c>
      <c r="G776" s="17" t="s">
        <v>475</v>
      </c>
      <c r="H776" s="72">
        <v>3300000</v>
      </c>
      <c r="I776" s="72"/>
      <c r="J776" s="150"/>
      <c r="K776" s="72"/>
      <c r="L776" s="72"/>
      <c r="M776" s="72"/>
    </row>
    <row r="777" spans="1:13" s="87" customFormat="1" ht="34.5" customHeight="1" x14ac:dyDescent="0.3">
      <c r="A777" s="88">
        <v>149</v>
      </c>
      <c r="B777" s="88" t="s">
        <v>4606</v>
      </c>
      <c r="C777" s="89" t="s">
        <v>4606</v>
      </c>
      <c r="D777" s="17" t="s">
        <v>146</v>
      </c>
      <c r="E777" s="21" t="s">
        <v>4575</v>
      </c>
      <c r="F777" s="17" t="s">
        <v>4576</v>
      </c>
      <c r="G777" s="17" t="s">
        <v>475</v>
      </c>
      <c r="H777" s="72">
        <v>300000</v>
      </c>
      <c r="I777" s="72"/>
      <c r="J777" s="65" t="s">
        <v>1060</v>
      </c>
      <c r="K777" s="72">
        <f>SUMIF($B$10:$B$3793,B777,$J$10:$J$3793)</f>
        <v>0</v>
      </c>
      <c r="L777" s="72">
        <f>K777*H777</f>
        <v>0</v>
      </c>
      <c r="M777" s="72"/>
    </row>
    <row r="778" spans="1:13" s="87" customFormat="1" ht="34.5" customHeight="1" x14ac:dyDescent="0.3">
      <c r="A778" s="88"/>
      <c r="B778" s="88" t="s">
        <v>4606</v>
      </c>
      <c r="C778" s="89" t="s">
        <v>4607</v>
      </c>
      <c r="D778" s="17"/>
      <c r="E778" s="21" t="s">
        <v>4578</v>
      </c>
      <c r="F778" s="17" t="s">
        <v>4576</v>
      </c>
      <c r="G778" s="17" t="s">
        <v>475</v>
      </c>
      <c r="H778" s="72">
        <v>300000</v>
      </c>
      <c r="I778" s="72"/>
      <c r="J778" s="150"/>
      <c r="K778" s="72"/>
      <c r="L778" s="72"/>
      <c r="M778" s="72"/>
    </row>
    <row r="779" spans="1:13" s="87" customFormat="1" ht="34.5" customHeight="1" x14ac:dyDescent="0.3">
      <c r="A779" s="88"/>
      <c r="B779" s="88" t="s">
        <v>4606</v>
      </c>
      <c r="C779" s="89" t="s">
        <v>4608</v>
      </c>
      <c r="D779" s="17"/>
      <c r="E779" s="21" t="s">
        <v>4580</v>
      </c>
      <c r="F779" s="17" t="s">
        <v>4576</v>
      </c>
      <c r="G779" s="17" t="s">
        <v>475</v>
      </c>
      <c r="H779" s="72">
        <v>300000</v>
      </c>
      <c r="I779" s="72"/>
      <c r="J779" s="150"/>
      <c r="K779" s="72"/>
      <c r="L779" s="72"/>
      <c r="M779" s="72"/>
    </row>
    <row r="780" spans="1:13" s="87" customFormat="1" ht="34.5" customHeight="1" x14ac:dyDescent="0.3">
      <c r="A780" s="88"/>
      <c r="B780" s="88" t="s">
        <v>4606</v>
      </c>
      <c r="C780" s="89" t="s">
        <v>4609</v>
      </c>
      <c r="D780" s="17"/>
      <c r="E780" s="21" t="s">
        <v>4582</v>
      </c>
      <c r="F780" s="17" t="s">
        <v>4576</v>
      </c>
      <c r="G780" s="17" t="s">
        <v>475</v>
      </c>
      <c r="H780" s="72">
        <v>300000</v>
      </c>
      <c r="I780" s="72"/>
      <c r="J780" s="150"/>
      <c r="K780" s="72"/>
      <c r="L780" s="72"/>
      <c r="M780" s="72"/>
    </row>
    <row r="781" spans="1:13" s="87" customFormat="1" ht="34.5" customHeight="1" x14ac:dyDescent="0.3">
      <c r="A781" s="88"/>
      <c r="B781" s="88" t="s">
        <v>4606</v>
      </c>
      <c r="C781" s="89" t="s">
        <v>4610</v>
      </c>
      <c r="D781" s="17"/>
      <c r="E781" s="21" t="s">
        <v>4584</v>
      </c>
      <c r="F781" s="17" t="s">
        <v>4576</v>
      </c>
      <c r="G781" s="17" t="s">
        <v>475</v>
      </c>
      <c r="H781" s="72">
        <v>300000</v>
      </c>
      <c r="I781" s="72"/>
      <c r="J781" s="150"/>
      <c r="K781" s="72"/>
      <c r="L781" s="72"/>
      <c r="M781" s="72"/>
    </row>
    <row r="782" spans="1:13" s="73" customFormat="1" ht="34.5" customHeight="1" x14ac:dyDescent="0.3">
      <c r="A782" s="88"/>
      <c r="B782" s="88" t="s">
        <v>4611</v>
      </c>
      <c r="C782" s="89" t="s">
        <v>4611</v>
      </c>
      <c r="D782" s="17"/>
      <c r="E782" s="42" t="s">
        <v>4612</v>
      </c>
      <c r="F782" s="7"/>
      <c r="G782" s="17" t="s">
        <v>480</v>
      </c>
      <c r="H782" s="72"/>
      <c r="I782" s="72"/>
      <c r="J782" s="65" t="s">
        <v>1060</v>
      </c>
      <c r="K782" s="72"/>
      <c r="L782" s="72"/>
      <c r="M782" s="72"/>
    </row>
    <row r="783" spans="1:13" s="87" customFormat="1" ht="34.5" customHeight="1" x14ac:dyDescent="0.3">
      <c r="A783" s="88">
        <v>150</v>
      </c>
      <c r="B783" s="88" t="s">
        <v>4613</v>
      </c>
      <c r="C783" s="89" t="s">
        <v>4613</v>
      </c>
      <c r="D783" s="17" t="s">
        <v>146</v>
      </c>
      <c r="E783" s="21" t="s">
        <v>4614</v>
      </c>
      <c r="F783" s="17" t="s">
        <v>4615</v>
      </c>
      <c r="G783" s="17" t="s">
        <v>475</v>
      </c>
      <c r="H783" s="72">
        <v>5975000</v>
      </c>
      <c r="I783" s="72"/>
      <c r="J783" s="65" t="s">
        <v>1060</v>
      </c>
      <c r="K783" s="72">
        <f>SUMIF($B$10:$B$3793,B783,$J$10:$J$3793)</f>
        <v>0</v>
      </c>
      <c r="L783" s="72">
        <f>K783*H783</f>
        <v>0</v>
      </c>
      <c r="M783" s="72"/>
    </row>
    <row r="784" spans="1:13" s="87" customFormat="1" ht="34.5" customHeight="1" x14ac:dyDescent="0.3">
      <c r="A784" s="88"/>
      <c r="B784" s="88" t="s">
        <v>4613</v>
      </c>
      <c r="C784" s="89" t="s">
        <v>4616</v>
      </c>
      <c r="D784" s="17"/>
      <c r="E784" s="21" t="s">
        <v>4617</v>
      </c>
      <c r="F784" s="17" t="s">
        <v>4615</v>
      </c>
      <c r="G784" s="17" t="s">
        <v>475</v>
      </c>
      <c r="H784" s="72">
        <v>5975000</v>
      </c>
      <c r="I784" s="72"/>
      <c r="J784" s="150"/>
      <c r="K784" s="72"/>
      <c r="L784" s="72"/>
      <c r="M784" s="72"/>
    </row>
    <row r="785" spans="1:13" s="87" customFormat="1" ht="34.5" customHeight="1" x14ac:dyDescent="0.3">
      <c r="A785" s="88"/>
      <c r="B785" s="88" t="s">
        <v>4613</v>
      </c>
      <c r="C785" s="89" t="s">
        <v>4618</v>
      </c>
      <c r="D785" s="17"/>
      <c r="E785" s="21" t="s">
        <v>4619</v>
      </c>
      <c r="F785" s="17" t="s">
        <v>4615</v>
      </c>
      <c r="G785" s="17" t="s">
        <v>475</v>
      </c>
      <c r="H785" s="72">
        <v>5975000</v>
      </c>
      <c r="I785" s="72"/>
      <c r="J785" s="150"/>
      <c r="K785" s="72"/>
      <c r="L785" s="72"/>
      <c r="M785" s="72"/>
    </row>
    <row r="786" spans="1:13" s="87" customFormat="1" ht="34.5" customHeight="1" x14ac:dyDescent="0.3">
      <c r="A786" s="88"/>
      <c r="B786" s="88" t="s">
        <v>4613</v>
      </c>
      <c r="C786" s="89" t="s">
        <v>4620</v>
      </c>
      <c r="D786" s="17"/>
      <c r="E786" s="21" t="s">
        <v>4621</v>
      </c>
      <c r="F786" s="17" t="s">
        <v>4615</v>
      </c>
      <c r="G786" s="17" t="s">
        <v>475</v>
      </c>
      <c r="H786" s="72">
        <v>5975000</v>
      </c>
      <c r="I786" s="72"/>
      <c r="J786" s="150"/>
      <c r="K786" s="72"/>
      <c r="L786" s="72"/>
      <c r="M786" s="72"/>
    </row>
    <row r="787" spans="1:13" s="87" customFormat="1" ht="34.5" customHeight="1" x14ac:dyDescent="0.3">
      <c r="A787" s="88"/>
      <c r="B787" s="88" t="s">
        <v>4613</v>
      </c>
      <c r="C787" s="89" t="s">
        <v>4622</v>
      </c>
      <c r="D787" s="17"/>
      <c r="E787" s="21" t="s">
        <v>4623</v>
      </c>
      <c r="F787" s="17" t="s">
        <v>4615</v>
      </c>
      <c r="G787" s="17" t="s">
        <v>475</v>
      </c>
      <c r="H787" s="72">
        <v>5975000</v>
      </c>
      <c r="I787" s="72"/>
      <c r="J787" s="150"/>
      <c r="K787" s="72"/>
      <c r="L787" s="72"/>
      <c r="M787" s="72"/>
    </row>
    <row r="788" spans="1:13" s="87" customFormat="1" ht="34.5" customHeight="1" x14ac:dyDescent="0.3">
      <c r="A788" s="88"/>
      <c r="B788" s="88" t="s">
        <v>4613</v>
      </c>
      <c r="C788" s="89" t="s">
        <v>4624</v>
      </c>
      <c r="D788" s="17"/>
      <c r="E788" s="21" t="s">
        <v>4625</v>
      </c>
      <c r="F788" s="17" t="s">
        <v>4615</v>
      </c>
      <c r="G788" s="17" t="s">
        <v>475</v>
      </c>
      <c r="H788" s="72">
        <v>5975000</v>
      </c>
      <c r="I788" s="72"/>
      <c r="J788" s="150"/>
      <c r="K788" s="72"/>
      <c r="L788" s="72"/>
      <c r="M788" s="72"/>
    </row>
    <row r="789" spans="1:13" s="87" customFormat="1" ht="34.5" customHeight="1" x14ac:dyDescent="0.3">
      <c r="A789" s="88"/>
      <c r="B789" s="88" t="s">
        <v>4613</v>
      </c>
      <c r="C789" s="89" t="s">
        <v>4626</v>
      </c>
      <c r="D789" s="17"/>
      <c r="E789" s="21" t="s">
        <v>4627</v>
      </c>
      <c r="F789" s="17" t="s">
        <v>4615</v>
      </c>
      <c r="G789" s="17" t="s">
        <v>475</v>
      </c>
      <c r="H789" s="72">
        <v>5975000</v>
      </c>
      <c r="I789" s="72"/>
      <c r="J789" s="150"/>
      <c r="K789" s="72"/>
      <c r="L789" s="72"/>
      <c r="M789" s="72"/>
    </row>
    <row r="790" spans="1:13" s="87" customFormat="1" ht="34.5" customHeight="1" x14ac:dyDescent="0.3">
      <c r="A790" s="88"/>
      <c r="B790" s="88" t="s">
        <v>4613</v>
      </c>
      <c r="C790" s="89" t="s">
        <v>4628</v>
      </c>
      <c r="D790" s="17"/>
      <c r="E790" s="21" t="s">
        <v>4629</v>
      </c>
      <c r="F790" s="17" t="s">
        <v>4615</v>
      </c>
      <c r="G790" s="17" t="s">
        <v>475</v>
      </c>
      <c r="H790" s="72">
        <v>5975000</v>
      </c>
      <c r="I790" s="72"/>
      <c r="J790" s="150"/>
      <c r="K790" s="72"/>
      <c r="L790" s="72"/>
      <c r="M790" s="72"/>
    </row>
    <row r="791" spans="1:13" s="87" customFormat="1" ht="34.5" customHeight="1" x14ac:dyDescent="0.3">
      <c r="A791" s="88"/>
      <c r="B791" s="88" t="s">
        <v>4613</v>
      </c>
      <c r="C791" s="89" t="s">
        <v>4630</v>
      </c>
      <c r="D791" s="17"/>
      <c r="E791" s="21" t="s">
        <v>4631</v>
      </c>
      <c r="F791" s="17" t="s">
        <v>4615</v>
      </c>
      <c r="G791" s="17" t="s">
        <v>475</v>
      </c>
      <c r="H791" s="72">
        <v>5975000</v>
      </c>
      <c r="I791" s="72"/>
      <c r="J791" s="150"/>
      <c r="K791" s="72"/>
      <c r="L791" s="72"/>
      <c r="M791" s="72"/>
    </row>
    <row r="792" spans="1:13" s="87" customFormat="1" ht="34.5" customHeight="1" x14ac:dyDescent="0.3">
      <c r="A792" s="88">
        <v>151</v>
      </c>
      <c r="B792" s="88" t="s">
        <v>4632</v>
      </c>
      <c r="C792" s="89" t="s">
        <v>4632</v>
      </c>
      <c r="D792" s="17" t="s">
        <v>146</v>
      </c>
      <c r="E792" s="21" t="s">
        <v>4633</v>
      </c>
      <c r="F792" s="17" t="s">
        <v>4634</v>
      </c>
      <c r="G792" s="17" t="s">
        <v>475</v>
      </c>
      <c r="H792" s="72">
        <v>300000</v>
      </c>
      <c r="I792" s="72"/>
      <c r="J792" s="65" t="s">
        <v>1060</v>
      </c>
      <c r="K792" s="72">
        <f>SUMIF($B$10:$B$3793,B792,$J$10:$J$3793)</f>
        <v>0</v>
      </c>
      <c r="L792" s="72">
        <f>K792*H792</f>
        <v>0</v>
      </c>
      <c r="M792" s="72"/>
    </row>
    <row r="793" spans="1:13" s="87" customFormat="1" ht="34.5" customHeight="1" x14ac:dyDescent="0.3">
      <c r="A793" s="88"/>
      <c r="B793" s="88" t="s">
        <v>4632</v>
      </c>
      <c r="C793" s="89" t="s">
        <v>4635</v>
      </c>
      <c r="D793" s="17"/>
      <c r="E793" s="21" t="s">
        <v>4636</v>
      </c>
      <c r="F793" s="17" t="s">
        <v>4634</v>
      </c>
      <c r="G793" s="17" t="s">
        <v>475</v>
      </c>
      <c r="H793" s="72">
        <v>300000</v>
      </c>
      <c r="I793" s="72"/>
      <c r="J793" s="150"/>
      <c r="K793" s="72"/>
      <c r="L793" s="72"/>
      <c r="M793" s="72"/>
    </row>
    <row r="794" spans="1:13" s="87" customFormat="1" ht="34.5" customHeight="1" x14ac:dyDescent="0.3">
      <c r="A794" s="88"/>
      <c r="B794" s="88" t="s">
        <v>4632</v>
      </c>
      <c r="C794" s="89" t="s">
        <v>4637</v>
      </c>
      <c r="D794" s="17"/>
      <c r="E794" s="21" t="s">
        <v>4638</v>
      </c>
      <c r="F794" s="17" t="s">
        <v>4634</v>
      </c>
      <c r="G794" s="17" t="s">
        <v>475</v>
      </c>
      <c r="H794" s="72">
        <v>300000</v>
      </c>
      <c r="I794" s="72"/>
      <c r="J794" s="150"/>
      <c r="K794" s="72"/>
      <c r="L794" s="72"/>
      <c r="M794" s="72"/>
    </row>
    <row r="795" spans="1:13" s="87" customFormat="1" ht="34.5" customHeight="1" x14ac:dyDescent="0.3">
      <c r="A795" s="88"/>
      <c r="B795" s="88" t="s">
        <v>4632</v>
      </c>
      <c r="C795" s="89" t="s">
        <v>4639</v>
      </c>
      <c r="D795" s="17"/>
      <c r="E795" s="21" t="s">
        <v>4640</v>
      </c>
      <c r="F795" s="17" t="s">
        <v>4634</v>
      </c>
      <c r="G795" s="17" t="s">
        <v>475</v>
      </c>
      <c r="H795" s="72">
        <v>300000</v>
      </c>
      <c r="I795" s="72"/>
      <c r="J795" s="150"/>
      <c r="K795" s="72"/>
      <c r="L795" s="72"/>
      <c r="M795" s="72"/>
    </row>
    <row r="796" spans="1:13" s="87" customFormat="1" ht="34.5" customHeight="1" x14ac:dyDescent="0.3">
      <c r="A796" s="88"/>
      <c r="B796" s="88" t="s">
        <v>4632</v>
      </c>
      <c r="C796" s="89" t="s">
        <v>4641</v>
      </c>
      <c r="D796" s="17"/>
      <c r="E796" s="21" t="s">
        <v>4642</v>
      </c>
      <c r="F796" s="17" t="s">
        <v>4634</v>
      </c>
      <c r="G796" s="17" t="s">
        <v>475</v>
      </c>
      <c r="H796" s="72">
        <v>300000</v>
      </c>
      <c r="I796" s="72"/>
      <c r="J796" s="150"/>
      <c r="K796" s="72"/>
      <c r="L796" s="72"/>
      <c r="M796" s="72"/>
    </row>
    <row r="797" spans="1:13" s="87" customFormat="1" ht="34.5" customHeight="1" x14ac:dyDescent="0.3">
      <c r="A797" s="88"/>
      <c r="B797" s="88" t="s">
        <v>4632</v>
      </c>
      <c r="C797" s="89" t="s">
        <v>4643</v>
      </c>
      <c r="D797" s="17"/>
      <c r="E797" s="21" t="s">
        <v>4644</v>
      </c>
      <c r="F797" s="17" t="s">
        <v>4634</v>
      </c>
      <c r="G797" s="17" t="s">
        <v>475</v>
      </c>
      <c r="H797" s="72">
        <v>300000</v>
      </c>
      <c r="I797" s="72"/>
      <c r="J797" s="150"/>
      <c r="K797" s="72"/>
      <c r="L797" s="72"/>
      <c r="M797" s="72"/>
    </row>
    <row r="798" spans="1:13" s="73" customFormat="1" ht="34.5" customHeight="1" x14ac:dyDescent="0.3">
      <c r="A798" s="88"/>
      <c r="B798" s="88" t="s">
        <v>4645</v>
      </c>
      <c r="C798" s="89" t="s">
        <v>4645</v>
      </c>
      <c r="D798" s="17"/>
      <c r="E798" s="42" t="s">
        <v>4646</v>
      </c>
      <c r="F798" s="7"/>
      <c r="G798" s="17" t="s">
        <v>480</v>
      </c>
      <c r="H798" s="72"/>
      <c r="I798" s="72"/>
      <c r="J798" s="65" t="s">
        <v>1060</v>
      </c>
      <c r="K798" s="72"/>
      <c r="L798" s="72"/>
      <c r="M798" s="72"/>
    </row>
    <row r="799" spans="1:13" s="87" customFormat="1" ht="34.5" customHeight="1" x14ac:dyDescent="0.3">
      <c r="A799" s="88">
        <v>152</v>
      </c>
      <c r="B799" s="88" t="s">
        <v>4647</v>
      </c>
      <c r="C799" s="89" t="s">
        <v>4647</v>
      </c>
      <c r="D799" s="17" t="s">
        <v>146</v>
      </c>
      <c r="E799" s="21" t="s">
        <v>410</v>
      </c>
      <c r="F799" s="17" t="s">
        <v>4648</v>
      </c>
      <c r="G799" s="17" t="s">
        <v>475</v>
      </c>
      <c r="H799" s="72">
        <v>5975000</v>
      </c>
      <c r="I799" s="72"/>
      <c r="J799" s="65" t="s">
        <v>1060</v>
      </c>
      <c r="K799" s="72">
        <f>SUMIF($B$10:$B$3793,B799,$J$10:$J$3793)</f>
        <v>0</v>
      </c>
      <c r="L799" s="72">
        <f>K799*H799</f>
        <v>0</v>
      </c>
      <c r="M799" s="72"/>
    </row>
    <row r="800" spans="1:13" s="87" customFormat="1" ht="34.5" customHeight="1" x14ac:dyDescent="0.3">
      <c r="A800" s="88"/>
      <c r="B800" s="88" t="s">
        <v>4647</v>
      </c>
      <c r="C800" s="89" t="s">
        <v>4649</v>
      </c>
      <c r="D800" s="17"/>
      <c r="E800" s="12" t="s">
        <v>4650</v>
      </c>
      <c r="F800" s="17" t="s">
        <v>4648</v>
      </c>
      <c r="G800" s="17" t="s">
        <v>475</v>
      </c>
      <c r="H800" s="72">
        <v>5975000</v>
      </c>
      <c r="I800" s="72"/>
      <c r="J800" s="150"/>
      <c r="K800" s="72"/>
      <c r="L800" s="72"/>
      <c r="M800" s="72"/>
    </row>
    <row r="801" spans="1:13" s="87" customFormat="1" ht="34.5" customHeight="1" x14ac:dyDescent="0.3">
      <c r="A801" s="88"/>
      <c r="B801" s="88" t="s">
        <v>4647</v>
      </c>
      <c r="C801" s="89" t="s">
        <v>4651</v>
      </c>
      <c r="D801" s="17"/>
      <c r="E801" s="12" t="s">
        <v>4652</v>
      </c>
      <c r="F801" s="17" t="s">
        <v>4648</v>
      </c>
      <c r="G801" s="17" t="s">
        <v>475</v>
      </c>
      <c r="H801" s="72">
        <v>5975000</v>
      </c>
      <c r="I801" s="72"/>
      <c r="J801" s="150"/>
      <c r="K801" s="72"/>
      <c r="L801" s="72"/>
      <c r="M801" s="72"/>
    </row>
    <row r="802" spans="1:13" s="87" customFormat="1" ht="34.5" customHeight="1" x14ac:dyDescent="0.3">
      <c r="A802" s="88"/>
      <c r="B802" s="88" t="s">
        <v>4647</v>
      </c>
      <c r="C802" s="89" t="s">
        <v>4653</v>
      </c>
      <c r="D802" s="17"/>
      <c r="E802" s="12" t="s">
        <v>4654</v>
      </c>
      <c r="F802" s="17" t="s">
        <v>4648</v>
      </c>
      <c r="G802" s="17" t="s">
        <v>475</v>
      </c>
      <c r="H802" s="72">
        <v>5975000</v>
      </c>
      <c r="I802" s="72"/>
      <c r="J802" s="150"/>
      <c r="K802" s="72"/>
      <c r="L802" s="72"/>
      <c r="M802" s="72"/>
    </row>
    <row r="803" spans="1:13" s="87" customFormat="1" ht="34.5" customHeight="1" x14ac:dyDescent="0.3">
      <c r="A803" s="88"/>
      <c r="B803" s="88" t="s">
        <v>4647</v>
      </c>
      <c r="C803" s="89" t="s">
        <v>4655</v>
      </c>
      <c r="D803" s="17"/>
      <c r="E803" s="12" t="s">
        <v>4656</v>
      </c>
      <c r="F803" s="17" t="s">
        <v>4648</v>
      </c>
      <c r="G803" s="17" t="s">
        <v>475</v>
      </c>
      <c r="H803" s="72">
        <v>5975000</v>
      </c>
      <c r="I803" s="72"/>
      <c r="J803" s="150"/>
      <c r="K803" s="72"/>
      <c r="L803" s="72"/>
      <c r="M803" s="72"/>
    </row>
    <row r="804" spans="1:13" s="87" customFormat="1" ht="34.5" customHeight="1" x14ac:dyDescent="0.3">
      <c r="A804" s="88"/>
      <c r="B804" s="88" t="s">
        <v>4647</v>
      </c>
      <c r="C804" s="89" t="s">
        <v>4657</v>
      </c>
      <c r="D804" s="17"/>
      <c r="E804" s="12" t="s">
        <v>4658</v>
      </c>
      <c r="F804" s="17" t="s">
        <v>4648</v>
      </c>
      <c r="G804" s="17" t="s">
        <v>475</v>
      </c>
      <c r="H804" s="72">
        <v>5975000</v>
      </c>
      <c r="I804" s="72"/>
      <c r="J804" s="150"/>
      <c r="K804" s="72"/>
      <c r="L804" s="72"/>
      <c r="M804" s="72"/>
    </row>
    <row r="805" spans="1:13" s="87" customFormat="1" ht="34.5" customHeight="1" x14ac:dyDescent="0.3">
      <c r="A805" s="88"/>
      <c r="B805" s="88" t="s">
        <v>4647</v>
      </c>
      <c r="C805" s="89" t="s">
        <v>4659</v>
      </c>
      <c r="D805" s="17"/>
      <c r="E805" s="12" t="s">
        <v>4660</v>
      </c>
      <c r="F805" s="17" t="s">
        <v>4648</v>
      </c>
      <c r="G805" s="17" t="s">
        <v>475</v>
      </c>
      <c r="H805" s="72">
        <v>5975000</v>
      </c>
      <c r="I805" s="72"/>
      <c r="J805" s="150"/>
      <c r="K805" s="72"/>
      <c r="L805" s="72"/>
      <c r="M805" s="72"/>
    </row>
    <row r="806" spans="1:13" s="87" customFormat="1" ht="34.5" customHeight="1" x14ac:dyDescent="0.3">
      <c r="A806" s="88"/>
      <c r="B806" s="88" t="s">
        <v>4647</v>
      </c>
      <c r="C806" s="89" t="s">
        <v>4661</v>
      </c>
      <c r="D806" s="17"/>
      <c r="E806" s="12" t="s">
        <v>4662</v>
      </c>
      <c r="F806" s="17" t="s">
        <v>4648</v>
      </c>
      <c r="G806" s="17" t="s">
        <v>475</v>
      </c>
      <c r="H806" s="72">
        <v>5975000</v>
      </c>
      <c r="I806" s="72"/>
      <c r="J806" s="150"/>
      <c r="K806" s="72"/>
      <c r="L806" s="72"/>
      <c r="M806" s="72"/>
    </row>
    <row r="807" spans="1:13" s="87" customFormat="1" ht="34.5" customHeight="1" x14ac:dyDescent="0.3">
      <c r="A807" s="88"/>
      <c r="B807" s="88" t="s">
        <v>4647</v>
      </c>
      <c r="C807" s="89" t="s">
        <v>4663</v>
      </c>
      <c r="D807" s="17"/>
      <c r="E807" s="12" t="s">
        <v>4664</v>
      </c>
      <c r="F807" s="17" t="s">
        <v>4648</v>
      </c>
      <c r="G807" s="17" t="s">
        <v>475</v>
      </c>
      <c r="H807" s="72">
        <v>5975000</v>
      </c>
      <c r="I807" s="72"/>
      <c r="J807" s="150"/>
      <c r="K807" s="72"/>
      <c r="L807" s="72"/>
      <c r="M807" s="72"/>
    </row>
    <row r="808" spans="1:13" s="87" customFormat="1" ht="34.5" customHeight="1" x14ac:dyDescent="0.3">
      <c r="A808" s="88">
        <v>153</v>
      </c>
      <c r="B808" s="88" t="s">
        <v>4665</v>
      </c>
      <c r="C808" s="89" t="s">
        <v>4665</v>
      </c>
      <c r="D808" s="17" t="s">
        <v>146</v>
      </c>
      <c r="E808" s="21" t="s">
        <v>4633</v>
      </c>
      <c r="F808" s="17" t="s">
        <v>4634</v>
      </c>
      <c r="G808" s="17" t="s">
        <v>475</v>
      </c>
      <c r="H808" s="72">
        <v>300000</v>
      </c>
      <c r="I808" s="72"/>
      <c r="J808" s="65" t="s">
        <v>1060</v>
      </c>
      <c r="K808" s="72">
        <f>SUMIF($B$10:$B$3793,B808,$J$10:$J$3793)</f>
        <v>0</v>
      </c>
      <c r="L808" s="72">
        <f>K808*H808</f>
        <v>0</v>
      </c>
      <c r="M808" s="72"/>
    </row>
    <row r="809" spans="1:13" s="87" customFormat="1" ht="34.5" customHeight="1" x14ac:dyDescent="0.3">
      <c r="A809" s="88"/>
      <c r="B809" s="88" t="s">
        <v>4665</v>
      </c>
      <c r="C809" s="89" t="s">
        <v>4666</v>
      </c>
      <c r="D809" s="17"/>
      <c r="E809" s="21" t="s">
        <v>4636</v>
      </c>
      <c r="F809" s="17" t="s">
        <v>4634</v>
      </c>
      <c r="G809" s="17" t="s">
        <v>475</v>
      </c>
      <c r="H809" s="72">
        <v>300000</v>
      </c>
      <c r="I809" s="72"/>
      <c r="J809" s="150"/>
      <c r="K809" s="72"/>
      <c r="L809" s="72"/>
      <c r="M809" s="72"/>
    </row>
    <row r="810" spans="1:13" s="87" customFormat="1" ht="34.5" customHeight="1" x14ac:dyDescent="0.3">
      <c r="A810" s="88"/>
      <c r="B810" s="88" t="s">
        <v>4665</v>
      </c>
      <c r="C810" s="89" t="s">
        <v>4667</v>
      </c>
      <c r="D810" s="17"/>
      <c r="E810" s="21" t="s">
        <v>4638</v>
      </c>
      <c r="F810" s="17" t="s">
        <v>4634</v>
      </c>
      <c r="G810" s="17" t="s">
        <v>475</v>
      </c>
      <c r="H810" s="72">
        <v>300000</v>
      </c>
      <c r="I810" s="72"/>
      <c r="J810" s="150"/>
      <c r="K810" s="72"/>
      <c r="L810" s="72"/>
      <c r="M810" s="72"/>
    </row>
    <row r="811" spans="1:13" s="87" customFormat="1" ht="34.5" customHeight="1" x14ac:dyDescent="0.3">
      <c r="A811" s="88"/>
      <c r="B811" s="88" t="s">
        <v>4665</v>
      </c>
      <c r="C811" s="89" t="s">
        <v>4668</v>
      </c>
      <c r="D811" s="17"/>
      <c r="E811" s="21" t="s">
        <v>4640</v>
      </c>
      <c r="F811" s="17" t="s">
        <v>4634</v>
      </c>
      <c r="G811" s="17" t="s">
        <v>475</v>
      </c>
      <c r="H811" s="72">
        <v>300000</v>
      </c>
      <c r="I811" s="72"/>
      <c r="J811" s="150"/>
      <c r="K811" s="72"/>
      <c r="L811" s="72"/>
      <c r="M811" s="72"/>
    </row>
    <row r="812" spans="1:13" s="87" customFormat="1" ht="34.5" customHeight="1" x14ac:dyDescent="0.3">
      <c r="A812" s="88"/>
      <c r="B812" s="88" t="s">
        <v>4665</v>
      </c>
      <c r="C812" s="89" t="s">
        <v>4669</v>
      </c>
      <c r="D812" s="17"/>
      <c r="E812" s="21" t="s">
        <v>4642</v>
      </c>
      <c r="F812" s="17" t="s">
        <v>4634</v>
      </c>
      <c r="G812" s="17" t="s">
        <v>475</v>
      </c>
      <c r="H812" s="72">
        <v>300000</v>
      </c>
      <c r="I812" s="72"/>
      <c r="J812" s="150"/>
      <c r="K812" s="72"/>
      <c r="L812" s="72"/>
      <c r="M812" s="72"/>
    </row>
    <row r="813" spans="1:13" s="87" customFormat="1" ht="34.5" customHeight="1" x14ac:dyDescent="0.3">
      <c r="A813" s="88"/>
      <c r="B813" s="88" t="s">
        <v>4665</v>
      </c>
      <c r="C813" s="89" t="s">
        <v>4670</v>
      </c>
      <c r="D813" s="17"/>
      <c r="E813" s="21" t="s">
        <v>4644</v>
      </c>
      <c r="F813" s="17" t="s">
        <v>4634</v>
      </c>
      <c r="G813" s="17" t="s">
        <v>475</v>
      </c>
      <c r="H813" s="72">
        <v>300000</v>
      </c>
      <c r="I813" s="72"/>
      <c r="J813" s="150"/>
      <c r="K813" s="72"/>
      <c r="L813" s="72"/>
      <c r="M813" s="72"/>
    </row>
    <row r="814" spans="1:13" s="73" customFormat="1" ht="34.5" customHeight="1" x14ac:dyDescent="0.3">
      <c r="A814" s="88"/>
      <c r="B814" s="88" t="s">
        <v>4671</v>
      </c>
      <c r="C814" s="89" t="s">
        <v>4671</v>
      </c>
      <c r="D814" s="17"/>
      <c r="E814" s="42" t="s">
        <v>4672</v>
      </c>
      <c r="F814" s="7"/>
      <c r="G814" s="17" t="s">
        <v>480</v>
      </c>
      <c r="H814" s="72"/>
      <c r="I814" s="72"/>
      <c r="J814" s="65" t="s">
        <v>1060</v>
      </c>
      <c r="K814" s="72"/>
      <c r="L814" s="72"/>
      <c r="M814" s="72"/>
    </row>
    <row r="815" spans="1:13" s="87" customFormat="1" ht="34.5" customHeight="1" x14ac:dyDescent="0.3">
      <c r="A815" s="88">
        <v>154</v>
      </c>
      <c r="B815" s="88" t="s">
        <v>4673</v>
      </c>
      <c r="C815" s="89" t="s">
        <v>4673</v>
      </c>
      <c r="D815" s="17" t="s">
        <v>146</v>
      </c>
      <c r="E815" s="21" t="s">
        <v>4674</v>
      </c>
      <c r="F815" s="17" t="s">
        <v>4675</v>
      </c>
      <c r="G815" s="17" t="s">
        <v>475</v>
      </c>
      <c r="H815" s="72">
        <v>5500000</v>
      </c>
      <c r="I815" s="72"/>
      <c r="J815" s="65" t="s">
        <v>1060</v>
      </c>
      <c r="K815" s="72">
        <f>SUMIF($B$10:$B$3793,B815,$J$10:$J$3793)</f>
        <v>0</v>
      </c>
      <c r="L815" s="72">
        <f>K815*H815</f>
        <v>0</v>
      </c>
      <c r="M815" s="72"/>
    </row>
    <row r="816" spans="1:13" s="87" customFormat="1" ht="34.5" customHeight="1" x14ac:dyDescent="0.3">
      <c r="A816" s="88"/>
      <c r="B816" s="88" t="s">
        <v>4673</v>
      </c>
      <c r="C816" s="89" t="s">
        <v>4676</v>
      </c>
      <c r="D816" s="17"/>
      <c r="E816" s="21" t="s">
        <v>4677</v>
      </c>
      <c r="F816" s="17" t="s">
        <v>4675</v>
      </c>
      <c r="G816" s="17" t="s">
        <v>475</v>
      </c>
      <c r="H816" s="72">
        <v>5500000</v>
      </c>
      <c r="I816" s="72"/>
      <c r="J816" s="150"/>
      <c r="K816" s="72"/>
      <c r="L816" s="72"/>
      <c r="M816" s="72"/>
    </row>
    <row r="817" spans="1:13" s="87" customFormat="1" ht="34.5" customHeight="1" x14ac:dyDescent="0.3">
      <c r="A817" s="88"/>
      <c r="B817" s="88" t="s">
        <v>4673</v>
      </c>
      <c r="C817" s="89" t="s">
        <v>4678</v>
      </c>
      <c r="D817" s="17"/>
      <c r="E817" s="21" t="s">
        <v>4679</v>
      </c>
      <c r="F817" s="17" t="s">
        <v>4675</v>
      </c>
      <c r="G817" s="17" t="s">
        <v>475</v>
      </c>
      <c r="H817" s="72">
        <v>5500000</v>
      </c>
      <c r="I817" s="72"/>
      <c r="J817" s="150"/>
      <c r="K817" s="72"/>
      <c r="L817" s="72"/>
      <c r="M817" s="72"/>
    </row>
    <row r="818" spans="1:13" s="87" customFormat="1" ht="34.5" customHeight="1" x14ac:dyDescent="0.3">
      <c r="A818" s="88"/>
      <c r="B818" s="88" t="s">
        <v>4673</v>
      </c>
      <c r="C818" s="89" t="s">
        <v>4680</v>
      </c>
      <c r="D818" s="17"/>
      <c r="E818" s="21" t="s">
        <v>4681</v>
      </c>
      <c r="F818" s="17" t="s">
        <v>4675</v>
      </c>
      <c r="G818" s="17" t="s">
        <v>475</v>
      </c>
      <c r="H818" s="72">
        <v>5500000</v>
      </c>
      <c r="I818" s="72"/>
      <c r="J818" s="150"/>
      <c r="K818" s="72"/>
      <c r="L818" s="72"/>
      <c r="M818" s="72"/>
    </row>
    <row r="819" spans="1:13" s="87" customFormat="1" ht="34.5" customHeight="1" x14ac:dyDescent="0.3">
      <c r="A819" s="88"/>
      <c r="B819" s="88" t="s">
        <v>4673</v>
      </c>
      <c r="C819" s="89" t="s">
        <v>4682</v>
      </c>
      <c r="D819" s="17"/>
      <c r="E819" s="21" t="s">
        <v>4683</v>
      </c>
      <c r="F819" s="17" t="s">
        <v>4675</v>
      </c>
      <c r="G819" s="17" t="s">
        <v>475</v>
      </c>
      <c r="H819" s="72">
        <v>5500000</v>
      </c>
      <c r="I819" s="72"/>
      <c r="J819" s="150"/>
      <c r="K819" s="72"/>
      <c r="L819" s="72"/>
      <c r="M819" s="72"/>
    </row>
    <row r="820" spans="1:13" s="87" customFormat="1" ht="34.5" customHeight="1" x14ac:dyDescent="0.3">
      <c r="A820" s="88">
        <v>155</v>
      </c>
      <c r="B820" s="88" t="s">
        <v>4684</v>
      </c>
      <c r="C820" s="89" t="s">
        <v>4684</v>
      </c>
      <c r="D820" s="17" t="s">
        <v>146</v>
      </c>
      <c r="E820" s="21" t="s">
        <v>4575</v>
      </c>
      <c r="F820" s="17" t="s">
        <v>4685</v>
      </c>
      <c r="G820" s="17" t="s">
        <v>475</v>
      </c>
      <c r="H820" s="72">
        <v>300000</v>
      </c>
      <c r="I820" s="72"/>
      <c r="J820" s="65" t="s">
        <v>1060</v>
      </c>
      <c r="K820" s="72">
        <f>SUMIF($B$10:$B$3793,B820,$J$10:$J$3793)</f>
        <v>0</v>
      </c>
      <c r="L820" s="72">
        <f>K820*H820</f>
        <v>0</v>
      </c>
      <c r="M820" s="72"/>
    </row>
    <row r="821" spans="1:13" s="87" customFormat="1" ht="34.5" customHeight="1" x14ac:dyDescent="0.3">
      <c r="A821" s="88"/>
      <c r="B821" s="88" t="s">
        <v>4684</v>
      </c>
      <c r="C821" s="89" t="s">
        <v>4686</v>
      </c>
      <c r="D821" s="17"/>
      <c r="E821" s="21" t="s">
        <v>4687</v>
      </c>
      <c r="F821" s="17" t="s">
        <v>4685</v>
      </c>
      <c r="G821" s="17" t="s">
        <v>475</v>
      </c>
      <c r="H821" s="72">
        <v>300000</v>
      </c>
      <c r="I821" s="72"/>
      <c r="J821" s="150"/>
      <c r="K821" s="72"/>
      <c r="L821" s="72"/>
      <c r="M821" s="72"/>
    </row>
    <row r="822" spans="1:13" s="87" customFormat="1" ht="34.5" customHeight="1" x14ac:dyDescent="0.3">
      <c r="A822" s="88"/>
      <c r="B822" s="88" t="s">
        <v>4684</v>
      </c>
      <c r="C822" s="89" t="s">
        <v>4688</v>
      </c>
      <c r="D822" s="17"/>
      <c r="E822" s="21" t="s">
        <v>4689</v>
      </c>
      <c r="F822" s="17" t="s">
        <v>4685</v>
      </c>
      <c r="G822" s="17" t="s">
        <v>475</v>
      </c>
      <c r="H822" s="72">
        <v>300000</v>
      </c>
      <c r="I822" s="72"/>
      <c r="J822" s="150"/>
      <c r="K822" s="72"/>
      <c r="L822" s="72"/>
      <c r="M822" s="72"/>
    </row>
    <row r="823" spans="1:13" s="87" customFormat="1" ht="34.5" customHeight="1" x14ac:dyDescent="0.3">
      <c r="A823" s="88"/>
      <c r="B823" s="88" t="s">
        <v>4684</v>
      </c>
      <c r="C823" s="89" t="s">
        <v>4690</v>
      </c>
      <c r="D823" s="17"/>
      <c r="E823" s="21" t="s">
        <v>4691</v>
      </c>
      <c r="F823" s="17" t="s">
        <v>4685</v>
      </c>
      <c r="G823" s="17" t="s">
        <v>475</v>
      </c>
      <c r="H823" s="72">
        <v>300000</v>
      </c>
      <c r="I823" s="72"/>
      <c r="J823" s="150"/>
      <c r="K823" s="72"/>
      <c r="L823" s="72"/>
      <c r="M823" s="72"/>
    </row>
    <row r="824" spans="1:13" s="87" customFormat="1" ht="34.5" customHeight="1" x14ac:dyDescent="0.3">
      <c r="A824" s="88"/>
      <c r="B824" s="88" t="s">
        <v>4684</v>
      </c>
      <c r="C824" s="89" t="s">
        <v>4692</v>
      </c>
      <c r="D824" s="17"/>
      <c r="E824" s="21" t="s">
        <v>4693</v>
      </c>
      <c r="F824" s="17" t="s">
        <v>4685</v>
      </c>
      <c r="G824" s="17" t="s">
        <v>475</v>
      </c>
      <c r="H824" s="72">
        <v>300000</v>
      </c>
      <c r="I824" s="72"/>
      <c r="J824" s="150"/>
      <c r="K824" s="72"/>
      <c r="L824" s="72"/>
      <c r="M824" s="72"/>
    </row>
    <row r="825" spans="1:13" s="87" customFormat="1" ht="34.5" customHeight="1" x14ac:dyDescent="0.3">
      <c r="A825" s="88"/>
      <c r="B825" s="88" t="s">
        <v>4684</v>
      </c>
      <c r="C825" s="89" t="s">
        <v>4694</v>
      </c>
      <c r="D825" s="17"/>
      <c r="E825" s="21" t="s">
        <v>4695</v>
      </c>
      <c r="F825" s="17" t="s">
        <v>4685</v>
      </c>
      <c r="G825" s="17" t="s">
        <v>475</v>
      </c>
      <c r="H825" s="72">
        <v>300000</v>
      </c>
      <c r="I825" s="72"/>
      <c r="J825" s="150"/>
      <c r="K825" s="72"/>
      <c r="L825" s="72"/>
      <c r="M825" s="72"/>
    </row>
    <row r="826" spans="1:13" s="87" customFormat="1" ht="34.5" customHeight="1" x14ac:dyDescent="0.3">
      <c r="A826" s="88"/>
      <c r="B826" s="88" t="s">
        <v>4684</v>
      </c>
      <c r="C826" s="89" t="s">
        <v>4696</v>
      </c>
      <c r="D826" s="17"/>
      <c r="E826" s="21" t="s">
        <v>4697</v>
      </c>
      <c r="F826" s="17" t="s">
        <v>4685</v>
      </c>
      <c r="G826" s="17" t="s">
        <v>475</v>
      </c>
      <c r="H826" s="72">
        <v>300000</v>
      </c>
      <c r="I826" s="72"/>
      <c r="J826" s="150"/>
      <c r="K826" s="72"/>
      <c r="L826" s="72"/>
      <c r="M826" s="72"/>
    </row>
    <row r="827" spans="1:13" s="87" customFormat="1" ht="34.5" customHeight="1" x14ac:dyDescent="0.3">
      <c r="A827" s="88"/>
      <c r="B827" s="88" t="s">
        <v>4684</v>
      </c>
      <c r="C827" s="89" t="s">
        <v>4698</v>
      </c>
      <c r="D827" s="17"/>
      <c r="E827" s="21" t="s">
        <v>4699</v>
      </c>
      <c r="F827" s="17" t="s">
        <v>4685</v>
      </c>
      <c r="G827" s="17" t="s">
        <v>475</v>
      </c>
      <c r="H827" s="72">
        <v>300000</v>
      </c>
      <c r="I827" s="72"/>
      <c r="J827" s="150"/>
      <c r="K827" s="72"/>
      <c r="L827" s="72"/>
      <c r="M827" s="72"/>
    </row>
    <row r="828" spans="1:13" s="73" customFormat="1" ht="34.5" customHeight="1" x14ac:dyDescent="0.3">
      <c r="A828" s="88"/>
      <c r="B828" s="88" t="s">
        <v>4700</v>
      </c>
      <c r="C828" s="89" t="s">
        <v>4700</v>
      </c>
      <c r="D828" s="17"/>
      <c r="E828" s="42" t="s">
        <v>4701</v>
      </c>
      <c r="F828" s="7"/>
      <c r="G828" s="17" t="s">
        <v>480</v>
      </c>
      <c r="H828" s="72"/>
      <c r="I828" s="72"/>
      <c r="J828" s="65" t="s">
        <v>1060</v>
      </c>
      <c r="K828" s="72"/>
      <c r="L828" s="72"/>
      <c r="M828" s="72"/>
    </row>
    <row r="829" spans="1:13" s="87" customFormat="1" ht="34.5" customHeight="1" x14ac:dyDescent="0.3">
      <c r="A829" s="88">
        <v>156</v>
      </c>
      <c r="B829" s="88" t="s">
        <v>4702</v>
      </c>
      <c r="C829" s="89" t="s">
        <v>4647</v>
      </c>
      <c r="D829" s="17" t="s">
        <v>146</v>
      </c>
      <c r="E829" s="21" t="s">
        <v>4703</v>
      </c>
      <c r="F829" s="17" t="s">
        <v>4704</v>
      </c>
      <c r="G829" s="17" t="s">
        <v>475</v>
      </c>
      <c r="H829" s="72">
        <v>3300000</v>
      </c>
      <c r="I829" s="72"/>
      <c r="J829" s="65" t="s">
        <v>1060</v>
      </c>
      <c r="K829" s="72">
        <f>SUMIF($B$10:$B$3793,B829,$J$10:$J$3793)</f>
        <v>0</v>
      </c>
      <c r="L829" s="72">
        <f>K829*H829</f>
        <v>0</v>
      </c>
      <c r="M829" s="72"/>
    </row>
    <row r="830" spans="1:13" s="87" customFormat="1" ht="34.5" customHeight="1" x14ac:dyDescent="0.3">
      <c r="A830" s="88"/>
      <c r="B830" s="88" t="s">
        <v>4702</v>
      </c>
      <c r="C830" s="89" t="s">
        <v>4649</v>
      </c>
      <c r="D830" s="17"/>
      <c r="E830" s="21" t="s">
        <v>4705</v>
      </c>
      <c r="F830" s="17" t="s">
        <v>4704</v>
      </c>
      <c r="G830" s="17" t="s">
        <v>475</v>
      </c>
      <c r="H830" s="72">
        <v>3300000</v>
      </c>
      <c r="I830" s="72"/>
      <c r="J830" s="150"/>
      <c r="K830" s="72"/>
      <c r="L830" s="72"/>
      <c r="M830" s="72"/>
    </row>
    <row r="831" spans="1:13" s="87" customFormat="1" ht="34.5" customHeight="1" x14ac:dyDescent="0.3">
      <c r="A831" s="88"/>
      <c r="B831" s="88" t="s">
        <v>4702</v>
      </c>
      <c r="C831" s="89" t="s">
        <v>4651</v>
      </c>
      <c r="D831" s="17"/>
      <c r="E831" s="21" t="s">
        <v>4706</v>
      </c>
      <c r="F831" s="17" t="s">
        <v>4704</v>
      </c>
      <c r="G831" s="17" t="s">
        <v>475</v>
      </c>
      <c r="H831" s="72">
        <v>3300000</v>
      </c>
      <c r="I831" s="72"/>
      <c r="J831" s="150"/>
      <c r="K831" s="72"/>
      <c r="L831" s="72"/>
      <c r="M831" s="72"/>
    </row>
    <row r="832" spans="1:13" s="87" customFormat="1" ht="34.5" customHeight="1" x14ac:dyDescent="0.3">
      <c r="A832" s="88"/>
      <c r="B832" s="88" t="s">
        <v>4702</v>
      </c>
      <c r="C832" s="89" t="s">
        <v>4653</v>
      </c>
      <c r="D832" s="17"/>
      <c r="E832" s="21" t="s">
        <v>4707</v>
      </c>
      <c r="F832" s="17" t="s">
        <v>4704</v>
      </c>
      <c r="G832" s="17" t="s">
        <v>475</v>
      </c>
      <c r="H832" s="72">
        <v>3300000</v>
      </c>
      <c r="I832" s="72"/>
      <c r="J832" s="150"/>
      <c r="K832" s="72"/>
      <c r="L832" s="72"/>
      <c r="M832" s="72"/>
    </row>
    <row r="833" spans="1:13" s="87" customFormat="1" ht="34.5" customHeight="1" x14ac:dyDescent="0.3">
      <c r="A833" s="88"/>
      <c r="B833" s="88" t="s">
        <v>4702</v>
      </c>
      <c r="C833" s="89" t="s">
        <v>4655</v>
      </c>
      <c r="D833" s="17"/>
      <c r="E833" s="21" t="s">
        <v>4708</v>
      </c>
      <c r="F833" s="17" t="s">
        <v>4704</v>
      </c>
      <c r="G833" s="17" t="s">
        <v>475</v>
      </c>
      <c r="H833" s="72">
        <v>3300000</v>
      </c>
      <c r="I833" s="72"/>
      <c r="J833" s="150"/>
      <c r="K833" s="72"/>
      <c r="L833" s="72"/>
      <c r="M833" s="72"/>
    </row>
    <row r="834" spans="1:13" s="87" customFormat="1" ht="34.5" customHeight="1" x14ac:dyDescent="0.3">
      <c r="A834" s="88">
        <v>157</v>
      </c>
      <c r="B834" s="88" t="s">
        <v>4709</v>
      </c>
      <c r="C834" s="89" t="s">
        <v>4709</v>
      </c>
      <c r="D834" s="17" t="s">
        <v>146</v>
      </c>
      <c r="E834" s="21" t="s">
        <v>4575</v>
      </c>
      <c r="F834" s="17" t="s">
        <v>4710</v>
      </c>
      <c r="G834" s="17" t="s">
        <v>475</v>
      </c>
      <c r="H834" s="72">
        <v>300000</v>
      </c>
      <c r="I834" s="72"/>
      <c r="J834" s="65" t="s">
        <v>1060</v>
      </c>
      <c r="K834" s="72">
        <f>SUMIF($B$10:$B$3793,B834,$J$10:$J$3793)</f>
        <v>0</v>
      </c>
      <c r="L834" s="72">
        <f>K834*H834</f>
        <v>0</v>
      </c>
      <c r="M834" s="72"/>
    </row>
    <row r="835" spans="1:13" s="87" customFormat="1" ht="34.5" customHeight="1" x14ac:dyDescent="0.3">
      <c r="A835" s="88"/>
      <c r="B835" s="88" t="s">
        <v>4709</v>
      </c>
      <c r="C835" s="89" t="s">
        <v>4711</v>
      </c>
      <c r="D835" s="17"/>
      <c r="E835" s="21" t="s">
        <v>4578</v>
      </c>
      <c r="F835" s="17" t="s">
        <v>4710</v>
      </c>
      <c r="G835" s="17" t="s">
        <v>475</v>
      </c>
      <c r="H835" s="72">
        <v>300000</v>
      </c>
      <c r="I835" s="72"/>
      <c r="J835" s="150"/>
      <c r="K835" s="72"/>
      <c r="L835" s="72"/>
      <c r="M835" s="72"/>
    </row>
    <row r="836" spans="1:13" s="87" customFormat="1" ht="34.5" customHeight="1" x14ac:dyDescent="0.3">
      <c r="A836" s="88"/>
      <c r="B836" s="88" t="s">
        <v>4709</v>
      </c>
      <c r="C836" s="89" t="s">
        <v>4712</v>
      </c>
      <c r="D836" s="17"/>
      <c r="E836" s="21" t="s">
        <v>4580</v>
      </c>
      <c r="F836" s="17" t="s">
        <v>4710</v>
      </c>
      <c r="G836" s="17" t="s">
        <v>475</v>
      </c>
      <c r="H836" s="72">
        <v>300000</v>
      </c>
      <c r="I836" s="72"/>
      <c r="J836" s="150"/>
      <c r="K836" s="72"/>
      <c r="L836" s="72"/>
      <c r="M836" s="72"/>
    </row>
    <row r="837" spans="1:13" s="87" customFormat="1" ht="34.5" customHeight="1" x14ac:dyDescent="0.3">
      <c r="A837" s="88"/>
      <c r="B837" s="88" t="s">
        <v>4709</v>
      </c>
      <c r="C837" s="89" t="s">
        <v>4713</v>
      </c>
      <c r="D837" s="17"/>
      <c r="E837" s="21" t="s">
        <v>4582</v>
      </c>
      <c r="F837" s="17" t="s">
        <v>4710</v>
      </c>
      <c r="G837" s="17" t="s">
        <v>475</v>
      </c>
      <c r="H837" s="72">
        <v>300000</v>
      </c>
      <c r="I837" s="72"/>
      <c r="J837" s="150"/>
      <c r="K837" s="72"/>
      <c r="L837" s="72"/>
      <c r="M837" s="72"/>
    </row>
    <row r="838" spans="1:13" s="87" customFormat="1" ht="34.5" customHeight="1" x14ac:dyDescent="0.3">
      <c r="A838" s="88"/>
      <c r="B838" s="88" t="s">
        <v>4709</v>
      </c>
      <c r="C838" s="89" t="s">
        <v>4714</v>
      </c>
      <c r="D838" s="17"/>
      <c r="E838" s="21" t="s">
        <v>4584</v>
      </c>
      <c r="F838" s="17" t="s">
        <v>4710</v>
      </c>
      <c r="G838" s="17" t="s">
        <v>475</v>
      </c>
      <c r="H838" s="72">
        <v>300000</v>
      </c>
      <c r="I838" s="72"/>
      <c r="J838" s="150"/>
      <c r="K838" s="72"/>
      <c r="L838" s="72"/>
      <c r="M838" s="72"/>
    </row>
    <row r="839" spans="1:13" s="73" customFormat="1" ht="34.5" customHeight="1" x14ac:dyDescent="0.3">
      <c r="A839" s="88"/>
      <c r="B839" s="88" t="s">
        <v>4715</v>
      </c>
      <c r="C839" s="89" t="s">
        <v>4715</v>
      </c>
      <c r="D839" s="17"/>
      <c r="E839" s="42" t="s">
        <v>4716</v>
      </c>
      <c r="F839" s="7"/>
      <c r="G839" s="17" t="s">
        <v>480</v>
      </c>
      <c r="H839" s="72"/>
      <c r="I839" s="72"/>
      <c r="J839" s="65" t="s">
        <v>1060</v>
      </c>
      <c r="K839" s="72"/>
      <c r="L839" s="72"/>
      <c r="M839" s="72"/>
    </row>
    <row r="840" spans="1:13" s="87" customFormat="1" ht="34.5" customHeight="1" x14ac:dyDescent="0.3">
      <c r="A840" s="88">
        <v>158</v>
      </c>
      <c r="B840" s="88" t="s">
        <v>4717</v>
      </c>
      <c r="C840" s="89" t="s">
        <v>4717</v>
      </c>
      <c r="D840" s="17" t="s">
        <v>146</v>
      </c>
      <c r="E840" s="21" t="s">
        <v>4718</v>
      </c>
      <c r="F840" s="17" t="s">
        <v>4719</v>
      </c>
      <c r="G840" s="17" t="s">
        <v>475</v>
      </c>
      <c r="H840" s="72">
        <v>3465000</v>
      </c>
      <c r="I840" s="72"/>
      <c r="J840" s="65" t="s">
        <v>1060</v>
      </c>
      <c r="K840" s="72">
        <f>SUMIF($B$10:$B$3793,B840,$J$10:$J$3793)</f>
        <v>0</v>
      </c>
      <c r="L840" s="72">
        <f>K840*H840</f>
        <v>0</v>
      </c>
      <c r="M840" s="72"/>
    </row>
    <row r="841" spans="1:13" s="87" customFormat="1" ht="34.5" customHeight="1" x14ac:dyDescent="0.3">
      <c r="A841" s="88"/>
      <c r="B841" s="88" t="s">
        <v>4717</v>
      </c>
      <c r="C841" s="89" t="s">
        <v>4720</v>
      </c>
      <c r="D841" s="17"/>
      <c r="E841" s="21" t="s">
        <v>4721</v>
      </c>
      <c r="F841" s="17" t="s">
        <v>4719</v>
      </c>
      <c r="G841" s="17" t="s">
        <v>475</v>
      </c>
      <c r="H841" s="72">
        <v>3465000</v>
      </c>
      <c r="I841" s="72"/>
      <c r="J841" s="150"/>
      <c r="K841" s="72"/>
      <c r="L841" s="72"/>
      <c r="M841" s="72"/>
    </row>
    <row r="842" spans="1:13" s="87" customFormat="1" ht="47.25" customHeight="1" x14ac:dyDescent="0.3">
      <c r="A842" s="88"/>
      <c r="B842" s="88" t="s">
        <v>4717</v>
      </c>
      <c r="C842" s="89" t="s">
        <v>4722</v>
      </c>
      <c r="D842" s="17"/>
      <c r="E842" s="21" t="s">
        <v>4723</v>
      </c>
      <c r="F842" s="17" t="s">
        <v>4719</v>
      </c>
      <c r="G842" s="17" t="s">
        <v>475</v>
      </c>
      <c r="H842" s="72">
        <v>3465000</v>
      </c>
      <c r="I842" s="72"/>
      <c r="J842" s="150"/>
      <c r="K842" s="72"/>
      <c r="L842" s="72"/>
      <c r="M842" s="72"/>
    </row>
    <row r="843" spans="1:13" s="87" customFormat="1" ht="47.25" customHeight="1" x14ac:dyDescent="0.3">
      <c r="A843" s="88"/>
      <c r="B843" s="88" t="s">
        <v>4717</v>
      </c>
      <c r="C843" s="89" t="s">
        <v>4724</v>
      </c>
      <c r="D843" s="17"/>
      <c r="E843" s="21" t="s">
        <v>4725</v>
      </c>
      <c r="F843" s="17" t="s">
        <v>4719</v>
      </c>
      <c r="G843" s="17" t="s">
        <v>475</v>
      </c>
      <c r="H843" s="72">
        <v>3465000</v>
      </c>
      <c r="I843" s="72"/>
      <c r="J843" s="150"/>
      <c r="K843" s="72"/>
      <c r="L843" s="72"/>
      <c r="M843" s="72"/>
    </row>
    <row r="844" spans="1:13" s="87" customFormat="1" ht="47.25" customHeight="1" x14ac:dyDescent="0.3">
      <c r="A844" s="88"/>
      <c r="B844" s="88" t="s">
        <v>4717</v>
      </c>
      <c r="C844" s="89" t="s">
        <v>4726</v>
      </c>
      <c r="D844" s="17"/>
      <c r="E844" s="21" t="s">
        <v>4727</v>
      </c>
      <c r="F844" s="17" t="s">
        <v>4719</v>
      </c>
      <c r="G844" s="17" t="s">
        <v>475</v>
      </c>
      <c r="H844" s="72">
        <v>3465000</v>
      </c>
      <c r="I844" s="72"/>
      <c r="J844" s="150"/>
      <c r="K844" s="72"/>
      <c r="L844" s="72"/>
      <c r="M844" s="72"/>
    </row>
    <row r="845" spans="1:13" s="87" customFormat="1" ht="47.25" customHeight="1" x14ac:dyDescent="0.3">
      <c r="A845" s="88"/>
      <c r="B845" s="88" t="s">
        <v>4717</v>
      </c>
      <c r="C845" s="89" t="s">
        <v>4728</v>
      </c>
      <c r="D845" s="17"/>
      <c r="E845" s="21" t="s">
        <v>4729</v>
      </c>
      <c r="F845" s="17" t="s">
        <v>4719</v>
      </c>
      <c r="G845" s="17" t="s">
        <v>475</v>
      </c>
      <c r="H845" s="72">
        <v>3465000</v>
      </c>
      <c r="I845" s="72"/>
      <c r="J845" s="150"/>
      <c r="K845" s="72"/>
      <c r="L845" s="72"/>
      <c r="M845" s="72"/>
    </row>
    <row r="846" spans="1:13" s="87" customFormat="1" ht="47.25" customHeight="1" x14ac:dyDescent="0.3">
      <c r="A846" s="88"/>
      <c r="B846" s="88" t="s">
        <v>4717</v>
      </c>
      <c r="C846" s="89" t="s">
        <v>4730</v>
      </c>
      <c r="D846" s="17"/>
      <c r="E846" s="21" t="s">
        <v>4731</v>
      </c>
      <c r="F846" s="17" t="s">
        <v>4719</v>
      </c>
      <c r="G846" s="17" t="s">
        <v>475</v>
      </c>
      <c r="H846" s="72">
        <v>3465000</v>
      </c>
      <c r="I846" s="72"/>
      <c r="J846" s="150"/>
      <c r="K846" s="72"/>
      <c r="L846" s="72"/>
      <c r="M846" s="72"/>
    </row>
    <row r="847" spans="1:13" s="87" customFormat="1" ht="47.25" customHeight="1" x14ac:dyDescent="0.3">
      <c r="A847" s="88"/>
      <c r="B847" s="88" t="s">
        <v>4717</v>
      </c>
      <c r="C847" s="89" t="s">
        <v>4732</v>
      </c>
      <c r="D847" s="17"/>
      <c r="E847" s="21" t="s">
        <v>4733</v>
      </c>
      <c r="F847" s="17" t="s">
        <v>4719</v>
      </c>
      <c r="G847" s="17" t="s">
        <v>475</v>
      </c>
      <c r="H847" s="72">
        <v>3465000</v>
      </c>
      <c r="I847" s="72"/>
      <c r="J847" s="150"/>
      <c r="K847" s="72"/>
      <c r="L847" s="72"/>
      <c r="M847" s="72"/>
    </row>
    <row r="848" spans="1:13" s="87" customFormat="1" ht="47.25" customHeight="1" x14ac:dyDescent="0.3">
      <c r="A848" s="88"/>
      <c r="B848" s="88" t="s">
        <v>4717</v>
      </c>
      <c r="C848" s="89" t="s">
        <v>4734</v>
      </c>
      <c r="D848" s="17"/>
      <c r="E848" s="21" t="s">
        <v>4735</v>
      </c>
      <c r="F848" s="17" t="s">
        <v>4719</v>
      </c>
      <c r="G848" s="17" t="s">
        <v>475</v>
      </c>
      <c r="H848" s="72">
        <v>3465000</v>
      </c>
      <c r="I848" s="72"/>
      <c r="J848" s="150"/>
      <c r="K848" s="72"/>
      <c r="L848" s="72"/>
      <c r="M848" s="72"/>
    </row>
    <row r="849" spans="1:13" s="87" customFormat="1" ht="34.5" customHeight="1" x14ac:dyDescent="0.3">
      <c r="A849" s="88">
        <v>159</v>
      </c>
      <c r="B849" s="88" t="s">
        <v>4736</v>
      </c>
      <c r="C849" s="89" t="s">
        <v>4736</v>
      </c>
      <c r="D849" s="17" t="s">
        <v>146</v>
      </c>
      <c r="E849" s="21" t="s">
        <v>4575</v>
      </c>
      <c r="F849" s="17" t="s">
        <v>4710</v>
      </c>
      <c r="G849" s="17" t="s">
        <v>475</v>
      </c>
      <c r="H849" s="72">
        <v>300000</v>
      </c>
      <c r="I849" s="72"/>
      <c r="J849" s="65" t="s">
        <v>1060</v>
      </c>
      <c r="K849" s="72">
        <f>SUMIF($B$10:$B$3793,B849,$J$10:$J$3793)</f>
        <v>0</v>
      </c>
      <c r="L849" s="72">
        <f>K849*H849</f>
        <v>0</v>
      </c>
      <c r="M849" s="72"/>
    </row>
    <row r="850" spans="1:13" s="87" customFormat="1" ht="34.5" customHeight="1" x14ac:dyDescent="0.3">
      <c r="A850" s="88"/>
      <c r="B850" s="88" t="s">
        <v>4736</v>
      </c>
      <c r="C850" s="89" t="s">
        <v>4737</v>
      </c>
      <c r="D850" s="17"/>
      <c r="E850" s="21" t="s">
        <v>4578</v>
      </c>
      <c r="F850" s="17" t="s">
        <v>4710</v>
      </c>
      <c r="G850" s="17" t="s">
        <v>475</v>
      </c>
      <c r="H850" s="72">
        <v>300000</v>
      </c>
      <c r="I850" s="72"/>
      <c r="J850" s="150"/>
      <c r="K850" s="72"/>
      <c r="L850" s="72"/>
      <c r="M850" s="72"/>
    </row>
    <row r="851" spans="1:13" s="87" customFormat="1" ht="34.5" customHeight="1" x14ac:dyDescent="0.3">
      <c r="A851" s="88"/>
      <c r="B851" s="88" t="s">
        <v>4736</v>
      </c>
      <c r="C851" s="89" t="s">
        <v>4738</v>
      </c>
      <c r="D851" s="17"/>
      <c r="E851" s="21" t="s">
        <v>4580</v>
      </c>
      <c r="F851" s="17" t="s">
        <v>4710</v>
      </c>
      <c r="G851" s="17" t="s">
        <v>475</v>
      </c>
      <c r="H851" s="72">
        <v>300000</v>
      </c>
      <c r="I851" s="72"/>
      <c r="J851" s="150"/>
      <c r="K851" s="72"/>
      <c r="L851" s="72"/>
      <c r="M851" s="72"/>
    </row>
    <row r="852" spans="1:13" s="87" customFormat="1" ht="34.5" customHeight="1" x14ac:dyDescent="0.3">
      <c r="A852" s="88"/>
      <c r="B852" s="88" t="s">
        <v>4736</v>
      </c>
      <c r="C852" s="89" t="s">
        <v>4739</v>
      </c>
      <c r="D852" s="17"/>
      <c r="E852" s="21" t="s">
        <v>4582</v>
      </c>
      <c r="F852" s="17" t="s">
        <v>4710</v>
      </c>
      <c r="G852" s="17" t="s">
        <v>475</v>
      </c>
      <c r="H852" s="72">
        <v>300000</v>
      </c>
      <c r="I852" s="72"/>
      <c r="J852" s="150"/>
      <c r="K852" s="72"/>
      <c r="L852" s="72"/>
      <c r="M852" s="72"/>
    </row>
    <row r="853" spans="1:13" s="87" customFormat="1" ht="34.5" customHeight="1" x14ac:dyDescent="0.3">
      <c r="A853" s="88"/>
      <c r="B853" s="88" t="s">
        <v>4736</v>
      </c>
      <c r="C853" s="89" t="s">
        <v>4740</v>
      </c>
      <c r="D853" s="17"/>
      <c r="E853" s="21" t="s">
        <v>4584</v>
      </c>
      <c r="F853" s="17" t="s">
        <v>4710</v>
      </c>
      <c r="G853" s="17" t="s">
        <v>475</v>
      </c>
      <c r="H853" s="72">
        <v>300000</v>
      </c>
      <c r="I853" s="72"/>
      <c r="J853" s="150"/>
      <c r="K853" s="72"/>
      <c r="L853" s="72"/>
      <c r="M853" s="72"/>
    </row>
    <row r="854" spans="1:13" s="73" customFormat="1" ht="34.5" customHeight="1" x14ac:dyDescent="0.3">
      <c r="A854" s="88"/>
      <c r="B854" s="88" t="s">
        <v>4741</v>
      </c>
      <c r="C854" s="89" t="s">
        <v>4741</v>
      </c>
      <c r="D854" s="17"/>
      <c r="E854" s="42" t="s">
        <v>4742</v>
      </c>
      <c r="F854" s="7"/>
      <c r="G854" s="17" t="s">
        <v>480</v>
      </c>
      <c r="H854" s="72"/>
      <c r="I854" s="72"/>
      <c r="J854" s="65" t="s">
        <v>1060</v>
      </c>
      <c r="K854" s="72"/>
      <c r="L854" s="72"/>
      <c r="M854" s="72"/>
    </row>
    <row r="855" spans="1:13" s="87" customFormat="1" ht="34.5" customHeight="1" x14ac:dyDescent="0.3">
      <c r="A855" s="88">
        <v>160</v>
      </c>
      <c r="B855" s="88" t="s">
        <v>4743</v>
      </c>
      <c r="C855" s="89" t="s">
        <v>4743</v>
      </c>
      <c r="D855" s="17" t="s">
        <v>146</v>
      </c>
      <c r="E855" s="21" t="s">
        <v>407</v>
      </c>
      <c r="F855" s="17" t="s">
        <v>4744</v>
      </c>
      <c r="G855" s="17" t="s">
        <v>475</v>
      </c>
      <c r="H855" s="72">
        <v>4995000</v>
      </c>
      <c r="I855" s="72"/>
      <c r="J855" s="65" t="s">
        <v>1060</v>
      </c>
      <c r="K855" s="72">
        <f>SUMIF($B$10:$B$3793,B855,$J$10:$J$3793)</f>
        <v>0</v>
      </c>
      <c r="L855" s="72">
        <f>K855*H855</f>
        <v>0</v>
      </c>
      <c r="M855" s="72"/>
    </row>
    <row r="856" spans="1:13" s="87" customFormat="1" ht="34.5" customHeight="1" x14ac:dyDescent="0.3">
      <c r="A856" s="88"/>
      <c r="B856" s="88" t="s">
        <v>4743</v>
      </c>
      <c r="C856" s="89" t="s">
        <v>4745</v>
      </c>
      <c r="D856" s="17"/>
      <c r="E856" s="21" t="s">
        <v>1071</v>
      </c>
      <c r="F856" s="17" t="s">
        <v>4744</v>
      </c>
      <c r="G856" s="17" t="s">
        <v>475</v>
      </c>
      <c r="H856" s="72">
        <v>4995000</v>
      </c>
      <c r="I856" s="72"/>
      <c r="J856" s="141"/>
      <c r="K856" s="72"/>
      <c r="L856" s="72"/>
      <c r="M856" s="72"/>
    </row>
    <row r="857" spans="1:13" s="87" customFormat="1" ht="34.5" customHeight="1" x14ac:dyDescent="0.3">
      <c r="A857" s="88"/>
      <c r="B857" s="88" t="s">
        <v>4743</v>
      </c>
      <c r="C857" s="89" t="s">
        <v>4746</v>
      </c>
      <c r="D857" s="17"/>
      <c r="E857" s="21" t="s">
        <v>1072</v>
      </c>
      <c r="F857" s="17" t="s">
        <v>4744</v>
      </c>
      <c r="G857" s="17" t="s">
        <v>475</v>
      </c>
      <c r="H857" s="72">
        <v>4995000</v>
      </c>
      <c r="I857" s="72"/>
      <c r="J857" s="141"/>
      <c r="K857" s="72"/>
      <c r="L857" s="72"/>
      <c r="M857" s="72"/>
    </row>
    <row r="858" spans="1:13" s="87" customFormat="1" ht="34.5" customHeight="1" x14ac:dyDescent="0.3">
      <c r="A858" s="88"/>
      <c r="B858" s="88" t="s">
        <v>4743</v>
      </c>
      <c r="C858" s="89" t="s">
        <v>4747</v>
      </c>
      <c r="D858" s="17"/>
      <c r="E858" s="21" t="s">
        <v>1073</v>
      </c>
      <c r="F858" s="17" t="s">
        <v>4744</v>
      </c>
      <c r="G858" s="17" t="s">
        <v>475</v>
      </c>
      <c r="H858" s="72">
        <v>4995000</v>
      </c>
      <c r="I858" s="72"/>
      <c r="J858" s="141"/>
      <c r="K858" s="72"/>
      <c r="L858" s="72"/>
      <c r="M858" s="72"/>
    </row>
    <row r="859" spans="1:13" s="87" customFormat="1" ht="34.5" customHeight="1" x14ac:dyDescent="0.3">
      <c r="A859" s="88"/>
      <c r="B859" s="88" t="s">
        <v>4743</v>
      </c>
      <c r="C859" s="89" t="s">
        <v>4748</v>
      </c>
      <c r="D859" s="17"/>
      <c r="E859" s="21" t="s">
        <v>1074</v>
      </c>
      <c r="F859" s="17" t="s">
        <v>4744</v>
      </c>
      <c r="G859" s="17" t="s">
        <v>475</v>
      </c>
      <c r="H859" s="72">
        <v>4995000</v>
      </c>
      <c r="I859" s="72"/>
      <c r="J859" s="141"/>
      <c r="K859" s="72"/>
      <c r="L859" s="72"/>
      <c r="M859" s="72"/>
    </row>
    <row r="860" spans="1:13" s="87" customFormat="1" ht="34.5" customHeight="1" x14ac:dyDescent="0.3">
      <c r="A860" s="88">
        <v>161</v>
      </c>
      <c r="B860" s="88" t="s">
        <v>4749</v>
      </c>
      <c r="C860" s="89" t="s">
        <v>4749</v>
      </c>
      <c r="D860" s="17" t="s">
        <v>146</v>
      </c>
      <c r="E860" s="21" t="s">
        <v>4633</v>
      </c>
      <c r="F860" s="17" t="s">
        <v>4750</v>
      </c>
      <c r="G860" s="17" t="s">
        <v>475</v>
      </c>
      <c r="H860" s="72">
        <v>415000</v>
      </c>
      <c r="I860" s="72"/>
      <c r="J860" s="65" t="s">
        <v>1060</v>
      </c>
      <c r="K860" s="72">
        <f>SUMIF($B$10:$B$3793,B860,$J$10:$J$3793)</f>
        <v>0</v>
      </c>
      <c r="L860" s="72">
        <f>K860*H860</f>
        <v>0</v>
      </c>
      <c r="M860" s="72"/>
    </row>
    <row r="861" spans="1:13" s="87" customFormat="1" ht="34.5" customHeight="1" x14ac:dyDescent="0.3">
      <c r="A861" s="88"/>
      <c r="B861" s="88" t="s">
        <v>4749</v>
      </c>
      <c r="C861" s="89" t="s">
        <v>4751</v>
      </c>
      <c r="D861" s="17"/>
      <c r="E861" s="21" t="s">
        <v>4636</v>
      </c>
      <c r="F861" s="17" t="s">
        <v>4750</v>
      </c>
      <c r="G861" s="17" t="s">
        <v>475</v>
      </c>
      <c r="H861" s="72">
        <v>415000</v>
      </c>
      <c r="I861" s="72"/>
      <c r="J861" s="141"/>
      <c r="K861" s="72"/>
      <c r="L861" s="72"/>
      <c r="M861" s="72"/>
    </row>
    <row r="862" spans="1:13" s="87" customFormat="1" ht="34.5" customHeight="1" x14ac:dyDescent="0.3">
      <c r="A862" s="88"/>
      <c r="B862" s="88" t="s">
        <v>4749</v>
      </c>
      <c r="C862" s="89" t="s">
        <v>4752</v>
      </c>
      <c r="D862" s="17"/>
      <c r="E862" s="21" t="s">
        <v>4638</v>
      </c>
      <c r="F862" s="17" t="s">
        <v>4750</v>
      </c>
      <c r="G862" s="17" t="s">
        <v>475</v>
      </c>
      <c r="H862" s="72">
        <v>415000</v>
      </c>
      <c r="I862" s="72"/>
      <c r="J862" s="141"/>
      <c r="K862" s="72"/>
      <c r="L862" s="72"/>
      <c r="M862" s="72"/>
    </row>
    <row r="863" spans="1:13" s="87" customFormat="1" ht="34.5" customHeight="1" x14ac:dyDescent="0.3">
      <c r="A863" s="88"/>
      <c r="B863" s="88" t="s">
        <v>4749</v>
      </c>
      <c r="C863" s="89" t="s">
        <v>4753</v>
      </c>
      <c r="D863" s="17"/>
      <c r="E863" s="21" t="s">
        <v>4640</v>
      </c>
      <c r="F863" s="17" t="s">
        <v>4750</v>
      </c>
      <c r="G863" s="17" t="s">
        <v>475</v>
      </c>
      <c r="H863" s="72">
        <v>415000</v>
      </c>
      <c r="I863" s="72"/>
      <c r="J863" s="141"/>
      <c r="K863" s="72"/>
      <c r="L863" s="72"/>
      <c r="M863" s="72"/>
    </row>
    <row r="864" spans="1:13" s="87" customFormat="1" ht="34.5" customHeight="1" x14ac:dyDescent="0.3">
      <c r="A864" s="88"/>
      <c r="B864" s="88" t="s">
        <v>4749</v>
      </c>
      <c r="C864" s="89" t="s">
        <v>4754</v>
      </c>
      <c r="D864" s="17"/>
      <c r="E864" s="21" t="s">
        <v>4642</v>
      </c>
      <c r="F864" s="17" t="s">
        <v>4750</v>
      </c>
      <c r="G864" s="17" t="s">
        <v>475</v>
      </c>
      <c r="H864" s="72">
        <v>415000</v>
      </c>
      <c r="I864" s="72"/>
      <c r="J864" s="141"/>
      <c r="K864" s="72"/>
      <c r="L864" s="72"/>
      <c r="M864" s="72"/>
    </row>
    <row r="865" spans="1:13" s="87" customFormat="1" ht="34.5" customHeight="1" x14ac:dyDescent="0.3">
      <c r="A865" s="88"/>
      <c r="B865" s="88" t="s">
        <v>4749</v>
      </c>
      <c r="C865" s="89" t="s">
        <v>4755</v>
      </c>
      <c r="D865" s="17"/>
      <c r="E865" s="21" t="s">
        <v>4644</v>
      </c>
      <c r="F865" s="17" t="s">
        <v>4750</v>
      </c>
      <c r="G865" s="17" t="s">
        <v>475</v>
      </c>
      <c r="H865" s="72">
        <v>415000</v>
      </c>
      <c r="I865" s="72"/>
      <c r="J865" s="141"/>
      <c r="K865" s="72"/>
      <c r="L865" s="72"/>
      <c r="M865" s="72"/>
    </row>
    <row r="866" spans="1:13" s="73" customFormat="1" ht="34.5" customHeight="1" x14ac:dyDescent="0.3">
      <c r="A866" s="88"/>
      <c r="B866" s="88" t="s">
        <v>4756</v>
      </c>
      <c r="C866" s="89" t="s">
        <v>4756</v>
      </c>
      <c r="D866" s="17"/>
      <c r="E866" s="42" t="s">
        <v>4757</v>
      </c>
      <c r="F866" s="7"/>
      <c r="G866" s="17" t="s">
        <v>480</v>
      </c>
      <c r="H866" s="72"/>
      <c r="I866" s="72"/>
      <c r="J866" s="65" t="s">
        <v>1060</v>
      </c>
      <c r="K866" s="72"/>
      <c r="L866" s="72"/>
      <c r="M866" s="72"/>
    </row>
    <row r="867" spans="1:13" s="87" customFormat="1" ht="34.5" customHeight="1" x14ac:dyDescent="0.3">
      <c r="A867" s="88">
        <v>162</v>
      </c>
      <c r="B867" s="88" t="s">
        <v>4758</v>
      </c>
      <c r="C867" s="89" t="s">
        <v>4758</v>
      </c>
      <c r="D867" s="17" t="s">
        <v>146</v>
      </c>
      <c r="E867" s="21" t="s">
        <v>406</v>
      </c>
      <c r="F867" s="17" t="s">
        <v>4759</v>
      </c>
      <c r="G867" s="17" t="s">
        <v>475</v>
      </c>
      <c r="H867" s="72">
        <v>4965000</v>
      </c>
      <c r="I867" s="72"/>
      <c r="J867" s="65" t="s">
        <v>1060</v>
      </c>
      <c r="K867" s="72">
        <f>SUMIF($B$10:$B$3793,B867,$J$10:$J$3793)</f>
        <v>0</v>
      </c>
      <c r="L867" s="72">
        <f>K867*H867</f>
        <v>0</v>
      </c>
      <c r="M867" s="72"/>
    </row>
    <row r="868" spans="1:13" s="87" customFormat="1" ht="34.5" customHeight="1" x14ac:dyDescent="0.3">
      <c r="A868" s="88"/>
      <c r="B868" s="88" t="s">
        <v>4758</v>
      </c>
      <c r="C868" s="89" t="s">
        <v>4760</v>
      </c>
      <c r="D868" s="17"/>
      <c r="E868" s="21" t="s">
        <v>4761</v>
      </c>
      <c r="F868" s="17" t="s">
        <v>4759</v>
      </c>
      <c r="G868" s="17" t="s">
        <v>475</v>
      </c>
      <c r="H868" s="72">
        <v>4965000</v>
      </c>
      <c r="I868" s="72"/>
      <c r="J868" s="141"/>
      <c r="K868" s="72"/>
      <c r="L868" s="72"/>
      <c r="M868" s="72"/>
    </row>
    <row r="869" spans="1:13" s="87" customFormat="1" ht="34.5" customHeight="1" x14ac:dyDescent="0.3">
      <c r="A869" s="88"/>
      <c r="B869" s="88" t="s">
        <v>4758</v>
      </c>
      <c r="C869" s="89" t="s">
        <v>4762</v>
      </c>
      <c r="D869" s="17"/>
      <c r="E869" s="21" t="s">
        <v>4763</v>
      </c>
      <c r="F869" s="17" t="s">
        <v>4759</v>
      </c>
      <c r="G869" s="17" t="s">
        <v>475</v>
      </c>
      <c r="H869" s="72">
        <v>4965000</v>
      </c>
      <c r="I869" s="72"/>
      <c r="J869" s="141"/>
      <c r="K869" s="72"/>
      <c r="L869" s="72"/>
      <c r="M869" s="72"/>
    </row>
    <row r="870" spans="1:13" s="87" customFormat="1" ht="34.5" customHeight="1" x14ac:dyDescent="0.3">
      <c r="A870" s="88"/>
      <c r="B870" s="88" t="s">
        <v>4758</v>
      </c>
      <c r="C870" s="89" t="s">
        <v>4764</v>
      </c>
      <c r="D870" s="17"/>
      <c r="E870" s="21" t="s">
        <v>4765</v>
      </c>
      <c r="F870" s="17" t="s">
        <v>4759</v>
      </c>
      <c r="G870" s="17" t="s">
        <v>475</v>
      </c>
      <c r="H870" s="72">
        <v>4965000</v>
      </c>
      <c r="I870" s="72"/>
      <c r="J870" s="141"/>
      <c r="K870" s="72"/>
      <c r="L870" s="72"/>
      <c r="M870" s="72"/>
    </row>
    <row r="871" spans="1:13" s="87" customFormat="1" ht="34.5" customHeight="1" x14ac:dyDescent="0.3">
      <c r="A871" s="88"/>
      <c r="B871" s="88" t="s">
        <v>4758</v>
      </c>
      <c r="C871" s="89" t="s">
        <v>4766</v>
      </c>
      <c r="D871" s="17"/>
      <c r="E871" s="21" t="s">
        <v>4767</v>
      </c>
      <c r="F871" s="17" t="s">
        <v>4759</v>
      </c>
      <c r="G871" s="17" t="s">
        <v>475</v>
      </c>
      <c r="H871" s="72">
        <v>4965000</v>
      </c>
      <c r="I871" s="72"/>
      <c r="J871" s="141"/>
      <c r="K871" s="72"/>
      <c r="L871" s="72"/>
      <c r="M871" s="72"/>
    </row>
    <row r="872" spans="1:13" s="87" customFormat="1" ht="34.5" customHeight="1" x14ac:dyDescent="0.3">
      <c r="A872" s="88"/>
      <c r="B872" s="88" t="s">
        <v>4758</v>
      </c>
      <c r="C872" s="89" t="s">
        <v>4768</v>
      </c>
      <c r="D872" s="17"/>
      <c r="E872" s="21" t="s">
        <v>4769</v>
      </c>
      <c r="F872" s="17" t="s">
        <v>4759</v>
      </c>
      <c r="G872" s="17" t="s">
        <v>475</v>
      </c>
      <c r="H872" s="72">
        <v>4965000</v>
      </c>
      <c r="I872" s="72"/>
      <c r="J872" s="141"/>
      <c r="K872" s="72"/>
      <c r="L872" s="72"/>
      <c r="M872" s="72"/>
    </row>
    <row r="873" spans="1:13" s="87" customFormat="1" ht="34.5" customHeight="1" x14ac:dyDescent="0.3">
      <c r="A873" s="88">
        <v>163</v>
      </c>
      <c r="B873" s="88" t="s">
        <v>4770</v>
      </c>
      <c r="C873" s="89" t="s">
        <v>4770</v>
      </c>
      <c r="D873" s="17" t="s">
        <v>146</v>
      </c>
      <c r="E873" s="21" t="s">
        <v>4633</v>
      </c>
      <c r="F873" s="17" t="s">
        <v>4750</v>
      </c>
      <c r="G873" s="17" t="s">
        <v>475</v>
      </c>
      <c r="H873" s="72">
        <v>415000</v>
      </c>
      <c r="I873" s="72"/>
      <c r="J873" s="65" t="s">
        <v>1060</v>
      </c>
      <c r="K873" s="72">
        <f>SUMIF($B$10:$B$3793,B873,$J$10:$J$3793)</f>
        <v>0</v>
      </c>
      <c r="L873" s="72">
        <f>K873*H873</f>
        <v>0</v>
      </c>
      <c r="M873" s="72"/>
    </row>
    <row r="874" spans="1:13" s="87" customFormat="1" ht="34.5" customHeight="1" x14ac:dyDescent="0.3">
      <c r="A874" s="88"/>
      <c r="B874" s="88" t="s">
        <v>4770</v>
      </c>
      <c r="C874" s="89" t="s">
        <v>4771</v>
      </c>
      <c r="D874" s="17"/>
      <c r="E874" s="21" t="s">
        <v>4636</v>
      </c>
      <c r="F874" s="17" t="s">
        <v>4750</v>
      </c>
      <c r="G874" s="17" t="s">
        <v>475</v>
      </c>
      <c r="H874" s="72">
        <v>415000</v>
      </c>
      <c r="I874" s="72"/>
      <c r="J874" s="141"/>
      <c r="K874" s="72"/>
      <c r="L874" s="72"/>
      <c r="M874" s="72"/>
    </row>
    <row r="875" spans="1:13" s="87" customFormat="1" ht="34.5" customHeight="1" x14ac:dyDescent="0.3">
      <c r="A875" s="88"/>
      <c r="B875" s="88" t="s">
        <v>4770</v>
      </c>
      <c r="C875" s="89" t="s">
        <v>4772</v>
      </c>
      <c r="D875" s="17"/>
      <c r="E875" s="21" t="s">
        <v>4638</v>
      </c>
      <c r="F875" s="17" t="s">
        <v>4750</v>
      </c>
      <c r="G875" s="17" t="s">
        <v>475</v>
      </c>
      <c r="H875" s="72">
        <v>415000</v>
      </c>
      <c r="I875" s="72"/>
      <c r="J875" s="141"/>
      <c r="K875" s="72"/>
      <c r="L875" s="72"/>
      <c r="M875" s="72"/>
    </row>
    <row r="876" spans="1:13" s="87" customFormat="1" ht="34.5" customHeight="1" x14ac:dyDescent="0.3">
      <c r="A876" s="88"/>
      <c r="B876" s="88" t="s">
        <v>4770</v>
      </c>
      <c r="C876" s="89" t="s">
        <v>4773</v>
      </c>
      <c r="D876" s="17"/>
      <c r="E876" s="21" t="s">
        <v>4640</v>
      </c>
      <c r="F876" s="17" t="s">
        <v>4750</v>
      </c>
      <c r="G876" s="17" t="s">
        <v>475</v>
      </c>
      <c r="H876" s="72">
        <v>415000</v>
      </c>
      <c r="I876" s="72"/>
      <c r="J876" s="141"/>
      <c r="K876" s="72"/>
      <c r="L876" s="72"/>
      <c r="M876" s="72"/>
    </row>
    <row r="877" spans="1:13" s="87" customFormat="1" ht="34.5" customHeight="1" x14ac:dyDescent="0.3">
      <c r="A877" s="88"/>
      <c r="B877" s="88" t="s">
        <v>4770</v>
      </c>
      <c r="C877" s="89" t="s">
        <v>4774</v>
      </c>
      <c r="D877" s="17"/>
      <c r="E877" s="21" t="s">
        <v>4642</v>
      </c>
      <c r="F877" s="17" t="s">
        <v>4750</v>
      </c>
      <c r="G877" s="17" t="s">
        <v>475</v>
      </c>
      <c r="H877" s="72">
        <v>415000</v>
      </c>
      <c r="I877" s="72"/>
      <c r="J877" s="141"/>
      <c r="K877" s="72"/>
      <c r="L877" s="72"/>
      <c r="M877" s="72"/>
    </row>
    <row r="878" spans="1:13" s="87" customFormat="1" ht="34.5" customHeight="1" x14ac:dyDescent="0.3">
      <c r="A878" s="88"/>
      <c r="B878" s="88" t="s">
        <v>4770</v>
      </c>
      <c r="C878" s="89" t="s">
        <v>4775</v>
      </c>
      <c r="D878" s="17"/>
      <c r="E878" s="21" t="s">
        <v>4644</v>
      </c>
      <c r="F878" s="17" t="s">
        <v>4750</v>
      </c>
      <c r="G878" s="17" t="s">
        <v>475</v>
      </c>
      <c r="H878" s="72">
        <v>415000</v>
      </c>
      <c r="I878" s="72"/>
      <c r="J878" s="141"/>
      <c r="K878" s="72"/>
      <c r="L878" s="72"/>
      <c r="M878" s="72"/>
    </row>
    <row r="879" spans="1:13" s="73" customFormat="1" ht="34.5" customHeight="1" x14ac:dyDescent="0.3">
      <c r="A879" s="88"/>
      <c r="B879" s="88" t="s">
        <v>4776</v>
      </c>
      <c r="C879" s="89" t="s">
        <v>4776</v>
      </c>
      <c r="D879" s="17"/>
      <c r="E879" s="42" t="s">
        <v>4777</v>
      </c>
      <c r="F879" s="7"/>
      <c r="G879" s="17" t="s">
        <v>480</v>
      </c>
      <c r="H879" s="72"/>
      <c r="I879" s="72"/>
      <c r="J879" s="65" t="s">
        <v>1060</v>
      </c>
      <c r="K879" s="72"/>
      <c r="L879" s="72"/>
      <c r="M879" s="72"/>
    </row>
    <row r="880" spans="1:13" s="87" customFormat="1" ht="34.5" customHeight="1" x14ac:dyDescent="0.3">
      <c r="A880" s="88">
        <v>164</v>
      </c>
      <c r="B880" s="88" t="s">
        <v>4778</v>
      </c>
      <c r="C880" s="89" t="s">
        <v>4778</v>
      </c>
      <c r="D880" s="17" t="s">
        <v>146</v>
      </c>
      <c r="E880" s="21" t="s">
        <v>4779</v>
      </c>
      <c r="F880" s="17" t="s">
        <v>4780</v>
      </c>
      <c r="G880" s="17" t="s">
        <v>475</v>
      </c>
      <c r="H880" s="72">
        <v>3485000</v>
      </c>
      <c r="I880" s="72"/>
      <c r="J880" s="65" t="s">
        <v>1060</v>
      </c>
      <c r="K880" s="72">
        <f>SUMIF($B$10:$B$3793,B880,$J$10:$J$3793)</f>
        <v>0</v>
      </c>
      <c r="L880" s="72">
        <f>K880*H880</f>
        <v>0</v>
      </c>
      <c r="M880" s="72"/>
    </row>
    <row r="881" spans="1:13" s="87" customFormat="1" ht="34.5" customHeight="1" x14ac:dyDescent="0.3">
      <c r="A881" s="88"/>
      <c r="B881" s="88" t="s">
        <v>4778</v>
      </c>
      <c r="C881" s="89" t="s">
        <v>4781</v>
      </c>
      <c r="D881" s="17"/>
      <c r="E881" s="21" t="s">
        <v>4782</v>
      </c>
      <c r="F881" s="17" t="s">
        <v>4780</v>
      </c>
      <c r="G881" s="17" t="s">
        <v>475</v>
      </c>
      <c r="H881" s="72">
        <v>3485000</v>
      </c>
      <c r="I881" s="72"/>
      <c r="J881" s="141"/>
      <c r="K881" s="72"/>
      <c r="L881" s="72"/>
      <c r="M881" s="72"/>
    </row>
    <row r="882" spans="1:13" s="87" customFormat="1" ht="34.5" customHeight="1" x14ac:dyDescent="0.3">
      <c r="A882" s="88"/>
      <c r="B882" s="88" t="s">
        <v>4778</v>
      </c>
      <c r="C882" s="89" t="s">
        <v>4783</v>
      </c>
      <c r="D882" s="17"/>
      <c r="E882" s="21" t="s">
        <v>4784</v>
      </c>
      <c r="F882" s="17" t="s">
        <v>4780</v>
      </c>
      <c r="G882" s="17" t="s">
        <v>475</v>
      </c>
      <c r="H882" s="72">
        <v>3485000</v>
      </c>
      <c r="I882" s="72"/>
      <c r="J882" s="141"/>
      <c r="K882" s="72"/>
      <c r="L882" s="72"/>
      <c r="M882" s="72"/>
    </row>
    <row r="883" spans="1:13" s="87" customFormat="1" ht="34.5" customHeight="1" x14ac:dyDescent="0.3">
      <c r="A883" s="88"/>
      <c r="B883" s="88" t="s">
        <v>4778</v>
      </c>
      <c r="C883" s="89" t="s">
        <v>4785</v>
      </c>
      <c r="D883" s="17"/>
      <c r="E883" s="21" t="s">
        <v>4786</v>
      </c>
      <c r="F883" s="17" t="s">
        <v>4780</v>
      </c>
      <c r="G883" s="17" t="s">
        <v>475</v>
      </c>
      <c r="H883" s="72">
        <v>3485000</v>
      </c>
      <c r="I883" s="72"/>
      <c r="J883" s="141"/>
      <c r="K883" s="72"/>
      <c r="L883" s="72"/>
      <c r="M883" s="72"/>
    </row>
    <row r="884" spans="1:13" s="87" customFormat="1" ht="34.5" customHeight="1" x14ac:dyDescent="0.3">
      <c r="A884" s="88"/>
      <c r="B884" s="88" t="s">
        <v>4778</v>
      </c>
      <c r="C884" s="89" t="s">
        <v>4787</v>
      </c>
      <c r="D884" s="17"/>
      <c r="E884" s="21" t="s">
        <v>4788</v>
      </c>
      <c r="F884" s="17" t="s">
        <v>4780</v>
      </c>
      <c r="G884" s="17" t="s">
        <v>475</v>
      </c>
      <c r="H884" s="72">
        <v>3485000</v>
      </c>
      <c r="I884" s="72"/>
      <c r="J884" s="141"/>
      <c r="K884" s="72"/>
      <c r="L884" s="72"/>
      <c r="M884" s="72"/>
    </row>
    <row r="885" spans="1:13" s="87" customFormat="1" ht="34.5" customHeight="1" x14ac:dyDescent="0.3">
      <c r="A885" s="88">
        <v>165</v>
      </c>
      <c r="B885" s="88" t="s">
        <v>4789</v>
      </c>
      <c r="C885" s="89" t="s">
        <v>4789</v>
      </c>
      <c r="D885" s="17" t="s">
        <v>146</v>
      </c>
      <c r="E885" s="21" t="s">
        <v>4633</v>
      </c>
      <c r="F885" s="17" t="s">
        <v>4750</v>
      </c>
      <c r="G885" s="17" t="s">
        <v>475</v>
      </c>
      <c r="H885" s="72">
        <v>415000</v>
      </c>
      <c r="I885" s="72"/>
      <c r="J885" s="65" t="s">
        <v>1060</v>
      </c>
      <c r="K885" s="72">
        <f>SUMIF($B$10:$B$3793,B885,$J$10:$J$3793)</f>
        <v>0</v>
      </c>
      <c r="L885" s="72">
        <f>K885*H885</f>
        <v>0</v>
      </c>
      <c r="M885" s="72"/>
    </row>
    <row r="886" spans="1:13" s="87" customFormat="1" ht="34.5" customHeight="1" x14ac:dyDescent="0.3">
      <c r="A886" s="88"/>
      <c r="B886" s="88" t="s">
        <v>4789</v>
      </c>
      <c r="C886" s="89" t="s">
        <v>4790</v>
      </c>
      <c r="D886" s="17"/>
      <c r="E886" s="21" t="s">
        <v>4636</v>
      </c>
      <c r="F886" s="17" t="s">
        <v>4750</v>
      </c>
      <c r="G886" s="17" t="s">
        <v>475</v>
      </c>
      <c r="H886" s="72">
        <v>415000</v>
      </c>
      <c r="I886" s="72"/>
      <c r="J886" s="141"/>
      <c r="K886" s="72"/>
      <c r="L886" s="72"/>
      <c r="M886" s="72"/>
    </row>
    <row r="887" spans="1:13" s="87" customFormat="1" ht="34.5" customHeight="1" x14ac:dyDescent="0.3">
      <c r="A887" s="88"/>
      <c r="B887" s="88" t="s">
        <v>4789</v>
      </c>
      <c r="C887" s="89" t="s">
        <v>4791</v>
      </c>
      <c r="D887" s="17"/>
      <c r="E887" s="21" t="s">
        <v>4638</v>
      </c>
      <c r="F887" s="17" t="s">
        <v>4750</v>
      </c>
      <c r="G887" s="17" t="s">
        <v>475</v>
      </c>
      <c r="H887" s="72">
        <v>415000</v>
      </c>
      <c r="I887" s="72"/>
      <c r="J887" s="141"/>
      <c r="K887" s="72"/>
      <c r="L887" s="72"/>
      <c r="M887" s="72"/>
    </row>
    <row r="888" spans="1:13" s="87" customFormat="1" ht="34.5" customHeight="1" x14ac:dyDescent="0.3">
      <c r="A888" s="88"/>
      <c r="B888" s="88" t="s">
        <v>4789</v>
      </c>
      <c r="C888" s="89" t="s">
        <v>4792</v>
      </c>
      <c r="D888" s="17"/>
      <c r="E888" s="21" t="s">
        <v>4640</v>
      </c>
      <c r="F888" s="17" t="s">
        <v>4750</v>
      </c>
      <c r="G888" s="17" t="s">
        <v>475</v>
      </c>
      <c r="H888" s="72">
        <v>415000</v>
      </c>
      <c r="I888" s="72"/>
      <c r="J888" s="141"/>
      <c r="K888" s="72"/>
      <c r="L888" s="72"/>
      <c r="M888" s="72"/>
    </row>
    <row r="889" spans="1:13" s="87" customFormat="1" ht="34.5" customHeight="1" x14ac:dyDescent="0.3">
      <c r="A889" s="88"/>
      <c r="B889" s="88" t="s">
        <v>4789</v>
      </c>
      <c r="C889" s="89" t="s">
        <v>4793</v>
      </c>
      <c r="D889" s="17"/>
      <c r="E889" s="21" t="s">
        <v>4642</v>
      </c>
      <c r="F889" s="17" t="s">
        <v>4750</v>
      </c>
      <c r="G889" s="17" t="s">
        <v>475</v>
      </c>
      <c r="H889" s="72">
        <v>415000</v>
      </c>
      <c r="I889" s="72"/>
      <c r="J889" s="141"/>
      <c r="K889" s="72"/>
      <c r="L889" s="72"/>
      <c r="M889" s="72"/>
    </row>
    <row r="890" spans="1:13" s="87" customFormat="1" ht="34.5" customHeight="1" x14ac:dyDescent="0.3">
      <c r="A890" s="88"/>
      <c r="B890" s="88" t="s">
        <v>4789</v>
      </c>
      <c r="C890" s="89" t="s">
        <v>4794</v>
      </c>
      <c r="D890" s="17"/>
      <c r="E890" s="21" t="s">
        <v>4644</v>
      </c>
      <c r="F890" s="17" t="s">
        <v>4750</v>
      </c>
      <c r="G890" s="17" t="s">
        <v>475</v>
      </c>
      <c r="H890" s="72">
        <v>415000</v>
      </c>
      <c r="I890" s="72"/>
      <c r="J890" s="141"/>
      <c r="K890" s="72"/>
      <c r="L890" s="72"/>
      <c r="M890" s="72"/>
    </row>
    <row r="891" spans="1:13" s="73" customFormat="1" ht="34.5" customHeight="1" x14ac:dyDescent="0.3">
      <c r="A891" s="88"/>
      <c r="B891" s="88" t="s">
        <v>4795</v>
      </c>
      <c r="C891" s="89" t="s">
        <v>4795</v>
      </c>
      <c r="D891" s="17"/>
      <c r="E891" s="42" t="s">
        <v>4796</v>
      </c>
      <c r="F891" s="7"/>
      <c r="G891" s="17" t="s">
        <v>480</v>
      </c>
      <c r="H891" s="72"/>
      <c r="I891" s="72"/>
      <c r="J891" s="65" t="s">
        <v>1060</v>
      </c>
      <c r="K891" s="72"/>
      <c r="L891" s="72"/>
      <c r="M891" s="72"/>
    </row>
    <row r="892" spans="1:13" s="87" customFormat="1" ht="34.5" customHeight="1" x14ac:dyDescent="0.3">
      <c r="A892" s="88">
        <v>166</v>
      </c>
      <c r="B892" s="88" t="s">
        <v>4797</v>
      </c>
      <c r="C892" s="89" t="s">
        <v>4797</v>
      </c>
      <c r="D892" s="17" t="s">
        <v>146</v>
      </c>
      <c r="E892" s="21" t="s">
        <v>4798</v>
      </c>
      <c r="F892" s="17" t="s">
        <v>4799</v>
      </c>
      <c r="G892" s="17" t="s">
        <v>475</v>
      </c>
      <c r="H892" s="72">
        <v>3945000</v>
      </c>
      <c r="I892" s="72"/>
      <c r="J892" s="65" t="s">
        <v>1060</v>
      </c>
      <c r="K892" s="72">
        <f>SUMIF($B$10:$B$3793,B892,$J$10:$J$3793)</f>
        <v>0</v>
      </c>
      <c r="L892" s="72">
        <f>K892*H892</f>
        <v>0</v>
      </c>
      <c r="M892" s="72"/>
    </row>
    <row r="893" spans="1:13" s="87" customFormat="1" ht="34.5" customHeight="1" x14ac:dyDescent="0.3">
      <c r="A893" s="88"/>
      <c r="B893" s="88" t="s">
        <v>4797</v>
      </c>
      <c r="C893" s="89" t="s">
        <v>4800</v>
      </c>
      <c r="D893" s="17"/>
      <c r="E893" s="21" t="s">
        <v>4801</v>
      </c>
      <c r="F893" s="17" t="s">
        <v>4799</v>
      </c>
      <c r="G893" s="17" t="s">
        <v>475</v>
      </c>
      <c r="H893" s="72">
        <v>3945000</v>
      </c>
      <c r="I893" s="72"/>
      <c r="J893" s="141"/>
      <c r="K893" s="72"/>
      <c r="L893" s="72"/>
      <c r="M893" s="72"/>
    </row>
    <row r="894" spans="1:13" s="87" customFormat="1" ht="34.5" customHeight="1" x14ac:dyDescent="0.3">
      <c r="A894" s="88"/>
      <c r="B894" s="88" t="s">
        <v>4797</v>
      </c>
      <c r="C894" s="89" t="s">
        <v>4802</v>
      </c>
      <c r="D894" s="17"/>
      <c r="E894" s="21" t="s">
        <v>4803</v>
      </c>
      <c r="F894" s="17" t="s">
        <v>4799</v>
      </c>
      <c r="G894" s="17" t="s">
        <v>475</v>
      </c>
      <c r="H894" s="72">
        <v>3945000</v>
      </c>
      <c r="I894" s="72"/>
      <c r="J894" s="141"/>
      <c r="K894" s="72"/>
      <c r="L894" s="72"/>
      <c r="M894" s="72"/>
    </row>
    <row r="895" spans="1:13" s="87" customFormat="1" ht="34.5" customHeight="1" x14ac:dyDescent="0.3">
      <c r="A895" s="88">
        <v>167</v>
      </c>
      <c r="B895" s="88" t="s">
        <v>4804</v>
      </c>
      <c r="C895" s="89" t="s">
        <v>4804</v>
      </c>
      <c r="D895" s="17" t="s">
        <v>146</v>
      </c>
      <c r="E895" s="21" t="s">
        <v>4575</v>
      </c>
      <c r="F895" s="17" t="s">
        <v>4805</v>
      </c>
      <c r="G895" s="17" t="s">
        <v>475</v>
      </c>
      <c r="H895" s="72">
        <v>300000</v>
      </c>
      <c r="I895" s="72"/>
      <c r="J895" s="65" t="s">
        <v>1060</v>
      </c>
      <c r="K895" s="72">
        <f>SUMIF($B$10:$B$3793,B895,$J$10:$J$3793)</f>
        <v>0</v>
      </c>
      <c r="L895" s="72">
        <f>K895*H895</f>
        <v>0</v>
      </c>
      <c r="M895" s="72"/>
    </row>
    <row r="896" spans="1:13" s="87" customFormat="1" ht="34.5" customHeight="1" x14ac:dyDescent="0.3">
      <c r="A896" s="88"/>
      <c r="B896" s="88" t="s">
        <v>4804</v>
      </c>
      <c r="C896" s="89" t="s">
        <v>4806</v>
      </c>
      <c r="D896" s="17"/>
      <c r="E896" s="21" t="s">
        <v>4578</v>
      </c>
      <c r="F896" s="17" t="s">
        <v>4805</v>
      </c>
      <c r="G896" s="17" t="s">
        <v>475</v>
      </c>
      <c r="H896" s="72">
        <v>300000</v>
      </c>
      <c r="I896" s="72"/>
      <c r="J896" s="141"/>
      <c r="K896" s="72"/>
      <c r="L896" s="72"/>
      <c r="M896" s="72"/>
    </row>
    <row r="897" spans="1:13" s="87" customFormat="1" ht="34.5" customHeight="1" x14ac:dyDescent="0.3">
      <c r="A897" s="88"/>
      <c r="B897" s="88" t="s">
        <v>4804</v>
      </c>
      <c r="C897" s="89" t="s">
        <v>4807</v>
      </c>
      <c r="D897" s="17"/>
      <c r="E897" s="21" t="s">
        <v>4580</v>
      </c>
      <c r="F897" s="17" t="s">
        <v>4805</v>
      </c>
      <c r="G897" s="17" t="s">
        <v>475</v>
      </c>
      <c r="H897" s="72">
        <v>300000</v>
      </c>
      <c r="I897" s="72"/>
      <c r="J897" s="141"/>
      <c r="K897" s="72"/>
      <c r="L897" s="72"/>
      <c r="M897" s="72"/>
    </row>
    <row r="898" spans="1:13" s="87" customFormat="1" ht="34.5" customHeight="1" x14ac:dyDescent="0.3">
      <c r="A898" s="88"/>
      <c r="B898" s="88" t="s">
        <v>4804</v>
      </c>
      <c r="C898" s="89" t="s">
        <v>4808</v>
      </c>
      <c r="D898" s="17"/>
      <c r="E898" s="21" t="s">
        <v>4582</v>
      </c>
      <c r="F898" s="17" t="s">
        <v>4805</v>
      </c>
      <c r="G898" s="17" t="s">
        <v>475</v>
      </c>
      <c r="H898" s="72">
        <v>300000</v>
      </c>
      <c r="I898" s="72"/>
      <c r="J898" s="141"/>
      <c r="K898" s="72"/>
      <c r="L898" s="72"/>
      <c r="M898" s="72"/>
    </row>
    <row r="899" spans="1:13" s="87" customFormat="1" ht="34.5" customHeight="1" x14ac:dyDescent="0.3">
      <c r="A899" s="88"/>
      <c r="B899" s="88" t="s">
        <v>4804</v>
      </c>
      <c r="C899" s="89" t="s">
        <v>4809</v>
      </c>
      <c r="D899" s="17"/>
      <c r="E899" s="21" t="s">
        <v>4584</v>
      </c>
      <c r="F899" s="17" t="s">
        <v>4805</v>
      </c>
      <c r="G899" s="17" t="s">
        <v>475</v>
      </c>
      <c r="H899" s="72">
        <v>300000</v>
      </c>
      <c r="I899" s="72"/>
      <c r="J899" s="141"/>
      <c r="K899" s="72"/>
      <c r="L899" s="72"/>
      <c r="M899" s="72"/>
    </row>
    <row r="900" spans="1:13" s="73" customFormat="1" ht="34.5" customHeight="1" x14ac:dyDescent="0.3">
      <c r="A900" s="88"/>
      <c r="B900" s="88" t="s">
        <v>4810</v>
      </c>
      <c r="C900" s="89" t="s">
        <v>4810</v>
      </c>
      <c r="D900" s="17"/>
      <c r="E900" s="42" t="s">
        <v>4811</v>
      </c>
      <c r="F900" s="7"/>
      <c r="G900" s="17" t="s">
        <v>477</v>
      </c>
      <c r="H900" s="72"/>
      <c r="I900" s="72"/>
      <c r="J900" s="65" t="s">
        <v>1060</v>
      </c>
      <c r="K900" s="72"/>
      <c r="L900" s="72"/>
      <c r="M900" s="72"/>
    </row>
    <row r="901" spans="1:13" s="87" customFormat="1" ht="34.5" customHeight="1" x14ac:dyDescent="0.3">
      <c r="A901" s="88">
        <v>168</v>
      </c>
      <c r="B901" s="88" t="s">
        <v>4812</v>
      </c>
      <c r="C901" s="89" t="s">
        <v>4812</v>
      </c>
      <c r="D901" s="17" t="s">
        <v>146</v>
      </c>
      <c r="E901" s="21" t="s">
        <v>4813</v>
      </c>
      <c r="F901" s="17" t="s">
        <v>4814</v>
      </c>
      <c r="G901" s="17" t="s">
        <v>475</v>
      </c>
      <c r="H901" s="72">
        <v>3985000</v>
      </c>
      <c r="I901" s="72"/>
      <c r="J901" s="65" t="s">
        <v>1060</v>
      </c>
      <c r="K901" s="72">
        <f>SUMIF($B$10:$B$3793,B901,$J$10:$J$3793)</f>
        <v>0</v>
      </c>
      <c r="L901" s="72">
        <f>K901*H901</f>
        <v>0</v>
      </c>
      <c r="M901" s="72"/>
    </row>
    <row r="902" spans="1:13" s="87" customFormat="1" ht="34.5" customHeight="1" x14ac:dyDescent="0.3">
      <c r="A902" s="88"/>
      <c r="B902" s="88" t="s">
        <v>4812</v>
      </c>
      <c r="C902" s="89" t="s">
        <v>4815</v>
      </c>
      <c r="D902" s="17"/>
      <c r="E902" s="21" t="s">
        <v>4816</v>
      </c>
      <c r="F902" s="17" t="s">
        <v>4814</v>
      </c>
      <c r="G902" s="17" t="s">
        <v>475</v>
      </c>
      <c r="H902" s="72">
        <v>3985000</v>
      </c>
      <c r="I902" s="72"/>
      <c r="J902" s="141"/>
      <c r="K902" s="72"/>
      <c r="L902" s="72"/>
      <c r="M902" s="72"/>
    </row>
    <row r="903" spans="1:13" s="87" customFormat="1" ht="34.5" customHeight="1" x14ac:dyDescent="0.3">
      <c r="A903" s="88"/>
      <c r="B903" s="88" t="s">
        <v>4812</v>
      </c>
      <c r="C903" s="89" t="s">
        <v>4817</v>
      </c>
      <c r="D903" s="17"/>
      <c r="E903" s="21" t="s">
        <v>4818</v>
      </c>
      <c r="F903" s="17" t="s">
        <v>4814</v>
      </c>
      <c r="G903" s="17" t="s">
        <v>475</v>
      </c>
      <c r="H903" s="72">
        <v>3985000</v>
      </c>
      <c r="I903" s="72"/>
      <c r="J903" s="141"/>
      <c r="K903" s="72"/>
      <c r="L903" s="72"/>
      <c r="M903" s="72"/>
    </row>
    <row r="904" spans="1:13" s="87" customFormat="1" ht="34.5" customHeight="1" x14ac:dyDescent="0.3">
      <c r="A904" s="88"/>
      <c r="B904" s="88" t="s">
        <v>4812</v>
      </c>
      <c r="C904" s="89" t="s">
        <v>4819</v>
      </c>
      <c r="D904" s="17"/>
      <c r="E904" s="21" t="s">
        <v>4820</v>
      </c>
      <c r="F904" s="17" t="s">
        <v>4814</v>
      </c>
      <c r="G904" s="17" t="s">
        <v>475</v>
      </c>
      <c r="H904" s="72">
        <v>3985000</v>
      </c>
      <c r="I904" s="72"/>
      <c r="J904" s="141"/>
      <c r="K904" s="72"/>
      <c r="L904" s="72"/>
      <c r="M904" s="72"/>
    </row>
    <row r="905" spans="1:13" s="87" customFormat="1" ht="34.5" customHeight="1" x14ac:dyDescent="0.3">
      <c r="A905" s="88"/>
      <c r="B905" s="88" t="s">
        <v>4812</v>
      </c>
      <c r="C905" s="89" t="s">
        <v>4821</v>
      </c>
      <c r="D905" s="17"/>
      <c r="E905" s="21" t="s">
        <v>4822</v>
      </c>
      <c r="F905" s="17" t="s">
        <v>4814</v>
      </c>
      <c r="G905" s="17" t="s">
        <v>475</v>
      </c>
      <c r="H905" s="72">
        <v>3985000</v>
      </c>
      <c r="I905" s="72"/>
      <c r="J905" s="141"/>
      <c r="K905" s="72"/>
      <c r="L905" s="72"/>
      <c r="M905" s="72"/>
    </row>
    <row r="906" spans="1:13" s="87" customFormat="1" ht="34.5" customHeight="1" x14ac:dyDescent="0.3">
      <c r="A906" s="88"/>
      <c r="B906" s="88" t="s">
        <v>4812</v>
      </c>
      <c r="C906" s="89" t="s">
        <v>4823</v>
      </c>
      <c r="D906" s="17"/>
      <c r="E906" s="21" t="s">
        <v>4824</v>
      </c>
      <c r="F906" s="17" t="s">
        <v>4814</v>
      </c>
      <c r="G906" s="17" t="s">
        <v>475</v>
      </c>
      <c r="H906" s="72">
        <v>3985000</v>
      </c>
      <c r="I906" s="72"/>
      <c r="J906" s="141"/>
      <c r="K906" s="72"/>
      <c r="L906" s="72"/>
      <c r="M906" s="72"/>
    </row>
    <row r="907" spans="1:13" s="87" customFormat="1" ht="34.5" customHeight="1" x14ac:dyDescent="0.3">
      <c r="A907" s="88"/>
      <c r="B907" s="88" t="s">
        <v>4812</v>
      </c>
      <c r="C907" s="89" t="s">
        <v>4825</v>
      </c>
      <c r="D907" s="17"/>
      <c r="E907" s="21" t="s">
        <v>4826</v>
      </c>
      <c r="F907" s="17" t="s">
        <v>4814</v>
      </c>
      <c r="G907" s="17" t="s">
        <v>475</v>
      </c>
      <c r="H907" s="72">
        <v>3985000</v>
      </c>
      <c r="I907" s="72"/>
      <c r="J907" s="141"/>
      <c r="K907" s="72"/>
      <c r="L907" s="72"/>
      <c r="M907" s="72"/>
    </row>
    <row r="908" spans="1:13" s="87" customFormat="1" ht="34.5" customHeight="1" x14ac:dyDescent="0.3">
      <c r="A908" s="88"/>
      <c r="B908" s="88" t="s">
        <v>4812</v>
      </c>
      <c r="C908" s="89" t="s">
        <v>4827</v>
      </c>
      <c r="D908" s="17"/>
      <c r="E908" s="21" t="s">
        <v>4828</v>
      </c>
      <c r="F908" s="17" t="s">
        <v>4814</v>
      </c>
      <c r="G908" s="17" t="s">
        <v>475</v>
      </c>
      <c r="H908" s="72">
        <v>3985000</v>
      </c>
      <c r="I908" s="72"/>
      <c r="J908" s="141"/>
      <c r="K908" s="72"/>
      <c r="L908" s="72"/>
      <c r="M908" s="72"/>
    </row>
    <row r="909" spans="1:13" s="87" customFormat="1" ht="34.5" customHeight="1" x14ac:dyDescent="0.3">
      <c r="A909" s="88"/>
      <c r="B909" s="88" t="s">
        <v>4812</v>
      </c>
      <c r="C909" s="89" t="s">
        <v>4829</v>
      </c>
      <c r="D909" s="17"/>
      <c r="E909" s="21" t="s">
        <v>4830</v>
      </c>
      <c r="F909" s="17" t="s">
        <v>4814</v>
      </c>
      <c r="G909" s="17" t="s">
        <v>475</v>
      </c>
      <c r="H909" s="72">
        <v>3985000</v>
      </c>
      <c r="I909" s="72"/>
      <c r="J909" s="141"/>
      <c r="K909" s="72"/>
      <c r="L909" s="72"/>
      <c r="M909" s="72"/>
    </row>
    <row r="910" spans="1:13" s="87" customFormat="1" ht="34.5" customHeight="1" x14ac:dyDescent="0.3">
      <c r="A910" s="88">
        <v>169</v>
      </c>
      <c r="B910" s="88" t="s">
        <v>4831</v>
      </c>
      <c r="C910" s="89" t="s">
        <v>4831</v>
      </c>
      <c r="D910" s="17" t="s">
        <v>146</v>
      </c>
      <c r="E910" s="21" t="s">
        <v>4832</v>
      </c>
      <c r="F910" s="17" t="s">
        <v>4833</v>
      </c>
      <c r="G910" s="17" t="s">
        <v>475</v>
      </c>
      <c r="H910" s="72">
        <v>252000</v>
      </c>
      <c r="I910" s="72"/>
      <c r="J910" s="65" t="s">
        <v>1060</v>
      </c>
      <c r="K910" s="72">
        <f>SUMIF($B$10:$B$3793,B910,$J$10:$J$3793)</f>
        <v>0</v>
      </c>
      <c r="L910" s="72">
        <f>K910*H910</f>
        <v>0</v>
      </c>
      <c r="M910" s="72"/>
    </row>
    <row r="911" spans="1:13" s="87" customFormat="1" ht="34.5" customHeight="1" x14ac:dyDescent="0.3">
      <c r="A911" s="88"/>
      <c r="B911" s="88" t="s">
        <v>4831</v>
      </c>
      <c r="C911" s="89" t="s">
        <v>4834</v>
      </c>
      <c r="D911" s="17"/>
      <c r="E911" s="17" t="s">
        <v>4835</v>
      </c>
      <c r="F911" s="17" t="s">
        <v>4833</v>
      </c>
      <c r="G911" s="17" t="s">
        <v>475</v>
      </c>
      <c r="H911" s="72">
        <v>252000</v>
      </c>
      <c r="I911" s="72"/>
      <c r="J911" s="141"/>
      <c r="K911" s="72"/>
      <c r="L911" s="72"/>
      <c r="M911" s="72"/>
    </row>
    <row r="912" spans="1:13" s="87" customFormat="1" ht="34.5" customHeight="1" x14ac:dyDescent="0.3">
      <c r="A912" s="88"/>
      <c r="B912" s="88" t="s">
        <v>4831</v>
      </c>
      <c r="C912" s="89" t="s">
        <v>4836</v>
      </c>
      <c r="D912" s="17"/>
      <c r="E912" s="17" t="s">
        <v>4837</v>
      </c>
      <c r="F912" s="17" t="s">
        <v>4833</v>
      </c>
      <c r="G912" s="17" t="s">
        <v>475</v>
      </c>
      <c r="H912" s="72">
        <v>252000</v>
      </c>
      <c r="I912" s="72"/>
      <c r="J912" s="141"/>
      <c r="K912" s="72"/>
      <c r="L912" s="72"/>
      <c r="M912" s="72"/>
    </row>
    <row r="913" spans="1:13" s="87" customFormat="1" ht="34.5" customHeight="1" x14ac:dyDescent="0.3">
      <c r="A913" s="88"/>
      <c r="B913" s="88" t="s">
        <v>4831</v>
      </c>
      <c r="C913" s="89" t="s">
        <v>4838</v>
      </c>
      <c r="D913" s="17"/>
      <c r="E913" s="17" t="s">
        <v>4839</v>
      </c>
      <c r="F913" s="17" t="s">
        <v>4833</v>
      </c>
      <c r="G913" s="17" t="s">
        <v>475</v>
      </c>
      <c r="H913" s="72">
        <v>252000</v>
      </c>
      <c r="I913" s="72"/>
      <c r="J913" s="141"/>
      <c r="K913" s="72"/>
      <c r="L913" s="72"/>
      <c r="M913" s="72"/>
    </row>
    <row r="914" spans="1:13" s="87" customFormat="1" ht="34.5" customHeight="1" x14ac:dyDescent="0.3">
      <c r="A914" s="88"/>
      <c r="B914" s="88" t="s">
        <v>4831</v>
      </c>
      <c r="C914" s="89" t="s">
        <v>4840</v>
      </c>
      <c r="D914" s="17"/>
      <c r="E914" s="17" t="s">
        <v>4841</v>
      </c>
      <c r="F914" s="17" t="s">
        <v>4833</v>
      </c>
      <c r="G914" s="17" t="s">
        <v>475</v>
      </c>
      <c r="H914" s="72">
        <v>252000</v>
      </c>
      <c r="I914" s="72"/>
      <c r="J914" s="141"/>
      <c r="K914" s="72"/>
      <c r="L914" s="72"/>
      <c r="M914" s="72"/>
    </row>
    <row r="915" spans="1:13" s="87" customFormat="1" ht="34.5" customHeight="1" x14ac:dyDescent="0.3">
      <c r="A915" s="88"/>
      <c r="B915" s="88" t="s">
        <v>4831</v>
      </c>
      <c r="C915" s="89" t="s">
        <v>4842</v>
      </c>
      <c r="D915" s="17"/>
      <c r="E915" s="17" t="s">
        <v>4843</v>
      </c>
      <c r="F915" s="17" t="s">
        <v>4833</v>
      </c>
      <c r="G915" s="17" t="s">
        <v>475</v>
      </c>
      <c r="H915" s="72">
        <v>252000</v>
      </c>
      <c r="I915" s="72"/>
      <c r="J915" s="141"/>
      <c r="K915" s="72"/>
      <c r="L915" s="72"/>
      <c r="M915" s="72"/>
    </row>
    <row r="916" spans="1:13" s="87" customFormat="1" ht="34.5" customHeight="1" x14ac:dyDescent="0.3">
      <c r="A916" s="88"/>
      <c r="B916" s="88" t="s">
        <v>4831</v>
      </c>
      <c r="C916" s="89" t="s">
        <v>4844</v>
      </c>
      <c r="D916" s="17"/>
      <c r="E916" s="17" t="s">
        <v>4845</v>
      </c>
      <c r="F916" s="17" t="s">
        <v>4833</v>
      </c>
      <c r="G916" s="17" t="s">
        <v>475</v>
      </c>
      <c r="H916" s="72">
        <v>252000</v>
      </c>
      <c r="I916" s="72"/>
      <c r="J916" s="141"/>
      <c r="K916" s="72"/>
      <c r="L916" s="72"/>
      <c r="M916" s="72"/>
    </row>
    <row r="917" spans="1:13" s="87" customFormat="1" ht="34.5" customHeight="1" x14ac:dyDescent="0.3">
      <c r="A917" s="88"/>
      <c r="B917" s="88" t="s">
        <v>4831</v>
      </c>
      <c r="C917" s="89" t="s">
        <v>4846</v>
      </c>
      <c r="D917" s="17"/>
      <c r="E917" s="17" t="s">
        <v>4847</v>
      </c>
      <c r="F917" s="17" t="s">
        <v>4833</v>
      </c>
      <c r="G917" s="17" t="s">
        <v>475</v>
      </c>
      <c r="H917" s="72">
        <v>252000</v>
      </c>
      <c r="I917" s="72"/>
      <c r="J917" s="141"/>
      <c r="K917" s="72"/>
      <c r="L917" s="72"/>
      <c r="M917" s="72"/>
    </row>
    <row r="918" spans="1:13" s="87" customFormat="1" ht="34.5" customHeight="1" x14ac:dyDescent="0.3">
      <c r="A918" s="88"/>
      <c r="B918" s="88" t="s">
        <v>4831</v>
      </c>
      <c r="C918" s="89" t="s">
        <v>4848</v>
      </c>
      <c r="D918" s="17"/>
      <c r="E918" s="17" t="s">
        <v>4849</v>
      </c>
      <c r="F918" s="17" t="s">
        <v>4833</v>
      </c>
      <c r="G918" s="17" t="s">
        <v>475</v>
      </c>
      <c r="H918" s="72">
        <v>252000</v>
      </c>
      <c r="I918" s="72"/>
      <c r="J918" s="141"/>
      <c r="K918" s="72"/>
      <c r="L918" s="72"/>
      <c r="M918" s="72"/>
    </row>
    <row r="919" spans="1:13" s="87" customFormat="1" ht="34.5" customHeight="1" x14ac:dyDescent="0.3">
      <c r="A919" s="88"/>
      <c r="B919" s="88" t="s">
        <v>4831</v>
      </c>
      <c r="C919" s="89" t="s">
        <v>4850</v>
      </c>
      <c r="D919" s="17"/>
      <c r="E919" s="17" t="s">
        <v>4851</v>
      </c>
      <c r="F919" s="17" t="s">
        <v>4833</v>
      </c>
      <c r="G919" s="17" t="s">
        <v>475</v>
      </c>
      <c r="H919" s="72">
        <v>252000</v>
      </c>
      <c r="I919" s="72"/>
      <c r="J919" s="141"/>
      <c r="K919" s="72"/>
      <c r="L919" s="72"/>
      <c r="M919" s="72"/>
    </row>
    <row r="920" spans="1:13" s="87" customFormat="1" ht="34.5" customHeight="1" x14ac:dyDescent="0.3">
      <c r="A920" s="88"/>
      <c r="B920" s="88" t="s">
        <v>4831</v>
      </c>
      <c r="C920" s="89" t="s">
        <v>4852</v>
      </c>
      <c r="D920" s="17"/>
      <c r="E920" s="17" t="s">
        <v>4853</v>
      </c>
      <c r="F920" s="17" t="s">
        <v>4833</v>
      </c>
      <c r="G920" s="17" t="s">
        <v>475</v>
      </c>
      <c r="H920" s="72">
        <v>252000</v>
      </c>
      <c r="I920" s="72"/>
      <c r="J920" s="141"/>
      <c r="K920" s="72"/>
      <c r="L920" s="72"/>
      <c r="M920" s="72"/>
    </row>
    <row r="921" spans="1:13" s="87" customFormat="1" ht="34.5" customHeight="1" x14ac:dyDescent="0.3">
      <c r="A921" s="88"/>
      <c r="B921" s="88" t="s">
        <v>4831</v>
      </c>
      <c r="C921" s="89" t="s">
        <v>4854</v>
      </c>
      <c r="D921" s="17"/>
      <c r="E921" s="17" t="s">
        <v>4855</v>
      </c>
      <c r="F921" s="17" t="s">
        <v>4833</v>
      </c>
      <c r="G921" s="17" t="s">
        <v>475</v>
      </c>
      <c r="H921" s="72">
        <v>252000</v>
      </c>
      <c r="I921" s="72"/>
      <c r="J921" s="141"/>
      <c r="K921" s="72"/>
      <c r="L921" s="72"/>
      <c r="M921" s="72"/>
    </row>
    <row r="922" spans="1:13" s="87" customFormat="1" ht="34.5" customHeight="1" x14ac:dyDescent="0.3">
      <c r="A922" s="88"/>
      <c r="B922" s="88" t="s">
        <v>4831</v>
      </c>
      <c r="C922" s="89" t="s">
        <v>4856</v>
      </c>
      <c r="D922" s="17"/>
      <c r="E922" s="17" t="s">
        <v>4857</v>
      </c>
      <c r="F922" s="17" t="s">
        <v>4833</v>
      </c>
      <c r="G922" s="17" t="s">
        <v>475</v>
      </c>
      <c r="H922" s="72">
        <v>252000</v>
      </c>
      <c r="I922" s="72"/>
      <c r="J922" s="141"/>
      <c r="K922" s="72"/>
      <c r="L922" s="72"/>
      <c r="M922" s="72"/>
    </row>
    <row r="923" spans="1:13" s="87" customFormat="1" ht="34.5" customHeight="1" x14ac:dyDescent="0.3">
      <c r="A923" s="88"/>
      <c r="B923" s="88" t="s">
        <v>4831</v>
      </c>
      <c r="C923" s="89" t="s">
        <v>4858</v>
      </c>
      <c r="D923" s="17"/>
      <c r="E923" s="17" t="s">
        <v>4859</v>
      </c>
      <c r="F923" s="17" t="s">
        <v>4833</v>
      </c>
      <c r="G923" s="17" t="s">
        <v>475</v>
      </c>
      <c r="H923" s="72">
        <v>252000</v>
      </c>
      <c r="I923" s="72"/>
      <c r="J923" s="141"/>
      <c r="K923" s="72"/>
      <c r="L923" s="72"/>
      <c r="M923" s="72"/>
    </row>
    <row r="924" spans="1:13" s="73" customFormat="1" ht="34.5" customHeight="1" x14ac:dyDescent="0.3">
      <c r="A924" s="88"/>
      <c r="B924" s="88" t="s">
        <v>4860</v>
      </c>
      <c r="C924" s="89" t="s">
        <v>4860</v>
      </c>
      <c r="D924" s="17"/>
      <c r="E924" s="42" t="s">
        <v>4861</v>
      </c>
      <c r="F924" s="7"/>
      <c r="G924" s="17" t="s">
        <v>477</v>
      </c>
      <c r="H924" s="72"/>
      <c r="I924" s="72"/>
      <c r="J924" s="65" t="s">
        <v>1060</v>
      </c>
      <c r="K924" s="72"/>
      <c r="L924" s="72"/>
      <c r="M924" s="72"/>
    </row>
    <row r="925" spans="1:13" s="87" customFormat="1" ht="34.5" customHeight="1" x14ac:dyDescent="0.3">
      <c r="A925" s="88">
        <v>170</v>
      </c>
      <c r="B925" s="88" t="s">
        <v>4862</v>
      </c>
      <c r="C925" s="89" t="s">
        <v>4862</v>
      </c>
      <c r="D925" s="17" t="s">
        <v>146</v>
      </c>
      <c r="E925" s="21" t="s">
        <v>4863</v>
      </c>
      <c r="F925" s="17" t="s">
        <v>4864</v>
      </c>
      <c r="G925" s="17" t="s">
        <v>475</v>
      </c>
      <c r="H925" s="72">
        <v>3500000</v>
      </c>
      <c r="I925" s="72"/>
      <c r="J925" s="65" t="s">
        <v>1060</v>
      </c>
      <c r="K925" s="72">
        <f>SUMIF($B$10:$B$3793,B925,$J$10:$J$3793)</f>
        <v>0</v>
      </c>
      <c r="L925" s="72">
        <f>K925*H925</f>
        <v>0</v>
      </c>
      <c r="M925" s="72"/>
    </row>
    <row r="926" spans="1:13" s="87" customFormat="1" ht="34.5" customHeight="1" x14ac:dyDescent="0.3">
      <c r="A926" s="88"/>
      <c r="B926" s="88" t="s">
        <v>4862</v>
      </c>
      <c r="C926" s="89" t="s">
        <v>4865</v>
      </c>
      <c r="D926" s="17"/>
      <c r="E926" s="21" t="s">
        <v>4866</v>
      </c>
      <c r="F926" s="17" t="s">
        <v>4864</v>
      </c>
      <c r="G926" s="17" t="s">
        <v>475</v>
      </c>
      <c r="H926" s="72">
        <v>3500000</v>
      </c>
      <c r="I926" s="72"/>
      <c r="J926" s="141"/>
      <c r="K926" s="72"/>
      <c r="L926" s="72"/>
      <c r="M926" s="72"/>
    </row>
    <row r="927" spans="1:13" s="87" customFormat="1" ht="34.5" customHeight="1" x14ac:dyDescent="0.3">
      <c r="A927" s="88"/>
      <c r="B927" s="88" t="s">
        <v>4862</v>
      </c>
      <c r="C927" s="89" t="s">
        <v>4867</v>
      </c>
      <c r="D927" s="17"/>
      <c r="E927" s="21" t="s">
        <v>4868</v>
      </c>
      <c r="F927" s="17" t="s">
        <v>4864</v>
      </c>
      <c r="G927" s="17" t="s">
        <v>475</v>
      </c>
      <c r="H927" s="72">
        <v>3500000</v>
      </c>
      <c r="I927" s="72"/>
      <c r="J927" s="141"/>
      <c r="K927" s="72"/>
      <c r="L927" s="72"/>
      <c r="M927" s="72"/>
    </row>
    <row r="928" spans="1:13" s="87" customFormat="1" ht="34.5" customHeight="1" x14ac:dyDescent="0.3">
      <c r="A928" s="88"/>
      <c r="B928" s="88" t="s">
        <v>4862</v>
      </c>
      <c r="C928" s="89" t="s">
        <v>4869</v>
      </c>
      <c r="D928" s="17"/>
      <c r="E928" s="21" t="s">
        <v>4870</v>
      </c>
      <c r="F928" s="17" t="s">
        <v>4864</v>
      </c>
      <c r="G928" s="17" t="s">
        <v>475</v>
      </c>
      <c r="H928" s="72">
        <v>3500000</v>
      </c>
      <c r="I928" s="72"/>
      <c r="J928" s="141"/>
      <c r="K928" s="72"/>
      <c r="L928" s="72"/>
      <c r="M928" s="72"/>
    </row>
    <row r="929" spans="1:13" s="87" customFormat="1" ht="34.5" customHeight="1" x14ac:dyDescent="0.3">
      <c r="A929" s="88"/>
      <c r="B929" s="88" t="s">
        <v>4862</v>
      </c>
      <c r="C929" s="89" t="s">
        <v>4871</v>
      </c>
      <c r="D929" s="17"/>
      <c r="E929" s="21" t="s">
        <v>4872</v>
      </c>
      <c r="F929" s="17" t="s">
        <v>4864</v>
      </c>
      <c r="G929" s="17" t="s">
        <v>475</v>
      </c>
      <c r="H929" s="72">
        <v>3500000</v>
      </c>
      <c r="I929" s="72"/>
      <c r="J929" s="141"/>
      <c r="K929" s="72"/>
      <c r="L929" s="72"/>
      <c r="M929" s="72"/>
    </row>
    <row r="930" spans="1:13" s="87" customFormat="1" ht="34.5" customHeight="1" x14ac:dyDescent="0.3">
      <c r="A930" s="88"/>
      <c r="B930" s="88" t="s">
        <v>4862</v>
      </c>
      <c r="C930" s="89" t="s">
        <v>4873</v>
      </c>
      <c r="D930" s="17"/>
      <c r="E930" s="21" t="s">
        <v>4874</v>
      </c>
      <c r="F930" s="17" t="s">
        <v>4864</v>
      </c>
      <c r="G930" s="17" t="s">
        <v>475</v>
      </c>
      <c r="H930" s="72">
        <v>3500000</v>
      </c>
      <c r="I930" s="72"/>
      <c r="J930" s="141"/>
      <c r="K930" s="72"/>
      <c r="L930" s="72"/>
      <c r="M930" s="72"/>
    </row>
    <row r="931" spans="1:13" s="87" customFormat="1" ht="34.5" customHeight="1" x14ac:dyDescent="0.3">
      <c r="A931" s="88">
        <v>171</v>
      </c>
      <c r="B931" s="88" t="s">
        <v>4875</v>
      </c>
      <c r="C931" s="89" t="s">
        <v>4875</v>
      </c>
      <c r="D931" s="17" t="s">
        <v>146</v>
      </c>
      <c r="E931" s="21" t="s">
        <v>4876</v>
      </c>
      <c r="F931" s="17" t="s">
        <v>4877</v>
      </c>
      <c r="G931" s="17" t="s">
        <v>475</v>
      </c>
      <c r="H931" s="72">
        <v>300000</v>
      </c>
      <c r="I931" s="72"/>
      <c r="J931" s="65" t="s">
        <v>1060</v>
      </c>
      <c r="K931" s="72">
        <f>SUMIF($B$10:$B$3793,B931,$J$10:$J$3793)</f>
        <v>0</v>
      </c>
      <c r="L931" s="72">
        <f>K931*H931</f>
        <v>0</v>
      </c>
      <c r="M931" s="72"/>
    </row>
    <row r="932" spans="1:13" s="87" customFormat="1" ht="34.5" customHeight="1" x14ac:dyDescent="0.3">
      <c r="A932" s="88"/>
      <c r="B932" s="88" t="s">
        <v>4875</v>
      </c>
      <c r="C932" s="89" t="s">
        <v>4878</v>
      </c>
      <c r="D932" s="17"/>
      <c r="E932" s="21" t="s">
        <v>4879</v>
      </c>
      <c r="F932" s="17" t="s">
        <v>4877</v>
      </c>
      <c r="G932" s="17" t="s">
        <v>475</v>
      </c>
      <c r="H932" s="72">
        <v>300000</v>
      </c>
      <c r="I932" s="72"/>
      <c r="J932" s="141"/>
      <c r="K932" s="72"/>
      <c r="L932" s="72"/>
      <c r="M932" s="72"/>
    </row>
    <row r="933" spans="1:13" s="87" customFormat="1" ht="34.5" customHeight="1" x14ac:dyDescent="0.3">
      <c r="A933" s="88"/>
      <c r="B933" s="88" t="s">
        <v>4875</v>
      </c>
      <c r="C933" s="89" t="s">
        <v>4880</v>
      </c>
      <c r="D933" s="17"/>
      <c r="E933" s="21" t="s">
        <v>4881</v>
      </c>
      <c r="F933" s="17" t="s">
        <v>4877</v>
      </c>
      <c r="G933" s="17" t="s">
        <v>475</v>
      </c>
      <c r="H933" s="72">
        <v>300000</v>
      </c>
      <c r="I933" s="72"/>
      <c r="J933" s="141"/>
      <c r="K933" s="72"/>
      <c r="L933" s="72"/>
      <c r="M933" s="72"/>
    </row>
    <row r="934" spans="1:13" s="87" customFormat="1" ht="34.5" customHeight="1" x14ac:dyDescent="0.3">
      <c r="A934" s="88"/>
      <c r="B934" s="88" t="s">
        <v>4875</v>
      </c>
      <c r="C934" s="89" t="s">
        <v>4882</v>
      </c>
      <c r="D934" s="17"/>
      <c r="E934" s="21" t="s">
        <v>4883</v>
      </c>
      <c r="F934" s="17" t="s">
        <v>4877</v>
      </c>
      <c r="G934" s="17" t="s">
        <v>475</v>
      </c>
      <c r="H934" s="72">
        <v>300000</v>
      </c>
      <c r="I934" s="72"/>
      <c r="J934" s="141"/>
      <c r="K934" s="72"/>
      <c r="L934" s="72"/>
      <c r="M934" s="72"/>
    </row>
    <row r="935" spans="1:13" s="87" customFormat="1" ht="34.5" customHeight="1" x14ac:dyDescent="0.3">
      <c r="A935" s="88"/>
      <c r="B935" s="88" t="s">
        <v>4875</v>
      </c>
      <c r="C935" s="89" t="s">
        <v>4884</v>
      </c>
      <c r="D935" s="17"/>
      <c r="E935" s="21" t="s">
        <v>4885</v>
      </c>
      <c r="F935" s="17" t="s">
        <v>4877</v>
      </c>
      <c r="G935" s="17" t="s">
        <v>475</v>
      </c>
      <c r="H935" s="72">
        <v>300000</v>
      </c>
      <c r="I935" s="72"/>
      <c r="J935" s="141"/>
      <c r="K935" s="72"/>
      <c r="L935" s="72"/>
      <c r="M935" s="72"/>
    </row>
    <row r="936" spans="1:13" s="87" customFormat="1" ht="34.5" customHeight="1" x14ac:dyDescent="0.3">
      <c r="A936" s="88"/>
      <c r="B936" s="88" t="s">
        <v>4875</v>
      </c>
      <c r="C936" s="89" t="s">
        <v>4886</v>
      </c>
      <c r="D936" s="17"/>
      <c r="E936" s="21" t="s">
        <v>4887</v>
      </c>
      <c r="F936" s="17" t="s">
        <v>4877</v>
      </c>
      <c r="G936" s="17" t="s">
        <v>475</v>
      </c>
      <c r="H936" s="72">
        <v>300000</v>
      </c>
      <c r="I936" s="72"/>
      <c r="J936" s="141"/>
      <c r="K936" s="72"/>
      <c r="L936" s="72"/>
      <c r="M936" s="72"/>
    </row>
    <row r="937" spans="1:13" s="87" customFormat="1" ht="34.5" customHeight="1" x14ac:dyDescent="0.3">
      <c r="A937" s="88"/>
      <c r="B937" s="88" t="s">
        <v>4875</v>
      </c>
      <c r="C937" s="89" t="s">
        <v>4888</v>
      </c>
      <c r="D937" s="17"/>
      <c r="E937" s="21" t="s">
        <v>4889</v>
      </c>
      <c r="F937" s="17" t="s">
        <v>4877</v>
      </c>
      <c r="G937" s="17" t="s">
        <v>475</v>
      </c>
      <c r="H937" s="72">
        <v>300000</v>
      </c>
      <c r="I937" s="72"/>
      <c r="J937" s="141"/>
      <c r="K937" s="72"/>
      <c r="L937" s="72"/>
      <c r="M937" s="72"/>
    </row>
    <row r="938" spans="1:13" s="87" customFormat="1" ht="34.5" customHeight="1" x14ac:dyDescent="0.3">
      <c r="A938" s="88"/>
      <c r="B938" s="88" t="s">
        <v>4875</v>
      </c>
      <c r="C938" s="89" t="s">
        <v>4890</v>
      </c>
      <c r="D938" s="17"/>
      <c r="E938" s="21" t="s">
        <v>4891</v>
      </c>
      <c r="F938" s="17" t="s">
        <v>4877</v>
      </c>
      <c r="G938" s="17" t="s">
        <v>475</v>
      </c>
      <c r="H938" s="72">
        <v>300000</v>
      </c>
      <c r="I938" s="72"/>
      <c r="J938" s="141"/>
      <c r="K938" s="72"/>
      <c r="L938" s="72"/>
      <c r="M938" s="72"/>
    </row>
    <row r="939" spans="1:13" s="87" customFormat="1" ht="34.5" customHeight="1" x14ac:dyDescent="0.3">
      <c r="A939" s="88"/>
      <c r="B939" s="88" t="s">
        <v>4875</v>
      </c>
      <c r="C939" s="89" t="s">
        <v>4892</v>
      </c>
      <c r="D939" s="17"/>
      <c r="E939" s="21" t="s">
        <v>4893</v>
      </c>
      <c r="F939" s="17" t="s">
        <v>4877</v>
      </c>
      <c r="G939" s="17" t="s">
        <v>475</v>
      </c>
      <c r="H939" s="72">
        <v>300000</v>
      </c>
      <c r="I939" s="72"/>
      <c r="J939" s="141"/>
      <c r="K939" s="72"/>
      <c r="L939" s="72"/>
      <c r="M939" s="72"/>
    </row>
    <row r="940" spans="1:13" s="87" customFormat="1" ht="34.5" customHeight="1" x14ac:dyDescent="0.3">
      <c r="A940" s="88"/>
      <c r="B940" s="88" t="s">
        <v>4875</v>
      </c>
      <c r="C940" s="89" t="s">
        <v>4894</v>
      </c>
      <c r="D940" s="17"/>
      <c r="E940" s="21" t="s">
        <v>4895</v>
      </c>
      <c r="F940" s="17" t="s">
        <v>4877</v>
      </c>
      <c r="G940" s="17" t="s">
        <v>475</v>
      </c>
      <c r="H940" s="72">
        <v>300000</v>
      </c>
      <c r="I940" s="72"/>
      <c r="J940" s="141"/>
      <c r="K940" s="72"/>
      <c r="L940" s="72"/>
      <c r="M940" s="72"/>
    </row>
    <row r="941" spans="1:13" s="73" customFormat="1" ht="34.5" customHeight="1" x14ac:dyDescent="0.3">
      <c r="A941" s="88"/>
      <c r="B941" s="88" t="s">
        <v>4896</v>
      </c>
      <c r="C941" s="89" t="s">
        <v>4896</v>
      </c>
      <c r="D941" s="17"/>
      <c r="E941" s="42" t="s">
        <v>4897</v>
      </c>
      <c r="F941" s="7"/>
      <c r="G941" s="17" t="s">
        <v>477</v>
      </c>
      <c r="H941" s="72"/>
      <c r="I941" s="72"/>
      <c r="J941" s="65" t="s">
        <v>1060</v>
      </c>
      <c r="K941" s="72"/>
      <c r="L941" s="72"/>
      <c r="M941" s="72"/>
    </row>
    <row r="942" spans="1:13" s="87" customFormat="1" ht="34.5" customHeight="1" x14ac:dyDescent="0.3">
      <c r="A942" s="88">
        <v>172</v>
      </c>
      <c r="B942" s="88" t="s">
        <v>4898</v>
      </c>
      <c r="C942" s="89" t="s">
        <v>4898</v>
      </c>
      <c r="D942" s="17" t="s">
        <v>146</v>
      </c>
      <c r="E942" s="21" t="s">
        <v>4899</v>
      </c>
      <c r="F942" s="17" t="s">
        <v>4900</v>
      </c>
      <c r="G942" s="17" t="s">
        <v>475</v>
      </c>
      <c r="H942" s="72">
        <v>3128000</v>
      </c>
      <c r="I942" s="72"/>
      <c r="J942" s="65" t="s">
        <v>1060</v>
      </c>
      <c r="K942" s="72">
        <f>SUMIF($B$10:$B$3793,B942,$J$10:$J$3793)</f>
        <v>0</v>
      </c>
      <c r="L942" s="72">
        <f>K942*H942</f>
        <v>0</v>
      </c>
      <c r="M942" s="72"/>
    </row>
    <row r="943" spans="1:13" s="87" customFormat="1" ht="34.5" customHeight="1" x14ac:dyDescent="0.3">
      <c r="A943" s="88"/>
      <c r="B943" s="88" t="s">
        <v>4898</v>
      </c>
      <c r="C943" s="89" t="s">
        <v>4901</v>
      </c>
      <c r="D943" s="17"/>
      <c r="E943" s="21" t="s">
        <v>4902</v>
      </c>
      <c r="F943" s="17" t="s">
        <v>4900</v>
      </c>
      <c r="G943" s="17" t="s">
        <v>475</v>
      </c>
      <c r="H943" s="72">
        <v>3128000</v>
      </c>
      <c r="I943" s="72"/>
      <c r="J943" s="141"/>
      <c r="K943" s="72"/>
      <c r="L943" s="72"/>
      <c r="M943" s="72"/>
    </row>
    <row r="944" spans="1:13" s="87" customFormat="1" ht="34.5" customHeight="1" x14ac:dyDescent="0.3">
      <c r="A944" s="88"/>
      <c r="B944" s="88" t="s">
        <v>4898</v>
      </c>
      <c r="C944" s="89" t="s">
        <v>4903</v>
      </c>
      <c r="D944" s="17"/>
      <c r="E944" s="21" t="s">
        <v>4904</v>
      </c>
      <c r="F944" s="17" t="s">
        <v>4900</v>
      </c>
      <c r="G944" s="17" t="s">
        <v>475</v>
      </c>
      <c r="H944" s="72">
        <v>3128000</v>
      </c>
      <c r="I944" s="72"/>
      <c r="J944" s="141"/>
      <c r="K944" s="72"/>
      <c r="L944" s="72"/>
      <c r="M944" s="72"/>
    </row>
    <row r="945" spans="1:13" s="87" customFormat="1" ht="34.5" customHeight="1" x14ac:dyDescent="0.3">
      <c r="A945" s="88">
        <v>173</v>
      </c>
      <c r="B945" s="88" t="s">
        <v>4905</v>
      </c>
      <c r="C945" s="89" t="s">
        <v>4905</v>
      </c>
      <c r="D945" s="17" t="s">
        <v>146</v>
      </c>
      <c r="E945" s="21" t="s">
        <v>4906</v>
      </c>
      <c r="F945" s="17" t="s">
        <v>4907</v>
      </c>
      <c r="G945" s="17" t="s">
        <v>475</v>
      </c>
      <c r="H945" s="72">
        <v>252000</v>
      </c>
      <c r="I945" s="72"/>
      <c r="J945" s="65" t="s">
        <v>1060</v>
      </c>
      <c r="K945" s="72">
        <f>SUMIF($B$10:$B$3793,B945,$J$10:$J$3793)</f>
        <v>0</v>
      </c>
      <c r="L945" s="72">
        <f>K945*H945</f>
        <v>0</v>
      </c>
      <c r="M945" s="72"/>
    </row>
    <row r="946" spans="1:13" s="87" customFormat="1" ht="34.5" customHeight="1" x14ac:dyDescent="0.3">
      <c r="A946" s="88"/>
      <c r="B946" s="88" t="s">
        <v>4905</v>
      </c>
      <c r="C946" s="89" t="s">
        <v>4908</v>
      </c>
      <c r="D946" s="17"/>
      <c r="E946" s="21" t="s">
        <v>4909</v>
      </c>
      <c r="F946" s="17" t="s">
        <v>4907</v>
      </c>
      <c r="G946" s="17" t="s">
        <v>475</v>
      </c>
      <c r="H946" s="72">
        <v>252000</v>
      </c>
      <c r="I946" s="72"/>
      <c r="J946" s="141"/>
      <c r="K946" s="72"/>
      <c r="L946" s="72"/>
      <c r="M946" s="72"/>
    </row>
    <row r="947" spans="1:13" s="87" customFormat="1" ht="34.5" customHeight="1" x14ac:dyDescent="0.3">
      <c r="A947" s="88"/>
      <c r="B947" s="88" t="s">
        <v>4905</v>
      </c>
      <c r="C947" s="89" t="s">
        <v>4910</v>
      </c>
      <c r="D947" s="17"/>
      <c r="E947" s="21" t="s">
        <v>4883</v>
      </c>
      <c r="F947" s="17" t="s">
        <v>4907</v>
      </c>
      <c r="G947" s="17" t="s">
        <v>475</v>
      </c>
      <c r="H947" s="72">
        <v>252000</v>
      </c>
      <c r="I947" s="72"/>
      <c r="J947" s="141"/>
      <c r="K947" s="72"/>
      <c r="L947" s="72"/>
      <c r="M947" s="72"/>
    </row>
    <row r="948" spans="1:13" s="87" customFormat="1" ht="34.5" customHeight="1" x14ac:dyDescent="0.3">
      <c r="A948" s="88"/>
      <c r="B948" s="88" t="s">
        <v>4905</v>
      </c>
      <c r="C948" s="89" t="s">
        <v>4911</v>
      </c>
      <c r="D948" s="17"/>
      <c r="E948" s="21" t="s">
        <v>4885</v>
      </c>
      <c r="F948" s="17" t="s">
        <v>4907</v>
      </c>
      <c r="G948" s="17" t="s">
        <v>475</v>
      </c>
      <c r="H948" s="72">
        <v>252000</v>
      </c>
      <c r="I948" s="72"/>
      <c r="J948" s="141"/>
      <c r="K948" s="72"/>
      <c r="L948" s="72"/>
      <c r="M948" s="72"/>
    </row>
    <row r="949" spans="1:13" s="87" customFormat="1" ht="34.5" customHeight="1" x14ac:dyDescent="0.3">
      <c r="A949" s="88"/>
      <c r="B949" s="88" t="s">
        <v>4905</v>
      </c>
      <c r="C949" s="89" t="s">
        <v>4912</v>
      </c>
      <c r="D949" s="17"/>
      <c r="E949" s="21" t="s">
        <v>4891</v>
      </c>
      <c r="F949" s="17" t="s">
        <v>4907</v>
      </c>
      <c r="G949" s="17" t="s">
        <v>475</v>
      </c>
      <c r="H949" s="72">
        <v>252000</v>
      </c>
      <c r="I949" s="72"/>
      <c r="J949" s="141"/>
      <c r="K949" s="72"/>
      <c r="L949" s="72"/>
      <c r="M949" s="72"/>
    </row>
    <row r="950" spans="1:13" s="87" customFormat="1" ht="34.5" customHeight="1" x14ac:dyDescent="0.3">
      <c r="A950" s="88"/>
      <c r="B950" s="88" t="s">
        <v>4905</v>
      </c>
      <c r="C950" s="89" t="s">
        <v>4913</v>
      </c>
      <c r="D950" s="17"/>
      <c r="E950" s="21" t="s">
        <v>4895</v>
      </c>
      <c r="F950" s="17" t="s">
        <v>4907</v>
      </c>
      <c r="G950" s="17" t="s">
        <v>475</v>
      </c>
      <c r="H950" s="72">
        <v>252000</v>
      </c>
      <c r="I950" s="72"/>
      <c r="J950" s="141"/>
      <c r="K950" s="72"/>
      <c r="L950" s="72"/>
      <c r="M950" s="72"/>
    </row>
    <row r="951" spans="1:13" s="73" customFormat="1" ht="34.5" customHeight="1" x14ac:dyDescent="0.3">
      <c r="A951" s="88"/>
      <c r="B951" s="88" t="s">
        <v>4914</v>
      </c>
      <c r="C951" s="89" t="s">
        <v>4914</v>
      </c>
      <c r="D951" s="17"/>
      <c r="E951" s="42" t="s">
        <v>4915</v>
      </c>
      <c r="F951" s="7"/>
      <c r="G951" s="17" t="s">
        <v>477</v>
      </c>
      <c r="H951" s="72"/>
      <c r="I951" s="72"/>
      <c r="J951" s="65" t="s">
        <v>1060</v>
      </c>
      <c r="K951" s="72"/>
      <c r="L951" s="72"/>
      <c r="M951" s="72"/>
    </row>
    <row r="952" spans="1:13" s="87" customFormat="1" ht="34.5" customHeight="1" x14ac:dyDescent="0.3">
      <c r="A952" s="88">
        <v>174</v>
      </c>
      <c r="B952" s="88" t="s">
        <v>4916</v>
      </c>
      <c r="C952" s="89" t="s">
        <v>4916</v>
      </c>
      <c r="D952" s="17" t="s">
        <v>146</v>
      </c>
      <c r="E952" s="21" t="s">
        <v>4917</v>
      </c>
      <c r="F952" s="17" t="s">
        <v>4918</v>
      </c>
      <c r="G952" s="17" t="s">
        <v>475</v>
      </c>
      <c r="H952" s="72">
        <v>3128000</v>
      </c>
      <c r="I952" s="72"/>
      <c r="J952" s="65" t="s">
        <v>1060</v>
      </c>
      <c r="K952" s="72">
        <f>SUMIF($B$10:$B$3793,B952,$J$10:$J$3793)</f>
        <v>0</v>
      </c>
      <c r="L952" s="72">
        <f>K952*H952</f>
        <v>0</v>
      </c>
      <c r="M952" s="72"/>
    </row>
    <row r="953" spans="1:13" s="87" customFormat="1" ht="34.5" customHeight="1" x14ac:dyDescent="0.3">
      <c r="A953" s="88"/>
      <c r="B953" s="88" t="s">
        <v>4916</v>
      </c>
      <c r="C953" s="89" t="s">
        <v>4919</v>
      </c>
      <c r="D953" s="17"/>
      <c r="E953" s="21" t="s">
        <v>4920</v>
      </c>
      <c r="F953" s="17" t="s">
        <v>4918</v>
      </c>
      <c r="G953" s="17" t="s">
        <v>475</v>
      </c>
      <c r="H953" s="72">
        <v>3128000</v>
      </c>
      <c r="I953" s="72"/>
      <c r="J953" s="141"/>
      <c r="K953" s="72"/>
      <c r="L953" s="72"/>
      <c r="M953" s="72"/>
    </row>
    <row r="954" spans="1:13" s="87" customFormat="1" ht="34.5" customHeight="1" x14ac:dyDescent="0.3">
      <c r="A954" s="88"/>
      <c r="B954" s="88" t="s">
        <v>4916</v>
      </c>
      <c r="C954" s="89" t="s">
        <v>4921</v>
      </c>
      <c r="D954" s="17"/>
      <c r="E954" s="21" t="s">
        <v>4922</v>
      </c>
      <c r="F954" s="17" t="s">
        <v>4918</v>
      </c>
      <c r="G954" s="17" t="s">
        <v>475</v>
      </c>
      <c r="H954" s="72">
        <v>3128000</v>
      </c>
      <c r="I954" s="72"/>
      <c r="J954" s="141"/>
      <c r="K954" s="72"/>
      <c r="L954" s="72"/>
      <c r="M954" s="72"/>
    </row>
    <row r="955" spans="1:13" s="87" customFormat="1" ht="34.5" customHeight="1" x14ac:dyDescent="0.3">
      <c r="A955" s="88">
        <v>175</v>
      </c>
      <c r="B955" s="88" t="s">
        <v>4923</v>
      </c>
      <c r="C955" s="89" t="s">
        <v>4923</v>
      </c>
      <c r="D955" s="17" t="s">
        <v>146</v>
      </c>
      <c r="E955" s="21" t="s">
        <v>4832</v>
      </c>
      <c r="F955" s="17" t="s">
        <v>4924</v>
      </c>
      <c r="G955" s="17" t="s">
        <v>475</v>
      </c>
      <c r="H955" s="72">
        <v>252000</v>
      </c>
      <c r="I955" s="72"/>
      <c r="J955" s="65" t="s">
        <v>1060</v>
      </c>
      <c r="K955" s="72">
        <f>SUMIF($B$10:$B$3793,B955,$J$10:$J$3793)</f>
        <v>0</v>
      </c>
      <c r="L955" s="72">
        <f>K955*H955</f>
        <v>0</v>
      </c>
      <c r="M955" s="72"/>
    </row>
    <row r="956" spans="1:13" s="87" customFormat="1" ht="34.5" customHeight="1" x14ac:dyDescent="0.3">
      <c r="A956" s="88"/>
      <c r="B956" s="88" t="s">
        <v>4923</v>
      </c>
      <c r="C956" s="89" t="s">
        <v>4925</v>
      </c>
      <c r="D956" s="17"/>
      <c r="E956" s="21" t="s">
        <v>4926</v>
      </c>
      <c r="F956" s="17" t="s">
        <v>4924</v>
      </c>
      <c r="G956" s="17" t="s">
        <v>475</v>
      </c>
      <c r="H956" s="72">
        <v>252000</v>
      </c>
      <c r="I956" s="72"/>
      <c r="J956" s="141"/>
      <c r="K956" s="72"/>
      <c r="L956" s="72"/>
      <c r="M956" s="72"/>
    </row>
    <row r="957" spans="1:13" s="87" customFormat="1" ht="34.5" customHeight="1" x14ac:dyDescent="0.3">
      <c r="A957" s="88"/>
      <c r="B957" s="88" t="s">
        <v>4923</v>
      </c>
      <c r="C957" s="89" t="s">
        <v>4927</v>
      </c>
      <c r="D957" s="17"/>
      <c r="E957" s="21" t="s">
        <v>4928</v>
      </c>
      <c r="F957" s="17" t="s">
        <v>4924</v>
      </c>
      <c r="G957" s="17" t="s">
        <v>475</v>
      </c>
      <c r="H957" s="72">
        <v>252000</v>
      </c>
      <c r="I957" s="72"/>
      <c r="J957" s="141"/>
      <c r="K957" s="72"/>
      <c r="L957" s="72"/>
      <c r="M957" s="72"/>
    </row>
    <row r="958" spans="1:13" s="73" customFormat="1" ht="34.5" customHeight="1" x14ac:dyDescent="0.3">
      <c r="A958" s="88"/>
      <c r="B958" s="88" t="s">
        <v>4929</v>
      </c>
      <c r="C958" s="89" t="s">
        <v>4929</v>
      </c>
      <c r="D958" s="17"/>
      <c r="E958" s="42" t="s">
        <v>4930</v>
      </c>
      <c r="F958" s="7"/>
      <c r="G958" s="17" t="s">
        <v>477</v>
      </c>
      <c r="H958" s="72"/>
      <c r="I958" s="72"/>
      <c r="J958" s="65" t="s">
        <v>1060</v>
      </c>
      <c r="K958" s="72"/>
      <c r="L958" s="72"/>
      <c r="M958" s="72"/>
    </row>
    <row r="959" spans="1:13" s="87" customFormat="1" ht="34.5" customHeight="1" x14ac:dyDescent="0.3">
      <c r="A959" s="88">
        <v>176</v>
      </c>
      <c r="B959" s="88" t="s">
        <v>4931</v>
      </c>
      <c r="C959" s="89" t="s">
        <v>4931</v>
      </c>
      <c r="D959" s="17" t="s">
        <v>146</v>
      </c>
      <c r="E959" s="21" t="s">
        <v>4932</v>
      </c>
      <c r="F959" s="17" t="s">
        <v>4933</v>
      </c>
      <c r="G959" s="17" t="s">
        <v>475</v>
      </c>
      <c r="H959" s="72">
        <v>5692000</v>
      </c>
      <c r="I959" s="72"/>
      <c r="J959" s="65" t="s">
        <v>1060</v>
      </c>
      <c r="K959" s="72">
        <f>SUMIF($B$10:$B$3793,B959,$J$10:$J$3793)</f>
        <v>0</v>
      </c>
      <c r="L959" s="72">
        <f>K959*H959</f>
        <v>0</v>
      </c>
      <c r="M959" s="72"/>
    </row>
    <row r="960" spans="1:13" s="87" customFormat="1" ht="34.5" customHeight="1" x14ac:dyDescent="0.3">
      <c r="A960" s="88"/>
      <c r="B960" s="88" t="s">
        <v>4931</v>
      </c>
      <c r="C960" s="89" t="s">
        <v>4934</v>
      </c>
      <c r="D960" s="17"/>
      <c r="E960" s="21" t="s">
        <v>4935</v>
      </c>
      <c r="F960" s="17" t="s">
        <v>4933</v>
      </c>
      <c r="G960" s="17" t="s">
        <v>475</v>
      </c>
      <c r="H960" s="72">
        <v>5692000</v>
      </c>
      <c r="I960" s="72"/>
      <c r="J960" s="141"/>
      <c r="K960" s="72"/>
      <c r="L960" s="72"/>
      <c r="M960" s="72"/>
    </row>
    <row r="961" spans="1:13" s="87" customFormat="1" ht="34.5" customHeight="1" x14ac:dyDescent="0.3">
      <c r="A961" s="88"/>
      <c r="B961" s="88" t="s">
        <v>4931</v>
      </c>
      <c r="C961" s="89" t="s">
        <v>4936</v>
      </c>
      <c r="D961" s="17"/>
      <c r="E961" s="21" t="s">
        <v>4937</v>
      </c>
      <c r="F961" s="17" t="s">
        <v>4933</v>
      </c>
      <c r="G961" s="17" t="s">
        <v>475</v>
      </c>
      <c r="H961" s="72">
        <v>5692000</v>
      </c>
      <c r="I961" s="72"/>
      <c r="J961" s="141"/>
      <c r="K961" s="72"/>
      <c r="L961" s="72"/>
      <c r="M961" s="72"/>
    </row>
    <row r="962" spans="1:13" s="87" customFormat="1" ht="34.5" customHeight="1" x14ac:dyDescent="0.3">
      <c r="A962" s="88"/>
      <c r="B962" s="88" t="s">
        <v>4931</v>
      </c>
      <c r="C962" s="89" t="s">
        <v>4938</v>
      </c>
      <c r="D962" s="17"/>
      <c r="E962" s="21" t="s">
        <v>4939</v>
      </c>
      <c r="F962" s="17" t="s">
        <v>4933</v>
      </c>
      <c r="G962" s="17" t="s">
        <v>475</v>
      </c>
      <c r="H962" s="72">
        <v>5692000</v>
      </c>
      <c r="I962" s="72"/>
      <c r="J962" s="141"/>
      <c r="K962" s="72"/>
      <c r="L962" s="72"/>
      <c r="M962" s="72"/>
    </row>
    <row r="963" spans="1:13" s="87" customFormat="1" ht="34.5" customHeight="1" x14ac:dyDescent="0.3">
      <c r="A963" s="88">
        <v>177</v>
      </c>
      <c r="B963" s="88" t="s">
        <v>4940</v>
      </c>
      <c r="C963" s="89" t="s">
        <v>4940</v>
      </c>
      <c r="D963" s="17" t="s">
        <v>146</v>
      </c>
      <c r="E963" s="21" t="s">
        <v>4460</v>
      </c>
      <c r="F963" s="17" t="s">
        <v>4941</v>
      </c>
      <c r="G963" s="17" t="s">
        <v>475</v>
      </c>
      <c r="H963" s="72">
        <v>462000</v>
      </c>
      <c r="I963" s="72"/>
      <c r="J963" s="65" t="s">
        <v>1060</v>
      </c>
      <c r="K963" s="72">
        <f>SUMIF($B$10:$B$3793,B963,$J$10:$J$3793)</f>
        <v>0</v>
      </c>
      <c r="L963" s="72">
        <f>K963*H963</f>
        <v>0</v>
      </c>
      <c r="M963" s="72"/>
    </row>
    <row r="964" spans="1:13" s="87" customFormat="1" ht="34.5" customHeight="1" x14ac:dyDescent="0.3">
      <c r="A964" s="88"/>
      <c r="B964" s="88" t="s">
        <v>4940</v>
      </c>
      <c r="C964" s="89" t="s">
        <v>4942</v>
      </c>
      <c r="D964" s="17"/>
      <c r="E964" s="21" t="s">
        <v>4943</v>
      </c>
      <c r="F964" s="17" t="s">
        <v>4941</v>
      </c>
      <c r="G964" s="17" t="s">
        <v>475</v>
      </c>
      <c r="H964" s="72">
        <v>462000</v>
      </c>
      <c r="I964" s="72"/>
      <c r="J964" s="141"/>
      <c r="K964" s="72"/>
      <c r="L964" s="72"/>
      <c r="M964" s="72"/>
    </row>
    <row r="965" spans="1:13" s="87" customFormat="1" ht="34.5" customHeight="1" x14ac:dyDescent="0.3">
      <c r="A965" s="88"/>
      <c r="B965" s="88" t="s">
        <v>4940</v>
      </c>
      <c r="C965" s="89" t="s">
        <v>4944</v>
      </c>
      <c r="D965" s="17"/>
      <c r="E965" s="21" t="s">
        <v>4926</v>
      </c>
      <c r="F965" s="17" t="s">
        <v>4941</v>
      </c>
      <c r="G965" s="17" t="s">
        <v>475</v>
      </c>
      <c r="H965" s="72">
        <v>462000</v>
      </c>
      <c r="I965" s="72"/>
      <c r="J965" s="141"/>
      <c r="K965" s="72"/>
      <c r="L965" s="72"/>
      <c r="M965" s="72"/>
    </row>
    <row r="966" spans="1:13" s="87" customFormat="1" ht="34.5" customHeight="1" x14ac:dyDescent="0.3">
      <c r="A966" s="88"/>
      <c r="B966" s="88" t="s">
        <v>4940</v>
      </c>
      <c r="C966" s="89" t="s">
        <v>4945</v>
      </c>
      <c r="D966" s="17"/>
      <c r="E966" s="21" t="s">
        <v>4946</v>
      </c>
      <c r="F966" s="17" t="s">
        <v>4941</v>
      </c>
      <c r="G966" s="17" t="s">
        <v>475</v>
      </c>
      <c r="H966" s="72">
        <v>462000</v>
      </c>
      <c r="I966" s="72"/>
      <c r="J966" s="141"/>
      <c r="K966" s="72"/>
      <c r="L966" s="72"/>
      <c r="M966" s="72"/>
    </row>
    <row r="967" spans="1:13" s="87" customFormat="1" ht="34.5" customHeight="1" x14ac:dyDescent="0.3">
      <c r="A967" s="88"/>
      <c r="B967" s="88" t="s">
        <v>4940</v>
      </c>
      <c r="C967" s="89" t="s">
        <v>4947</v>
      </c>
      <c r="D967" s="17"/>
      <c r="E967" s="21" t="s">
        <v>4948</v>
      </c>
      <c r="F967" s="17" t="s">
        <v>4941</v>
      </c>
      <c r="G967" s="17" t="s">
        <v>475</v>
      </c>
      <c r="H967" s="72">
        <v>462000</v>
      </c>
      <c r="I967" s="72"/>
      <c r="J967" s="141"/>
      <c r="K967" s="72"/>
      <c r="L967" s="72"/>
      <c r="M967" s="72"/>
    </row>
    <row r="968" spans="1:13" s="87" customFormat="1" ht="34.5" customHeight="1" x14ac:dyDescent="0.3">
      <c r="A968" s="88"/>
      <c r="B968" s="88" t="s">
        <v>4940</v>
      </c>
      <c r="C968" s="89" t="s">
        <v>4949</v>
      </c>
      <c r="D968" s="17"/>
      <c r="E968" s="21" t="s">
        <v>4950</v>
      </c>
      <c r="F968" s="17" t="s">
        <v>4941</v>
      </c>
      <c r="G968" s="17" t="s">
        <v>475</v>
      </c>
      <c r="H968" s="72">
        <v>462000</v>
      </c>
      <c r="I968" s="72"/>
      <c r="J968" s="141"/>
      <c r="K968" s="72"/>
      <c r="L968" s="72"/>
      <c r="M968" s="72"/>
    </row>
    <row r="969" spans="1:13" s="73" customFormat="1" ht="34.5" customHeight="1" x14ac:dyDescent="0.3">
      <c r="A969" s="88"/>
      <c r="B969" s="88" t="s">
        <v>4951</v>
      </c>
      <c r="C969" s="89" t="s">
        <v>4951</v>
      </c>
      <c r="D969" s="17"/>
      <c r="E969" s="42" t="s">
        <v>4952</v>
      </c>
      <c r="F969" s="7"/>
      <c r="G969" s="17" t="s">
        <v>477</v>
      </c>
      <c r="H969" s="72"/>
      <c r="I969" s="72"/>
      <c r="J969" s="65" t="s">
        <v>1060</v>
      </c>
      <c r="K969" s="72"/>
      <c r="L969" s="72"/>
      <c r="M969" s="72"/>
    </row>
    <row r="970" spans="1:13" s="87" customFormat="1" ht="34.5" customHeight="1" x14ac:dyDescent="0.3">
      <c r="A970" s="88">
        <v>178</v>
      </c>
      <c r="B970" s="88" t="s">
        <v>4953</v>
      </c>
      <c r="C970" s="89" t="s">
        <v>4953</v>
      </c>
      <c r="D970" s="17" t="s">
        <v>146</v>
      </c>
      <c r="E970" s="21" t="s">
        <v>4954</v>
      </c>
      <c r="F970" s="17" t="s">
        <v>4955</v>
      </c>
      <c r="G970" s="17" t="s">
        <v>475</v>
      </c>
      <c r="H970" s="72">
        <v>3625000</v>
      </c>
      <c r="I970" s="72"/>
      <c r="J970" s="65" t="s">
        <v>1060</v>
      </c>
      <c r="K970" s="72">
        <f>SUMIF($B$10:$B$3793,B970,$J$10:$J$3793)</f>
        <v>0</v>
      </c>
      <c r="L970" s="72">
        <f>K970*H970</f>
        <v>0</v>
      </c>
      <c r="M970" s="72"/>
    </row>
    <row r="971" spans="1:13" s="87" customFormat="1" ht="34.5" customHeight="1" x14ac:dyDescent="0.3">
      <c r="A971" s="88"/>
      <c r="B971" s="88" t="s">
        <v>4953</v>
      </c>
      <c r="C971" s="89" t="s">
        <v>4956</v>
      </c>
      <c r="D971" s="17"/>
      <c r="E971" s="21" t="s">
        <v>4957</v>
      </c>
      <c r="F971" s="17" t="s">
        <v>4955</v>
      </c>
      <c r="G971" s="17" t="s">
        <v>475</v>
      </c>
      <c r="H971" s="72">
        <v>3625000</v>
      </c>
      <c r="I971" s="72"/>
      <c r="J971" s="141"/>
      <c r="K971" s="72"/>
      <c r="L971" s="72"/>
      <c r="M971" s="72"/>
    </row>
    <row r="972" spans="1:13" s="87" customFormat="1" ht="34.5" customHeight="1" x14ac:dyDescent="0.3">
      <c r="A972" s="88"/>
      <c r="B972" s="88" t="s">
        <v>4953</v>
      </c>
      <c r="C972" s="89" t="s">
        <v>4958</v>
      </c>
      <c r="D972" s="17"/>
      <c r="E972" s="21" t="s">
        <v>4959</v>
      </c>
      <c r="F972" s="17" t="s">
        <v>4955</v>
      </c>
      <c r="G972" s="17" t="s">
        <v>475</v>
      </c>
      <c r="H972" s="72">
        <v>3625000</v>
      </c>
      <c r="I972" s="72"/>
      <c r="J972" s="141"/>
      <c r="K972" s="72"/>
      <c r="L972" s="72"/>
      <c r="M972" s="72"/>
    </row>
    <row r="973" spans="1:13" s="87" customFormat="1" ht="34.5" customHeight="1" x14ac:dyDescent="0.3">
      <c r="A973" s="88">
        <v>179</v>
      </c>
      <c r="B973" s="88" t="s">
        <v>4960</v>
      </c>
      <c r="C973" s="89" t="s">
        <v>4960</v>
      </c>
      <c r="D973" s="17" t="s">
        <v>146</v>
      </c>
      <c r="E973" s="21" t="s">
        <v>4832</v>
      </c>
      <c r="F973" s="17" t="s">
        <v>4961</v>
      </c>
      <c r="G973" s="17" t="s">
        <v>475</v>
      </c>
      <c r="H973" s="72">
        <v>252000</v>
      </c>
      <c r="I973" s="72"/>
      <c r="J973" s="65" t="s">
        <v>1060</v>
      </c>
      <c r="K973" s="72">
        <f>SUMIF($B$10:$B$3793,B973,$J$10:$J$3793)</f>
        <v>0</v>
      </c>
      <c r="L973" s="72">
        <f>K973*H973</f>
        <v>0</v>
      </c>
      <c r="M973" s="72"/>
    </row>
    <row r="974" spans="1:13" s="87" customFormat="1" ht="34.5" customHeight="1" x14ac:dyDescent="0.3">
      <c r="A974" s="88"/>
      <c r="B974" s="88" t="s">
        <v>4960</v>
      </c>
      <c r="C974" s="89" t="s">
        <v>4962</v>
      </c>
      <c r="D974" s="17"/>
      <c r="E974" s="21" t="s">
        <v>4948</v>
      </c>
      <c r="F974" s="17" t="s">
        <v>4961</v>
      </c>
      <c r="G974" s="17" t="s">
        <v>475</v>
      </c>
      <c r="H974" s="72">
        <v>252000</v>
      </c>
      <c r="I974" s="72"/>
      <c r="J974" s="141"/>
      <c r="K974" s="72"/>
      <c r="L974" s="72"/>
      <c r="M974" s="72"/>
    </row>
    <row r="975" spans="1:13" s="87" customFormat="1" ht="34.5" customHeight="1" x14ac:dyDescent="0.3">
      <c r="A975" s="88"/>
      <c r="B975" s="88" t="s">
        <v>4960</v>
      </c>
      <c r="C975" s="89" t="s">
        <v>4963</v>
      </c>
      <c r="D975" s="17"/>
      <c r="E975" s="21" t="s">
        <v>4950</v>
      </c>
      <c r="F975" s="17" t="s">
        <v>4961</v>
      </c>
      <c r="G975" s="17" t="s">
        <v>475</v>
      </c>
      <c r="H975" s="72">
        <v>252000</v>
      </c>
      <c r="I975" s="72"/>
      <c r="J975" s="141"/>
      <c r="K975" s="72"/>
      <c r="L975" s="72"/>
      <c r="M975" s="72"/>
    </row>
    <row r="976" spans="1:13" s="87" customFormat="1" ht="34.5" customHeight="1" x14ac:dyDescent="0.3">
      <c r="A976" s="88"/>
      <c r="B976" s="88" t="s">
        <v>4960</v>
      </c>
      <c r="C976" s="89" t="s">
        <v>4964</v>
      </c>
      <c r="D976" s="17"/>
      <c r="E976" s="21" t="s">
        <v>4965</v>
      </c>
      <c r="F976" s="17" t="s">
        <v>4961</v>
      </c>
      <c r="G976" s="17" t="s">
        <v>475</v>
      </c>
      <c r="H976" s="72">
        <v>252000</v>
      </c>
      <c r="I976" s="72"/>
      <c r="J976" s="141"/>
      <c r="K976" s="72"/>
      <c r="L976" s="72"/>
      <c r="M976" s="72"/>
    </row>
    <row r="977" spans="1:13" s="87" customFormat="1" ht="34.5" customHeight="1" x14ac:dyDescent="0.3">
      <c r="A977" s="88"/>
      <c r="B977" s="88" t="s">
        <v>4960</v>
      </c>
      <c r="C977" s="89" t="s">
        <v>4966</v>
      </c>
      <c r="D977" s="17"/>
      <c r="E977" s="21" t="s">
        <v>4967</v>
      </c>
      <c r="F977" s="17" t="s">
        <v>4961</v>
      </c>
      <c r="G977" s="17" t="s">
        <v>475</v>
      </c>
      <c r="H977" s="72">
        <v>252000</v>
      </c>
      <c r="I977" s="72"/>
      <c r="J977" s="141"/>
      <c r="K977" s="72"/>
      <c r="L977" s="72"/>
      <c r="M977" s="72"/>
    </row>
    <row r="978" spans="1:13" s="73" customFormat="1" ht="34.5" customHeight="1" x14ac:dyDescent="0.3">
      <c r="A978" s="88"/>
      <c r="B978" s="88" t="s">
        <v>4968</v>
      </c>
      <c r="C978" s="89" t="s">
        <v>4968</v>
      </c>
      <c r="D978" s="17"/>
      <c r="E978" s="42" t="s">
        <v>4969</v>
      </c>
      <c r="F978" s="7"/>
      <c r="G978" s="17" t="s">
        <v>477</v>
      </c>
      <c r="H978" s="72"/>
      <c r="I978" s="72"/>
      <c r="J978" s="65" t="s">
        <v>1060</v>
      </c>
      <c r="K978" s="72"/>
      <c r="L978" s="72"/>
      <c r="M978" s="72"/>
    </row>
    <row r="979" spans="1:13" s="87" customFormat="1" ht="34.5" customHeight="1" x14ac:dyDescent="0.3">
      <c r="A979" s="88">
        <v>180</v>
      </c>
      <c r="B979" s="88" t="s">
        <v>4970</v>
      </c>
      <c r="C979" s="89" t="s">
        <v>4970</v>
      </c>
      <c r="D979" s="17" t="s">
        <v>146</v>
      </c>
      <c r="E979" s="21" t="s">
        <v>4971</v>
      </c>
      <c r="F979" s="17" t="s">
        <v>4972</v>
      </c>
      <c r="G979" s="17" t="s">
        <v>475</v>
      </c>
      <c r="H979" s="72">
        <v>3625000</v>
      </c>
      <c r="I979" s="72"/>
      <c r="J979" s="65" t="s">
        <v>1060</v>
      </c>
      <c r="K979" s="72">
        <f>SUMIF($B$10:$B$3793,B979,$J$10:$J$3793)</f>
        <v>0</v>
      </c>
      <c r="L979" s="72">
        <f>K979*H979</f>
        <v>0</v>
      </c>
      <c r="M979" s="72"/>
    </row>
    <row r="980" spans="1:13" s="87" customFormat="1" ht="34.5" customHeight="1" x14ac:dyDescent="0.3">
      <c r="A980" s="88"/>
      <c r="B980" s="88" t="s">
        <v>4970</v>
      </c>
      <c r="C980" s="89" t="s">
        <v>4973</v>
      </c>
      <c r="D980" s="17"/>
      <c r="E980" s="21" t="s">
        <v>4974</v>
      </c>
      <c r="F980" s="17" t="s">
        <v>4972</v>
      </c>
      <c r="G980" s="17" t="s">
        <v>475</v>
      </c>
      <c r="H980" s="72">
        <v>3625000</v>
      </c>
      <c r="I980" s="72"/>
      <c r="J980" s="141"/>
      <c r="K980" s="72"/>
      <c r="L980" s="72"/>
      <c r="M980" s="72"/>
    </row>
    <row r="981" spans="1:13" s="87" customFormat="1" ht="34.5" customHeight="1" x14ac:dyDescent="0.3">
      <c r="A981" s="88"/>
      <c r="B981" s="88" t="s">
        <v>4970</v>
      </c>
      <c r="C981" s="89" t="s">
        <v>4975</v>
      </c>
      <c r="D981" s="17"/>
      <c r="E981" s="21" t="s">
        <v>4976</v>
      </c>
      <c r="F981" s="17" t="s">
        <v>4972</v>
      </c>
      <c r="G981" s="17" t="s">
        <v>475</v>
      </c>
      <c r="H981" s="72">
        <v>3625000</v>
      </c>
      <c r="I981" s="72"/>
      <c r="J981" s="141"/>
      <c r="K981" s="72"/>
      <c r="L981" s="72"/>
      <c r="M981" s="72"/>
    </row>
    <row r="982" spans="1:13" s="87" customFormat="1" ht="34.5" customHeight="1" x14ac:dyDescent="0.3">
      <c r="A982" s="88">
        <v>181</v>
      </c>
      <c r="B982" s="88" t="s">
        <v>4977</v>
      </c>
      <c r="C982" s="89" t="s">
        <v>4977</v>
      </c>
      <c r="D982" s="17" t="s">
        <v>146</v>
      </c>
      <c r="E982" s="21" t="s">
        <v>4832</v>
      </c>
      <c r="F982" s="17" t="s">
        <v>4978</v>
      </c>
      <c r="G982" s="17" t="s">
        <v>475</v>
      </c>
      <c r="H982" s="72">
        <v>252000</v>
      </c>
      <c r="I982" s="72"/>
      <c r="J982" s="65" t="s">
        <v>1060</v>
      </c>
      <c r="K982" s="72">
        <f>SUMIF($B$10:$B$3793,B982,$J$10:$J$3793)</f>
        <v>0</v>
      </c>
      <c r="L982" s="72">
        <f>K982*H982</f>
        <v>0</v>
      </c>
      <c r="M982" s="72"/>
    </row>
    <row r="983" spans="1:13" s="87" customFormat="1" ht="34.5" customHeight="1" x14ac:dyDescent="0.3">
      <c r="A983" s="88"/>
      <c r="B983" s="88" t="s">
        <v>4977</v>
      </c>
      <c r="C983" s="89" t="s">
        <v>4979</v>
      </c>
      <c r="D983" s="17"/>
      <c r="E983" s="21" t="s">
        <v>4891</v>
      </c>
      <c r="F983" s="17" t="s">
        <v>4978</v>
      </c>
      <c r="G983" s="17" t="s">
        <v>475</v>
      </c>
      <c r="H983" s="72">
        <v>252000</v>
      </c>
      <c r="I983" s="72"/>
      <c r="J983" s="141"/>
      <c r="K983" s="72"/>
      <c r="L983" s="72"/>
      <c r="M983" s="72"/>
    </row>
    <row r="984" spans="1:13" s="87" customFormat="1" ht="34.5" customHeight="1" x14ac:dyDescent="0.3">
      <c r="A984" s="88"/>
      <c r="B984" s="88" t="s">
        <v>4977</v>
      </c>
      <c r="C984" s="89" t="s">
        <v>4980</v>
      </c>
      <c r="D984" s="17"/>
      <c r="E984" s="21" t="s">
        <v>4893</v>
      </c>
      <c r="F984" s="17" t="s">
        <v>4978</v>
      </c>
      <c r="G984" s="17" t="s">
        <v>475</v>
      </c>
      <c r="H984" s="72">
        <v>252000</v>
      </c>
      <c r="I984" s="72"/>
      <c r="J984" s="141"/>
      <c r="K984" s="72"/>
      <c r="L984" s="72"/>
      <c r="M984" s="72"/>
    </row>
    <row r="985" spans="1:13" s="87" customFormat="1" ht="34.5" customHeight="1" x14ac:dyDescent="0.3">
      <c r="A985" s="88"/>
      <c r="B985" s="88" t="s">
        <v>4977</v>
      </c>
      <c r="C985" s="89" t="s">
        <v>4981</v>
      </c>
      <c r="D985" s="17"/>
      <c r="E985" s="21" t="s">
        <v>4895</v>
      </c>
      <c r="F985" s="17" t="s">
        <v>4978</v>
      </c>
      <c r="G985" s="17" t="s">
        <v>475</v>
      </c>
      <c r="H985" s="72">
        <v>252000</v>
      </c>
      <c r="I985" s="72"/>
      <c r="J985" s="141"/>
      <c r="K985" s="72"/>
      <c r="L985" s="72"/>
      <c r="M985" s="72"/>
    </row>
    <row r="986" spans="1:13" s="87" customFormat="1" ht="34.5" customHeight="1" x14ac:dyDescent="0.3">
      <c r="A986" s="88"/>
      <c r="B986" s="88" t="s">
        <v>4977</v>
      </c>
      <c r="C986" s="89" t="s">
        <v>4982</v>
      </c>
      <c r="D986" s="17"/>
      <c r="E986" s="21" t="s">
        <v>4983</v>
      </c>
      <c r="F986" s="17" t="s">
        <v>4978</v>
      </c>
      <c r="G986" s="17" t="s">
        <v>475</v>
      </c>
      <c r="H986" s="72">
        <v>252000</v>
      </c>
      <c r="I986" s="72"/>
      <c r="J986" s="141"/>
      <c r="K986" s="72"/>
      <c r="L986" s="72"/>
      <c r="M986" s="72"/>
    </row>
    <row r="987" spans="1:13" s="87" customFormat="1" ht="34.5" customHeight="1" x14ac:dyDescent="0.3">
      <c r="A987" s="88"/>
      <c r="B987" s="88" t="s">
        <v>4977</v>
      </c>
      <c r="C987" s="89" t="s">
        <v>4984</v>
      </c>
      <c r="D987" s="17"/>
      <c r="E987" s="21" t="s">
        <v>4985</v>
      </c>
      <c r="F987" s="17" t="s">
        <v>4978</v>
      </c>
      <c r="G987" s="17" t="s">
        <v>475</v>
      </c>
      <c r="H987" s="72">
        <v>252000</v>
      </c>
      <c r="I987" s="72"/>
      <c r="J987" s="141"/>
      <c r="K987" s="72"/>
      <c r="L987" s="72"/>
      <c r="M987" s="72"/>
    </row>
    <row r="988" spans="1:13" s="73" customFormat="1" ht="34.5" customHeight="1" x14ac:dyDescent="0.3">
      <c r="A988" s="88"/>
      <c r="B988" s="88" t="s">
        <v>4986</v>
      </c>
      <c r="C988" s="89" t="s">
        <v>4986</v>
      </c>
      <c r="D988" s="17"/>
      <c r="E988" s="42" t="s">
        <v>4987</v>
      </c>
      <c r="F988" s="7"/>
      <c r="G988" s="17" t="s">
        <v>477</v>
      </c>
      <c r="H988" s="72"/>
      <c r="I988" s="72"/>
      <c r="J988" s="65" t="s">
        <v>1060</v>
      </c>
      <c r="K988" s="72"/>
      <c r="L988" s="72"/>
      <c r="M988" s="72"/>
    </row>
    <row r="989" spans="1:13" s="87" customFormat="1" ht="34.5" customHeight="1" x14ac:dyDescent="0.3">
      <c r="A989" s="88">
        <v>182</v>
      </c>
      <c r="B989" s="88" t="s">
        <v>4988</v>
      </c>
      <c r="C989" s="89" t="s">
        <v>4988</v>
      </c>
      <c r="D989" s="17" t="s">
        <v>146</v>
      </c>
      <c r="E989" s="21" t="s">
        <v>4989</v>
      </c>
      <c r="F989" s="17" t="s">
        <v>4990</v>
      </c>
      <c r="G989" s="17" t="s">
        <v>475</v>
      </c>
      <c r="H989" s="72">
        <v>3625000</v>
      </c>
      <c r="I989" s="72"/>
      <c r="J989" s="65" t="s">
        <v>1060</v>
      </c>
      <c r="K989" s="72">
        <f>SUMIF($B$10:$B$3793,B989,$J$10:$J$3793)</f>
        <v>0</v>
      </c>
      <c r="L989" s="72">
        <f>K989*H989</f>
        <v>0</v>
      </c>
      <c r="M989" s="72"/>
    </row>
    <row r="990" spans="1:13" s="87" customFormat="1" ht="34.5" customHeight="1" x14ac:dyDescent="0.3">
      <c r="A990" s="88"/>
      <c r="B990" s="88" t="s">
        <v>4988</v>
      </c>
      <c r="C990" s="89" t="s">
        <v>4991</v>
      </c>
      <c r="D990" s="17"/>
      <c r="E990" s="21" t="s">
        <v>4992</v>
      </c>
      <c r="F990" s="17" t="s">
        <v>4990</v>
      </c>
      <c r="G990" s="17" t="s">
        <v>475</v>
      </c>
      <c r="H990" s="72">
        <v>3625000</v>
      </c>
      <c r="I990" s="72"/>
      <c r="J990" s="141"/>
      <c r="K990" s="72"/>
      <c r="L990" s="72"/>
      <c r="M990" s="72"/>
    </row>
    <row r="991" spans="1:13" s="87" customFormat="1" ht="34.5" customHeight="1" x14ac:dyDescent="0.3">
      <c r="A991" s="88"/>
      <c r="B991" s="88" t="s">
        <v>4988</v>
      </c>
      <c r="C991" s="89" t="s">
        <v>4993</v>
      </c>
      <c r="D991" s="17"/>
      <c r="E991" s="21" t="s">
        <v>4994</v>
      </c>
      <c r="F991" s="17" t="s">
        <v>4990</v>
      </c>
      <c r="G991" s="17" t="s">
        <v>475</v>
      </c>
      <c r="H991" s="72">
        <v>3625000</v>
      </c>
      <c r="I991" s="72"/>
      <c r="J991" s="141"/>
      <c r="K991" s="72"/>
      <c r="L991" s="72"/>
      <c r="M991" s="72"/>
    </row>
    <row r="992" spans="1:13" s="87" customFormat="1" ht="34.5" customHeight="1" x14ac:dyDescent="0.3">
      <c r="A992" s="88"/>
      <c r="B992" s="88" t="s">
        <v>4988</v>
      </c>
      <c r="C992" s="89" t="s">
        <v>4995</v>
      </c>
      <c r="D992" s="17"/>
      <c r="E992" s="21" t="s">
        <v>4996</v>
      </c>
      <c r="F992" s="17" t="s">
        <v>4990</v>
      </c>
      <c r="G992" s="17" t="s">
        <v>475</v>
      </c>
      <c r="H992" s="72">
        <v>3625000</v>
      </c>
      <c r="I992" s="72"/>
      <c r="J992" s="141"/>
      <c r="K992" s="72"/>
      <c r="L992" s="72"/>
      <c r="M992" s="72"/>
    </row>
    <row r="993" spans="1:13" s="87" customFormat="1" ht="34.5" customHeight="1" x14ac:dyDescent="0.3">
      <c r="A993" s="88"/>
      <c r="B993" s="88" t="s">
        <v>4988</v>
      </c>
      <c r="C993" s="89" t="s">
        <v>4997</v>
      </c>
      <c r="D993" s="17"/>
      <c r="E993" s="21" t="s">
        <v>4998</v>
      </c>
      <c r="F993" s="17" t="s">
        <v>4990</v>
      </c>
      <c r="G993" s="17" t="s">
        <v>475</v>
      </c>
      <c r="H993" s="72">
        <v>3625000</v>
      </c>
      <c r="I993" s="72"/>
      <c r="J993" s="141"/>
      <c r="K993" s="72"/>
      <c r="L993" s="72"/>
      <c r="M993" s="72"/>
    </row>
    <row r="994" spans="1:13" s="87" customFormat="1" ht="34.5" customHeight="1" x14ac:dyDescent="0.3">
      <c r="A994" s="88">
        <v>183</v>
      </c>
      <c r="B994" s="88" t="s">
        <v>4999</v>
      </c>
      <c r="C994" s="89" t="s">
        <v>4999</v>
      </c>
      <c r="D994" s="17" t="s">
        <v>146</v>
      </c>
      <c r="E994" s="21" t="s">
        <v>4832</v>
      </c>
      <c r="F994" s="17" t="s">
        <v>5000</v>
      </c>
      <c r="G994" s="17" t="s">
        <v>475</v>
      </c>
      <c r="H994" s="72">
        <v>252000</v>
      </c>
      <c r="I994" s="72"/>
      <c r="J994" s="65" t="s">
        <v>1060</v>
      </c>
      <c r="K994" s="72">
        <f>SUMIF($B$10:$B$3793,B994,$J$10:$J$3793)</f>
        <v>0</v>
      </c>
      <c r="L994" s="72">
        <f>K994*H994</f>
        <v>0</v>
      </c>
      <c r="M994" s="72"/>
    </row>
    <row r="995" spans="1:13" s="87" customFormat="1" ht="34.5" customHeight="1" x14ac:dyDescent="0.3">
      <c r="A995" s="88"/>
      <c r="B995" s="88" t="s">
        <v>4999</v>
      </c>
      <c r="C995" s="89" t="s">
        <v>5001</v>
      </c>
      <c r="D995" s="17"/>
      <c r="E995" s="21" t="s">
        <v>5002</v>
      </c>
      <c r="F995" s="17" t="s">
        <v>5000</v>
      </c>
      <c r="G995" s="17" t="s">
        <v>475</v>
      </c>
      <c r="H995" s="72">
        <v>252000</v>
      </c>
      <c r="I995" s="72"/>
      <c r="J995" s="141"/>
      <c r="K995" s="72"/>
      <c r="L995" s="72"/>
      <c r="M995" s="72"/>
    </row>
    <row r="996" spans="1:13" s="87" customFormat="1" ht="34.5" customHeight="1" x14ac:dyDescent="0.3">
      <c r="A996" s="88"/>
      <c r="B996" s="88" t="s">
        <v>4999</v>
      </c>
      <c r="C996" s="89" t="s">
        <v>5003</v>
      </c>
      <c r="D996" s="17"/>
      <c r="E996" s="21" t="s">
        <v>4926</v>
      </c>
      <c r="F996" s="17" t="s">
        <v>5000</v>
      </c>
      <c r="G996" s="17" t="s">
        <v>475</v>
      </c>
      <c r="H996" s="72">
        <v>252000</v>
      </c>
      <c r="I996" s="72"/>
      <c r="J996" s="141"/>
      <c r="K996" s="72"/>
      <c r="L996" s="72"/>
      <c r="M996" s="72"/>
    </row>
    <row r="997" spans="1:13" s="73" customFormat="1" ht="34.5" customHeight="1" x14ac:dyDescent="0.3">
      <c r="A997" s="88"/>
      <c r="B997" s="88" t="s">
        <v>5004</v>
      </c>
      <c r="C997" s="89" t="s">
        <v>5004</v>
      </c>
      <c r="D997" s="17"/>
      <c r="E997" s="42" t="s">
        <v>5005</v>
      </c>
      <c r="F997" s="7"/>
      <c r="G997" s="17" t="s">
        <v>480</v>
      </c>
      <c r="H997" s="72"/>
      <c r="I997" s="72"/>
      <c r="J997" s="65" t="s">
        <v>1060</v>
      </c>
      <c r="K997" s="72"/>
      <c r="L997" s="72"/>
      <c r="M997" s="72"/>
    </row>
    <row r="998" spans="1:13" s="87" customFormat="1" ht="34.5" customHeight="1" x14ac:dyDescent="0.3">
      <c r="A998" s="88">
        <v>184</v>
      </c>
      <c r="B998" s="88" t="s">
        <v>5006</v>
      </c>
      <c r="C998" s="89" t="s">
        <v>5006</v>
      </c>
      <c r="D998" s="17" t="s">
        <v>146</v>
      </c>
      <c r="E998" s="21" t="s">
        <v>5007</v>
      </c>
      <c r="F998" s="17" t="s">
        <v>5008</v>
      </c>
      <c r="G998" s="17" t="s">
        <v>475</v>
      </c>
      <c r="H998" s="72">
        <v>2985000</v>
      </c>
      <c r="I998" s="72"/>
      <c r="J998" s="65" t="s">
        <v>1060</v>
      </c>
      <c r="K998" s="72">
        <f>SUMIF($B$10:$B$3793,B998,$J$10:$J$3793)</f>
        <v>0</v>
      </c>
      <c r="L998" s="72">
        <f>K998*H998</f>
        <v>0</v>
      </c>
      <c r="M998" s="72"/>
    </row>
    <row r="999" spans="1:13" s="87" customFormat="1" ht="34.5" customHeight="1" x14ac:dyDescent="0.3">
      <c r="A999" s="88"/>
      <c r="B999" s="88" t="s">
        <v>5006</v>
      </c>
      <c r="C999" s="89" t="s">
        <v>5009</v>
      </c>
      <c r="D999" s="17"/>
      <c r="E999" s="21" t="s">
        <v>5010</v>
      </c>
      <c r="F999" s="17" t="s">
        <v>5008</v>
      </c>
      <c r="G999" s="17" t="s">
        <v>475</v>
      </c>
      <c r="H999" s="72">
        <v>2985000</v>
      </c>
      <c r="I999" s="72"/>
      <c r="J999" s="141"/>
      <c r="K999" s="72"/>
      <c r="L999" s="72"/>
      <c r="M999" s="72"/>
    </row>
    <row r="1000" spans="1:13" s="87" customFormat="1" ht="34.5" customHeight="1" x14ac:dyDescent="0.3">
      <c r="A1000" s="88"/>
      <c r="B1000" s="88" t="s">
        <v>5006</v>
      </c>
      <c r="C1000" s="89" t="s">
        <v>5011</v>
      </c>
      <c r="D1000" s="17"/>
      <c r="E1000" s="21" t="s">
        <v>5012</v>
      </c>
      <c r="F1000" s="17" t="s">
        <v>5008</v>
      </c>
      <c r="G1000" s="17" t="s">
        <v>475</v>
      </c>
      <c r="H1000" s="72">
        <v>2985000</v>
      </c>
      <c r="I1000" s="72"/>
      <c r="J1000" s="141"/>
      <c r="K1000" s="72"/>
      <c r="L1000" s="72"/>
      <c r="M1000" s="72"/>
    </row>
    <row r="1001" spans="1:13" s="87" customFormat="1" ht="34.5" customHeight="1" x14ac:dyDescent="0.3">
      <c r="A1001" s="88">
        <v>185</v>
      </c>
      <c r="B1001" s="88" t="s">
        <v>5013</v>
      </c>
      <c r="C1001" s="89" t="s">
        <v>5013</v>
      </c>
      <c r="D1001" s="17" t="s">
        <v>146</v>
      </c>
      <c r="E1001" s="21" t="s">
        <v>5014</v>
      </c>
      <c r="F1001" s="17" t="s">
        <v>5015</v>
      </c>
      <c r="G1001" s="17" t="s">
        <v>475</v>
      </c>
      <c r="H1001" s="72">
        <v>252000</v>
      </c>
      <c r="I1001" s="72"/>
      <c r="J1001" s="65" t="s">
        <v>1060</v>
      </c>
      <c r="K1001" s="72">
        <f>SUMIF($B$10:$B$3793,B1001,$J$10:$J$3793)</f>
        <v>0</v>
      </c>
      <c r="L1001" s="72">
        <f>K1001*H1001</f>
        <v>0</v>
      </c>
      <c r="M1001" s="72"/>
    </row>
    <row r="1002" spans="1:13" s="87" customFormat="1" ht="34.5" customHeight="1" x14ac:dyDescent="0.3">
      <c r="A1002" s="88"/>
      <c r="B1002" s="88" t="s">
        <v>5013</v>
      </c>
      <c r="C1002" s="89" t="s">
        <v>5016</v>
      </c>
      <c r="D1002" s="17"/>
      <c r="E1002" s="21" t="s">
        <v>5017</v>
      </c>
      <c r="F1002" s="17" t="s">
        <v>5015</v>
      </c>
      <c r="G1002" s="17" t="s">
        <v>475</v>
      </c>
      <c r="H1002" s="72">
        <v>252000</v>
      </c>
      <c r="I1002" s="72"/>
      <c r="J1002" s="141"/>
      <c r="K1002" s="72"/>
      <c r="L1002" s="72"/>
      <c r="M1002" s="72"/>
    </row>
    <row r="1003" spans="1:13" s="87" customFormat="1" ht="34.5" customHeight="1" x14ac:dyDescent="0.3">
      <c r="A1003" s="88"/>
      <c r="B1003" s="88" t="s">
        <v>5013</v>
      </c>
      <c r="C1003" s="89" t="s">
        <v>5018</v>
      </c>
      <c r="D1003" s="17"/>
      <c r="E1003" s="21" t="s">
        <v>5019</v>
      </c>
      <c r="F1003" s="17" t="s">
        <v>5015</v>
      </c>
      <c r="G1003" s="17" t="s">
        <v>475</v>
      </c>
      <c r="H1003" s="72">
        <v>252000</v>
      </c>
      <c r="I1003" s="72"/>
      <c r="J1003" s="141"/>
      <c r="K1003" s="72"/>
      <c r="L1003" s="72"/>
      <c r="M1003" s="72"/>
    </row>
    <row r="1004" spans="1:13" s="87" customFormat="1" ht="34.5" customHeight="1" x14ac:dyDescent="0.3">
      <c r="A1004" s="88"/>
      <c r="B1004" s="88" t="s">
        <v>5013</v>
      </c>
      <c r="C1004" s="89" t="s">
        <v>5020</v>
      </c>
      <c r="D1004" s="17"/>
      <c r="E1004" s="21" t="s">
        <v>5021</v>
      </c>
      <c r="F1004" s="17" t="s">
        <v>5015</v>
      </c>
      <c r="G1004" s="17" t="s">
        <v>475</v>
      </c>
      <c r="H1004" s="72">
        <v>252000</v>
      </c>
      <c r="I1004" s="72"/>
      <c r="J1004" s="141"/>
      <c r="K1004" s="72"/>
      <c r="L1004" s="72"/>
      <c r="M1004" s="72"/>
    </row>
    <row r="1005" spans="1:13" s="73" customFormat="1" ht="34.5" customHeight="1" x14ac:dyDescent="0.3">
      <c r="A1005" s="88"/>
      <c r="B1005" s="88" t="s">
        <v>5022</v>
      </c>
      <c r="C1005" s="89" t="s">
        <v>5022</v>
      </c>
      <c r="D1005" s="17"/>
      <c r="E1005" s="42" t="s">
        <v>5023</v>
      </c>
      <c r="F1005" s="7"/>
      <c r="G1005" s="17" t="s">
        <v>477</v>
      </c>
      <c r="H1005" s="72"/>
      <c r="I1005" s="72"/>
      <c r="J1005" s="65" t="s">
        <v>1060</v>
      </c>
      <c r="K1005" s="72"/>
      <c r="L1005" s="72"/>
      <c r="M1005" s="72"/>
    </row>
    <row r="1006" spans="1:13" s="87" customFormat="1" ht="34.5" customHeight="1" x14ac:dyDescent="0.3">
      <c r="A1006" s="88">
        <v>186</v>
      </c>
      <c r="B1006" s="88" t="s">
        <v>5024</v>
      </c>
      <c r="C1006" s="89" t="s">
        <v>5024</v>
      </c>
      <c r="D1006" s="17" t="s">
        <v>146</v>
      </c>
      <c r="E1006" s="21" t="s">
        <v>5025</v>
      </c>
      <c r="F1006" s="17" t="s">
        <v>5026</v>
      </c>
      <c r="G1006" s="17" t="s">
        <v>475</v>
      </c>
      <c r="H1006" s="72">
        <v>259600</v>
      </c>
      <c r="I1006" s="72"/>
      <c r="J1006" s="65" t="s">
        <v>1060</v>
      </c>
      <c r="K1006" s="72">
        <f>SUMIF($B$10:$B$3793,B1006,$J$10:$J$3793)</f>
        <v>0</v>
      </c>
      <c r="L1006" s="72">
        <f>K1006*H1006</f>
        <v>0</v>
      </c>
      <c r="M1006" s="72"/>
    </row>
    <row r="1007" spans="1:13" s="98" customFormat="1" ht="34.5" customHeight="1" x14ac:dyDescent="0.3">
      <c r="A1007" s="94"/>
      <c r="B1007" s="88" t="s">
        <v>5024</v>
      </c>
      <c r="C1007" s="89" t="s">
        <v>5027</v>
      </c>
      <c r="D1007" s="95"/>
      <c r="E1007" s="96" t="s">
        <v>5028</v>
      </c>
      <c r="F1007" s="17" t="s">
        <v>5026</v>
      </c>
      <c r="G1007" s="17" t="s">
        <v>475</v>
      </c>
      <c r="H1007" s="72">
        <v>259600</v>
      </c>
      <c r="I1007" s="97"/>
      <c r="J1007" s="141"/>
      <c r="K1007" s="97"/>
      <c r="L1007" s="97"/>
      <c r="M1007" s="97"/>
    </row>
    <row r="1008" spans="1:13" s="98" customFormat="1" ht="34.5" customHeight="1" x14ac:dyDescent="0.3">
      <c r="A1008" s="94"/>
      <c r="B1008" s="88" t="s">
        <v>5024</v>
      </c>
      <c r="C1008" s="89" t="s">
        <v>5029</v>
      </c>
      <c r="D1008" s="95"/>
      <c r="E1008" s="96" t="s">
        <v>5030</v>
      </c>
      <c r="F1008" s="17" t="s">
        <v>5026</v>
      </c>
      <c r="G1008" s="17" t="s">
        <v>475</v>
      </c>
      <c r="H1008" s="72">
        <v>259600</v>
      </c>
      <c r="I1008" s="97"/>
      <c r="J1008" s="141"/>
      <c r="K1008" s="97"/>
      <c r="L1008" s="97"/>
      <c r="M1008" s="97"/>
    </row>
    <row r="1009" spans="1:13" s="98" customFormat="1" ht="34.5" customHeight="1" x14ac:dyDescent="0.3">
      <c r="A1009" s="94"/>
      <c r="B1009" s="88" t="s">
        <v>5024</v>
      </c>
      <c r="C1009" s="89" t="s">
        <v>5031</v>
      </c>
      <c r="D1009" s="95"/>
      <c r="E1009" s="96" t="s">
        <v>5032</v>
      </c>
      <c r="F1009" s="17" t="s">
        <v>5026</v>
      </c>
      <c r="G1009" s="17" t="s">
        <v>475</v>
      </c>
      <c r="H1009" s="72">
        <v>259600</v>
      </c>
      <c r="I1009" s="97"/>
      <c r="J1009" s="141"/>
      <c r="K1009" s="97"/>
      <c r="L1009" s="97"/>
      <c r="M1009" s="97"/>
    </row>
    <row r="1010" spans="1:13" s="98" customFormat="1" ht="34.5" customHeight="1" x14ac:dyDescent="0.3">
      <c r="A1010" s="94"/>
      <c r="B1010" s="88" t="s">
        <v>5024</v>
      </c>
      <c r="C1010" s="89" t="s">
        <v>5033</v>
      </c>
      <c r="D1010" s="95"/>
      <c r="E1010" s="96" t="s">
        <v>5034</v>
      </c>
      <c r="F1010" s="17" t="s">
        <v>5026</v>
      </c>
      <c r="G1010" s="17" t="s">
        <v>475</v>
      </c>
      <c r="H1010" s="72">
        <v>259600</v>
      </c>
      <c r="I1010" s="97"/>
      <c r="J1010" s="141"/>
      <c r="K1010" s="97"/>
      <c r="L1010" s="97"/>
      <c r="M1010" s="97"/>
    </row>
    <row r="1011" spans="1:13" s="98" customFormat="1" ht="34.5" customHeight="1" x14ac:dyDescent="0.3">
      <c r="A1011" s="94"/>
      <c r="B1011" s="88" t="s">
        <v>5024</v>
      </c>
      <c r="C1011" s="89" t="s">
        <v>5035</v>
      </c>
      <c r="D1011" s="95"/>
      <c r="E1011" s="96" t="s">
        <v>5036</v>
      </c>
      <c r="F1011" s="17" t="s">
        <v>5026</v>
      </c>
      <c r="G1011" s="17" t="s">
        <v>475</v>
      </c>
      <c r="H1011" s="72">
        <v>259600</v>
      </c>
      <c r="I1011" s="97"/>
      <c r="J1011" s="141"/>
      <c r="K1011" s="97"/>
      <c r="L1011" s="97"/>
      <c r="M1011" s="97"/>
    </row>
    <row r="1012" spans="1:13" s="98" customFormat="1" ht="34.5" customHeight="1" x14ac:dyDescent="0.3">
      <c r="A1012" s="94"/>
      <c r="B1012" s="88" t="s">
        <v>5024</v>
      </c>
      <c r="C1012" s="89" t="s">
        <v>5037</v>
      </c>
      <c r="D1012" s="95"/>
      <c r="E1012" s="96" t="s">
        <v>5038</v>
      </c>
      <c r="F1012" s="17" t="s">
        <v>5026</v>
      </c>
      <c r="G1012" s="17" t="s">
        <v>475</v>
      </c>
      <c r="H1012" s="72">
        <v>259600</v>
      </c>
      <c r="I1012" s="97"/>
      <c r="J1012" s="141"/>
      <c r="K1012" s="97"/>
      <c r="L1012" s="97"/>
      <c r="M1012" s="97"/>
    </row>
    <row r="1013" spans="1:13" s="98" customFormat="1" ht="34.5" customHeight="1" x14ac:dyDescent="0.3">
      <c r="A1013" s="94"/>
      <c r="B1013" s="88" t="s">
        <v>5024</v>
      </c>
      <c r="C1013" s="89" t="s">
        <v>5039</v>
      </c>
      <c r="D1013" s="95"/>
      <c r="E1013" s="96" t="s">
        <v>5040</v>
      </c>
      <c r="F1013" s="17" t="s">
        <v>5026</v>
      </c>
      <c r="G1013" s="17" t="s">
        <v>475</v>
      </c>
      <c r="H1013" s="72">
        <v>259600</v>
      </c>
      <c r="I1013" s="97"/>
      <c r="J1013" s="141"/>
      <c r="K1013" s="97"/>
      <c r="L1013" s="97"/>
      <c r="M1013" s="97"/>
    </row>
    <row r="1014" spans="1:13" s="98" customFormat="1" ht="34.5" customHeight="1" x14ac:dyDescent="0.3">
      <c r="A1014" s="94"/>
      <c r="B1014" s="88" t="s">
        <v>5024</v>
      </c>
      <c r="C1014" s="89" t="s">
        <v>5041</v>
      </c>
      <c r="D1014" s="95"/>
      <c r="E1014" s="96" t="s">
        <v>5042</v>
      </c>
      <c r="F1014" s="17" t="s">
        <v>5026</v>
      </c>
      <c r="G1014" s="17" t="s">
        <v>475</v>
      </c>
      <c r="H1014" s="72">
        <v>259600</v>
      </c>
      <c r="I1014" s="97"/>
      <c r="J1014" s="141"/>
      <c r="K1014" s="97"/>
      <c r="L1014" s="97"/>
      <c r="M1014" s="97"/>
    </row>
    <row r="1015" spans="1:13" s="87" customFormat="1" ht="34.5" customHeight="1" x14ac:dyDescent="0.3">
      <c r="A1015" s="88">
        <v>187</v>
      </c>
      <c r="B1015" s="88" t="s">
        <v>5043</v>
      </c>
      <c r="C1015" s="89" t="s">
        <v>5043</v>
      </c>
      <c r="D1015" s="17" t="s">
        <v>146</v>
      </c>
      <c r="E1015" s="21" t="s">
        <v>5044</v>
      </c>
      <c r="F1015" s="17" t="s">
        <v>5045</v>
      </c>
      <c r="G1015" s="17" t="s">
        <v>475</v>
      </c>
      <c r="H1015" s="72">
        <v>37250</v>
      </c>
      <c r="I1015" s="72"/>
      <c r="J1015" s="65" t="s">
        <v>1060</v>
      </c>
      <c r="K1015" s="72">
        <f>SUMIF($B$10:$B$3793,B1015,$J$10:$J$3793)</f>
        <v>0</v>
      </c>
      <c r="L1015" s="72">
        <f>K1015*H1015</f>
        <v>0</v>
      </c>
      <c r="M1015" s="72"/>
    </row>
    <row r="1016" spans="1:13" s="98" customFormat="1" ht="34.5" customHeight="1" x14ac:dyDescent="0.3">
      <c r="A1016" s="94"/>
      <c r="B1016" s="94" t="s">
        <v>5043</v>
      </c>
      <c r="C1016" s="99" t="s">
        <v>5046</v>
      </c>
      <c r="D1016" s="95"/>
      <c r="E1016" s="96" t="s">
        <v>5047</v>
      </c>
      <c r="F1016" s="95" t="s">
        <v>5045</v>
      </c>
      <c r="G1016" s="95" t="s">
        <v>475</v>
      </c>
      <c r="H1016" s="97">
        <v>37250</v>
      </c>
      <c r="I1016" s="97"/>
      <c r="J1016" s="141"/>
      <c r="K1016" s="97"/>
      <c r="L1016" s="97"/>
      <c r="M1016" s="97"/>
    </row>
    <row r="1017" spans="1:13" s="98" customFormat="1" ht="34.5" customHeight="1" x14ac:dyDescent="0.3">
      <c r="A1017" s="94"/>
      <c r="B1017" s="94" t="s">
        <v>5043</v>
      </c>
      <c r="C1017" s="99" t="s">
        <v>5048</v>
      </c>
      <c r="D1017" s="95"/>
      <c r="E1017" s="96" t="s">
        <v>5049</v>
      </c>
      <c r="F1017" s="95" t="s">
        <v>5045</v>
      </c>
      <c r="G1017" s="95" t="s">
        <v>475</v>
      </c>
      <c r="H1017" s="97">
        <v>37250</v>
      </c>
      <c r="I1017" s="97"/>
      <c r="J1017" s="141"/>
      <c r="K1017" s="97"/>
      <c r="L1017" s="97"/>
      <c r="M1017" s="97"/>
    </row>
    <row r="1018" spans="1:13" s="98" customFormat="1" ht="34.5" customHeight="1" x14ac:dyDescent="0.3">
      <c r="A1018" s="94"/>
      <c r="B1018" s="94" t="s">
        <v>5043</v>
      </c>
      <c r="C1018" s="99" t="s">
        <v>5050</v>
      </c>
      <c r="D1018" s="95"/>
      <c r="E1018" s="96" t="s">
        <v>5051</v>
      </c>
      <c r="F1018" s="95" t="s">
        <v>5045</v>
      </c>
      <c r="G1018" s="95" t="s">
        <v>475</v>
      </c>
      <c r="H1018" s="97">
        <v>37250</v>
      </c>
      <c r="I1018" s="97"/>
      <c r="J1018" s="141"/>
      <c r="K1018" s="97"/>
      <c r="L1018" s="97"/>
      <c r="M1018" s="97"/>
    </row>
    <row r="1019" spans="1:13" s="98" customFormat="1" ht="34.5" customHeight="1" x14ac:dyDescent="0.3">
      <c r="A1019" s="94"/>
      <c r="B1019" s="94" t="s">
        <v>5043</v>
      </c>
      <c r="C1019" s="99" t="s">
        <v>5052</v>
      </c>
      <c r="D1019" s="95"/>
      <c r="E1019" s="96" t="s">
        <v>5053</v>
      </c>
      <c r="F1019" s="95" t="s">
        <v>5045</v>
      </c>
      <c r="G1019" s="95" t="s">
        <v>475</v>
      </c>
      <c r="H1019" s="97">
        <v>37250</v>
      </c>
      <c r="I1019" s="97"/>
      <c r="J1019" s="141"/>
      <c r="K1019" s="97"/>
      <c r="L1019" s="97"/>
      <c r="M1019" s="97"/>
    </row>
    <row r="1020" spans="1:13" s="98" customFormat="1" ht="34.5" customHeight="1" x14ac:dyDescent="0.3">
      <c r="A1020" s="94"/>
      <c r="B1020" s="94" t="s">
        <v>5043</v>
      </c>
      <c r="C1020" s="99" t="s">
        <v>5054</v>
      </c>
      <c r="D1020" s="95"/>
      <c r="E1020" s="96" t="s">
        <v>5055</v>
      </c>
      <c r="F1020" s="95" t="s">
        <v>5045</v>
      </c>
      <c r="G1020" s="95" t="s">
        <v>475</v>
      </c>
      <c r="H1020" s="97">
        <v>37250</v>
      </c>
      <c r="I1020" s="97"/>
      <c r="J1020" s="141"/>
      <c r="K1020" s="97"/>
      <c r="L1020" s="97"/>
      <c r="M1020" s="97"/>
    </row>
    <row r="1021" spans="1:13" s="98" customFormat="1" ht="34.5" customHeight="1" x14ac:dyDescent="0.3">
      <c r="A1021" s="94"/>
      <c r="B1021" s="94" t="s">
        <v>5043</v>
      </c>
      <c r="C1021" s="99" t="s">
        <v>5056</v>
      </c>
      <c r="D1021" s="95"/>
      <c r="E1021" s="96" t="s">
        <v>5057</v>
      </c>
      <c r="F1021" s="95" t="s">
        <v>5045</v>
      </c>
      <c r="G1021" s="95" t="s">
        <v>475</v>
      </c>
      <c r="H1021" s="97">
        <v>37250</v>
      </c>
      <c r="I1021" s="97"/>
      <c r="J1021" s="141"/>
      <c r="K1021" s="97"/>
      <c r="L1021" s="97"/>
      <c r="M1021" s="97"/>
    </row>
    <row r="1022" spans="1:13" s="98" customFormat="1" ht="34.5" customHeight="1" x14ac:dyDescent="0.3">
      <c r="A1022" s="94"/>
      <c r="B1022" s="94" t="s">
        <v>5043</v>
      </c>
      <c r="C1022" s="99" t="s">
        <v>5058</v>
      </c>
      <c r="D1022" s="95"/>
      <c r="E1022" s="96" t="s">
        <v>5059</v>
      </c>
      <c r="F1022" s="95" t="s">
        <v>5045</v>
      </c>
      <c r="G1022" s="95" t="s">
        <v>475</v>
      </c>
      <c r="H1022" s="97">
        <v>37250</v>
      </c>
      <c r="I1022" s="97"/>
      <c r="J1022" s="141"/>
      <c r="K1022" s="97"/>
      <c r="L1022" s="97"/>
      <c r="M1022" s="97"/>
    </row>
    <row r="1023" spans="1:13" s="98" customFormat="1" ht="34.5" customHeight="1" x14ac:dyDescent="0.3">
      <c r="A1023" s="94"/>
      <c r="B1023" s="94" t="s">
        <v>5043</v>
      </c>
      <c r="C1023" s="99" t="s">
        <v>5060</v>
      </c>
      <c r="D1023" s="95"/>
      <c r="E1023" s="96" t="s">
        <v>5061</v>
      </c>
      <c r="F1023" s="95" t="s">
        <v>5045</v>
      </c>
      <c r="G1023" s="95" t="s">
        <v>475</v>
      </c>
      <c r="H1023" s="97">
        <v>37250</v>
      </c>
      <c r="I1023" s="97"/>
      <c r="J1023" s="141"/>
      <c r="K1023" s="97"/>
      <c r="L1023" s="97"/>
      <c r="M1023" s="97"/>
    </row>
    <row r="1024" spans="1:13" s="98" customFormat="1" ht="34.5" customHeight="1" x14ac:dyDescent="0.3">
      <c r="A1024" s="94"/>
      <c r="B1024" s="94" t="s">
        <v>5043</v>
      </c>
      <c r="C1024" s="99" t="s">
        <v>5062</v>
      </c>
      <c r="D1024" s="95"/>
      <c r="E1024" s="96" t="s">
        <v>5063</v>
      </c>
      <c r="F1024" s="95" t="s">
        <v>5045</v>
      </c>
      <c r="G1024" s="95" t="s">
        <v>475</v>
      </c>
      <c r="H1024" s="97">
        <v>37250</v>
      </c>
      <c r="I1024" s="97"/>
      <c r="J1024" s="141"/>
      <c r="K1024" s="97"/>
      <c r="L1024" s="97"/>
      <c r="M1024" s="97"/>
    </row>
    <row r="1025" spans="1:13" s="98" customFormat="1" ht="34.5" customHeight="1" x14ac:dyDescent="0.3">
      <c r="A1025" s="94"/>
      <c r="B1025" s="94" t="s">
        <v>5043</v>
      </c>
      <c r="C1025" s="99" t="s">
        <v>5064</v>
      </c>
      <c r="D1025" s="95"/>
      <c r="E1025" s="96" t="s">
        <v>5065</v>
      </c>
      <c r="F1025" s="95" t="s">
        <v>5045</v>
      </c>
      <c r="G1025" s="95" t="s">
        <v>475</v>
      </c>
      <c r="H1025" s="97">
        <v>37250</v>
      </c>
      <c r="I1025" s="97"/>
      <c r="J1025" s="141"/>
      <c r="K1025" s="97"/>
      <c r="L1025" s="97"/>
      <c r="M1025" s="97"/>
    </row>
    <row r="1026" spans="1:13" s="98" customFormat="1" ht="34.5" customHeight="1" x14ac:dyDescent="0.3">
      <c r="A1026" s="94"/>
      <c r="B1026" s="94" t="s">
        <v>5043</v>
      </c>
      <c r="C1026" s="99" t="s">
        <v>5066</v>
      </c>
      <c r="D1026" s="95"/>
      <c r="E1026" s="96" t="s">
        <v>5067</v>
      </c>
      <c r="F1026" s="95" t="s">
        <v>5045</v>
      </c>
      <c r="G1026" s="95" t="s">
        <v>475</v>
      </c>
      <c r="H1026" s="97">
        <v>37250</v>
      </c>
      <c r="I1026" s="97"/>
      <c r="J1026" s="141"/>
      <c r="K1026" s="97"/>
      <c r="L1026" s="97"/>
      <c r="M1026" s="97"/>
    </row>
    <row r="1027" spans="1:13" s="98" customFormat="1" ht="34.5" customHeight="1" x14ac:dyDescent="0.3">
      <c r="A1027" s="94"/>
      <c r="B1027" s="94" t="s">
        <v>5043</v>
      </c>
      <c r="C1027" s="99" t="s">
        <v>5068</v>
      </c>
      <c r="D1027" s="95"/>
      <c r="E1027" s="96" t="s">
        <v>5069</v>
      </c>
      <c r="F1027" s="95" t="s">
        <v>5045</v>
      </c>
      <c r="G1027" s="95" t="s">
        <v>475</v>
      </c>
      <c r="H1027" s="97">
        <v>37250</v>
      </c>
      <c r="I1027" s="97"/>
      <c r="J1027" s="141"/>
      <c r="K1027" s="97"/>
      <c r="L1027" s="97"/>
      <c r="M1027" s="97"/>
    </row>
    <row r="1028" spans="1:13" s="98" customFormat="1" ht="34.5" customHeight="1" x14ac:dyDescent="0.3">
      <c r="A1028" s="94"/>
      <c r="B1028" s="94" t="s">
        <v>5043</v>
      </c>
      <c r="C1028" s="99" t="s">
        <v>5070</v>
      </c>
      <c r="D1028" s="95"/>
      <c r="E1028" s="96" t="s">
        <v>5071</v>
      </c>
      <c r="F1028" s="95" t="s">
        <v>5045</v>
      </c>
      <c r="G1028" s="95" t="s">
        <v>475</v>
      </c>
      <c r="H1028" s="97">
        <v>37250</v>
      </c>
      <c r="I1028" s="97"/>
      <c r="J1028" s="141"/>
      <c r="K1028" s="97"/>
      <c r="L1028" s="97"/>
      <c r="M1028" s="97"/>
    </row>
    <row r="1029" spans="1:13" s="98" customFormat="1" ht="34.5" customHeight="1" x14ac:dyDescent="0.3">
      <c r="A1029" s="94"/>
      <c r="B1029" s="94" t="s">
        <v>5043</v>
      </c>
      <c r="C1029" s="99" t="s">
        <v>5072</v>
      </c>
      <c r="D1029" s="95"/>
      <c r="E1029" s="96" t="s">
        <v>5073</v>
      </c>
      <c r="F1029" s="95" t="s">
        <v>5045</v>
      </c>
      <c r="G1029" s="95" t="s">
        <v>475</v>
      </c>
      <c r="H1029" s="97">
        <v>37250</v>
      </c>
      <c r="I1029" s="97"/>
      <c r="J1029" s="141"/>
      <c r="K1029" s="97"/>
      <c r="L1029" s="97"/>
      <c r="M1029" s="97"/>
    </row>
    <row r="1030" spans="1:13" s="98" customFormat="1" ht="34.5" customHeight="1" x14ac:dyDescent="0.3">
      <c r="A1030" s="94"/>
      <c r="B1030" s="94" t="s">
        <v>5043</v>
      </c>
      <c r="C1030" s="99" t="s">
        <v>5074</v>
      </c>
      <c r="D1030" s="95"/>
      <c r="E1030" s="96" t="s">
        <v>5075</v>
      </c>
      <c r="F1030" s="95" t="s">
        <v>5045</v>
      </c>
      <c r="G1030" s="95" t="s">
        <v>475</v>
      </c>
      <c r="H1030" s="97">
        <v>37250</v>
      </c>
      <c r="I1030" s="97"/>
      <c r="J1030" s="141"/>
      <c r="K1030" s="97"/>
      <c r="L1030" s="97"/>
      <c r="M1030" s="97"/>
    </row>
    <row r="1031" spans="1:13" s="98" customFormat="1" ht="34.5" customHeight="1" x14ac:dyDescent="0.3">
      <c r="A1031" s="94"/>
      <c r="B1031" s="94" t="s">
        <v>5043</v>
      </c>
      <c r="C1031" s="99" t="s">
        <v>5076</v>
      </c>
      <c r="D1031" s="95"/>
      <c r="E1031" s="96" t="s">
        <v>5077</v>
      </c>
      <c r="F1031" s="95" t="s">
        <v>5045</v>
      </c>
      <c r="G1031" s="95" t="s">
        <v>475</v>
      </c>
      <c r="H1031" s="97">
        <v>37250</v>
      </c>
      <c r="I1031" s="97"/>
      <c r="J1031" s="141"/>
      <c r="K1031" s="97"/>
      <c r="L1031" s="97"/>
      <c r="M1031" s="97"/>
    </row>
    <row r="1032" spans="1:13" s="98" customFormat="1" ht="34.5" customHeight="1" x14ac:dyDescent="0.3">
      <c r="A1032" s="94"/>
      <c r="B1032" s="94" t="s">
        <v>5043</v>
      </c>
      <c r="C1032" s="99" t="s">
        <v>5078</v>
      </c>
      <c r="D1032" s="95"/>
      <c r="E1032" s="96" t="s">
        <v>5079</v>
      </c>
      <c r="F1032" s="95" t="s">
        <v>5045</v>
      </c>
      <c r="G1032" s="95" t="s">
        <v>475</v>
      </c>
      <c r="H1032" s="97">
        <v>37250</v>
      </c>
      <c r="I1032" s="97"/>
      <c r="J1032" s="141"/>
      <c r="K1032" s="97"/>
      <c r="L1032" s="97"/>
      <c r="M1032" s="97"/>
    </row>
    <row r="1033" spans="1:13" s="98" customFormat="1" ht="34.5" customHeight="1" x14ac:dyDescent="0.3">
      <c r="A1033" s="94"/>
      <c r="B1033" s="94" t="s">
        <v>5043</v>
      </c>
      <c r="C1033" s="99" t="s">
        <v>5080</v>
      </c>
      <c r="D1033" s="95"/>
      <c r="E1033" s="96" t="s">
        <v>5081</v>
      </c>
      <c r="F1033" s="95" t="s">
        <v>5045</v>
      </c>
      <c r="G1033" s="95" t="s">
        <v>475</v>
      </c>
      <c r="H1033" s="97">
        <v>37250</v>
      </c>
      <c r="I1033" s="97"/>
      <c r="J1033" s="141"/>
      <c r="K1033" s="97"/>
      <c r="L1033" s="97"/>
      <c r="M1033" s="97"/>
    </row>
    <row r="1034" spans="1:13" s="98" customFormat="1" ht="34.5" customHeight="1" x14ac:dyDescent="0.3">
      <c r="A1034" s="94"/>
      <c r="B1034" s="94" t="s">
        <v>5043</v>
      </c>
      <c r="C1034" s="99" t="s">
        <v>5082</v>
      </c>
      <c r="D1034" s="95"/>
      <c r="E1034" s="96" t="s">
        <v>5083</v>
      </c>
      <c r="F1034" s="95" t="s">
        <v>5045</v>
      </c>
      <c r="G1034" s="95" t="s">
        <v>475</v>
      </c>
      <c r="H1034" s="97">
        <v>37250</v>
      </c>
      <c r="I1034" s="97"/>
      <c r="J1034" s="141"/>
      <c r="K1034" s="97"/>
      <c r="L1034" s="97"/>
      <c r="M1034" s="97"/>
    </row>
    <row r="1035" spans="1:13" s="98" customFormat="1" ht="34.5" customHeight="1" x14ac:dyDescent="0.3">
      <c r="A1035" s="94"/>
      <c r="B1035" s="94" t="s">
        <v>5043</v>
      </c>
      <c r="C1035" s="99" t="s">
        <v>5084</v>
      </c>
      <c r="D1035" s="95"/>
      <c r="E1035" s="96" t="s">
        <v>5085</v>
      </c>
      <c r="F1035" s="95" t="s">
        <v>5045</v>
      </c>
      <c r="G1035" s="95" t="s">
        <v>475</v>
      </c>
      <c r="H1035" s="97">
        <v>37250</v>
      </c>
      <c r="I1035" s="97"/>
      <c r="J1035" s="141"/>
      <c r="K1035" s="97"/>
      <c r="L1035" s="97"/>
      <c r="M1035" s="97"/>
    </row>
    <row r="1036" spans="1:13" s="98" customFormat="1" ht="34.5" customHeight="1" x14ac:dyDescent="0.3">
      <c r="A1036" s="94"/>
      <c r="B1036" s="94" t="s">
        <v>5043</v>
      </c>
      <c r="C1036" s="99" t="s">
        <v>5086</v>
      </c>
      <c r="D1036" s="95"/>
      <c r="E1036" s="96" t="s">
        <v>5087</v>
      </c>
      <c r="F1036" s="95" t="s">
        <v>5045</v>
      </c>
      <c r="G1036" s="95" t="s">
        <v>475</v>
      </c>
      <c r="H1036" s="97">
        <v>37250</v>
      </c>
      <c r="I1036" s="97"/>
      <c r="J1036" s="141"/>
      <c r="K1036" s="97"/>
      <c r="L1036" s="97"/>
      <c r="M1036" s="97"/>
    </row>
    <row r="1037" spans="1:13" s="98" customFormat="1" ht="34.5" customHeight="1" x14ac:dyDescent="0.3">
      <c r="A1037" s="94"/>
      <c r="B1037" s="94" t="s">
        <v>5043</v>
      </c>
      <c r="C1037" s="99" t="s">
        <v>5088</v>
      </c>
      <c r="D1037" s="95"/>
      <c r="E1037" s="96" t="s">
        <v>5089</v>
      </c>
      <c r="F1037" s="95" t="s">
        <v>5045</v>
      </c>
      <c r="G1037" s="95" t="s">
        <v>475</v>
      </c>
      <c r="H1037" s="97">
        <v>37250</v>
      </c>
      <c r="I1037" s="97"/>
      <c r="J1037" s="141"/>
      <c r="K1037" s="97"/>
      <c r="L1037" s="97"/>
      <c r="M1037" s="97"/>
    </row>
    <row r="1038" spans="1:13" s="98" customFormat="1" ht="34.5" customHeight="1" x14ac:dyDescent="0.3">
      <c r="A1038" s="94"/>
      <c r="B1038" s="94" t="s">
        <v>5043</v>
      </c>
      <c r="C1038" s="99" t="s">
        <v>5090</v>
      </c>
      <c r="D1038" s="95"/>
      <c r="E1038" s="96" t="s">
        <v>5091</v>
      </c>
      <c r="F1038" s="95" t="s">
        <v>5045</v>
      </c>
      <c r="G1038" s="95" t="s">
        <v>475</v>
      </c>
      <c r="H1038" s="97">
        <v>37250</v>
      </c>
      <c r="I1038" s="97"/>
      <c r="J1038" s="141"/>
      <c r="K1038" s="97"/>
      <c r="L1038" s="97"/>
      <c r="M1038" s="97"/>
    </row>
    <row r="1039" spans="1:13" s="98" customFormat="1" ht="34.5" customHeight="1" x14ac:dyDescent="0.3">
      <c r="A1039" s="94"/>
      <c r="B1039" s="94" t="s">
        <v>5043</v>
      </c>
      <c r="C1039" s="99" t="s">
        <v>5092</v>
      </c>
      <c r="D1039" s="95"/>
      <c r="E1039" s="96" t="s">
        <v>5093</v>
      </c>
      <c r="F1039" s="95" t="s">
        <v>5045</v>
      </c>
      <c r="G1039" s="95" t="s">
        <v>475</v>
      </c>
      <c r="H1039" s="97">
        <v>37250</v>
      </c>
      <c r="I1039" s="97"/>
      <c r="J1039" s="141"/>
      <c r="K1039" s="97"/>
      <c r="L1039" s="97"/>
      <c r="M1039" s="97"/>
    </row>
    <row r="1040" spans="1:13" s="98" customFormat="1" ht="34.5" customHeight="1" x14ac:dyDescent="0.3">
      <c r="A1040" s="94"/>
      <c r="B1040" s="94" t="s">
        <v>5043</v>
      </c>
      <c r="C1040" s="99" t="s">
        <v>5094</v>
      </c>
      <c r="D1040" s="95"/>
      <c r="E1040" s="96" t="s">
        <v>5095</v>
      </c>
      <c r="F1040" s="95" t="s">
        <v>5045</v>
      </c>
      <c r="G1040" s="95" t="s">
        <v>475</v>
      </c>
      <c r="H1040" s="97">
        <v>37250</v>
      </c>
      <c r="I1040" s="97"/>
      <c r="J1040" s="141"/>
      <c r="K1040" s="97"/>
      <c r="L1040" s="97"/>
      <c r="M1040" s="97"/>
    </row>
    <row r="1041" spans="1:13" s="98" customFormat="1" ht="34.5" customHeight="1" x14ac:dyDescent="0.3">
      <c r="A1041" s="94"/>
      <c r="B1041" s="94" t="s">
        <v>5043</v>
      </c>
      <c r="C1041" s="99" t="s">
        <v>5096</v>
      </c>
      <c r="D1041" s="95"/>
      <c r="E1041" s="96" t="s">
        <v>5097</v>
      </c>
      <c r="F1041" s="95" t="s">
        <v>5045</v>
      </c>
      <c r="G1041" s="95" t="s">
        <v>475</v>
      </c>
      <c r="H1041" s="97">
        <v>37250</v>
      </c>
      <c r="I1041" s="97"/>
      <c r="J1041" s="141"/>
      <c r="K1041" s="97"/>
      <c r="L1041" s="97"/>
      <c r="M1041" s="97"/>
    </row>
    <row r="1042" spans="1:13" s="98" customFormat="1" ht="34.5" customHeight="1" x14ac:dyDescent="0.3">
      <c r="A1042" s="94"/>
      <c r="B1042" s="94" t="s">
        <v>5043</v>
      </c>
      <c r="C1042" s="99" t="s">
        <v>5098</v>
      </c>
      <c r="D1042" s="95"/>
      <c r="E1042" s="96" t="s">
        <v>5099</v>
      </c>
      <c r="F1042" s="95" t="s">
        <v>5045</v>
      </c>
      <c r="G1042" s="95" t="s">
        <v>475</v>
      </c>
      <c r="H1042" s="97">
        <v>37250</v>
      </c>
      <c r="I1042" s="97"/>
      <c r="J1042" s="141"/>
      <c r="K1042" s="97"/>
      <c r="L1042" s="97"/>
      <c r="M1042" s="97"/>
    </row>
    <row r="1043" spans="1:13" s="98" customFormat="1" ht="34.5" customHeight="1" x14ac:dyDescent="0.3">
      <c r="A1043" s="94"/>
      <c r="B1043" s="94" t="s">
        <v>5043</v>
      </c>
      <c r="C1043" s="99" t="s">
        <v>5100</v>
      </c>
      <c r="D1043" s="95"/>
      <c r="E1043" s="96" t="s">
        <v>5101</v>
      </c>
      <c r="F1043" s="95" t="s">
        <v>5045</v>
      </c>
      <c r="G1043" s="95" t="s">
        <v>475</v>
      </c>
      <c r="H1043" s="97">
        <v>37250</v>
      </c>
      <c r="I1043" s="97"/>
      <c r="J1043" s="141"/>
      <c r="K1043" s="97"/>
      <c r="L1043" s="97"/>
      <c r="M1043" s="97"/>
    </row>
    <row r="1044" spans="1:13" s="98" customFormat="1" ht="34.5" customHeight="1" x14ac:dyDescent="0.3">
      <c r="A1044" s="94"/>
      <c r="B1044" s="94" t="s">
        <v>5043</v>
      </c>
      <c r="C1044" s="99" t="s">
        <v>5102</v>
      </c>
      <c r="D1044" s="95"/>
      <c r="E1044" s="96" t="s">
        <v>5103</v>
      </c>
      <c r="F1044" s="95" t="s">
        <v>5045</v>
      </c>
      <c r="G1044" s="95" t="s">
        <v>475</v>
      </c>
      <c r="H1044" s="97">
        <v>37250</v>
      </c>
      <c r="I1044" s="97"/>
      <c r="J1044" s="141"/>
      <c r="K1044" s="97"/>
      <c r="L1044" s="97"/>
      <c r="M1044" s="97"/>
    </row>
    <row r="1045" spans="1:13" s="73" customFormat="1" ht="34.5" customHeight="1" x14ac:dyDescent="0.3">
      <c r="A1045" s="88"/>
      <c r="B1045" s="88" t="s">
        <v>5104</v>
      </c>
      <c r="C1045" s="89" t="s">
        <v>5104</v>
      </c>
      <c r="D1045" s="17"/>
      <c r="E1045" s="42" t="s">
        <v>5105</v>
      </c>
      <c r="F1045" s="7"/>
      <c r="G1045" s="17" t="s">
        <v>477</v>
      </c>
      <c r="H1045" s="72"/>
      <c r="I1045" s="72"/>
      <c r="J1045" s="65" t="s">
        <v>1060</v>
      </c>
      <c r="K1045" s="72"/>
      <c r="L1045" s="72"/>
      <c r="M1045" s="72"/>
    </row>
    <row r="1046" spans="1:13" s="87" customFormat="1" ht="34.5" customHeight="1" x14ac:dyDescent="0.3">
      <c r="A1046" s="88">
        <v>188</v>
      </c>
      <c r="B1046" s="88" t="s">
        <v>5106</v>
      </c>
      <c r="C1046" s="89" t="s">
        <v>5106</v>
      </c>
      <c r="D1046" s="17" t="s">
        <v>146</v>
      </c>
      <c r="E1046" s="21" t="s">
        <v>5107</v>
      </c>
      <c r="F1046" s="17" t="s">
        <v>5108</v>
      </c>
      <c r="G1046" s="17" t="s">
        <v>475</v>
      </c>
      <c r="H1046" s="72">
        <v>348250</v>
      </c>
      <c r="I1046" s="72"/>
      <c r="J1046" s="65" t="s">
        <v>1060</v>
      </c>
      <c r="K1046" s="72">
        <f>SUMIF($B$10:$B$3793,B1046,$J$10:$J$3793)</f>
        <v>0</v>
      </c>
      <c r="L1046" s="72">
        <f>K1046*H1046</f>
        <v>0</v>
      </c>
      <c r="M1046" s="72"/>
    </row>
    <row r="1047" spans="1:13" s="98" customFormat="1" ht="34.5" customHeight="1" x14ac:dyDescent="0.3">
      <c r="A1047" s="94"/>
      <c r="B1047" s="88" t="s">
        <v>5106</v>
      </c>
      <c r="C1047" s="89" t="s">
        <v>5109</v>
      </c>
      <c r="D1047" s="95"/>
      <c r="E1047" s="96" t="s">
        <v>5110</v>
      </c>
      <c r="F1047" s="17" t="s">
        <v>5108</v>
      </c>
      <c r="G1047" s="17" t="s">
        <v>475</v>
      </c>
      <c r="H1047" s="72">
        <v>348250</v>
      </c>
      <c r="I1047" s="97"/>
      <c r="J1047" s="141"/>
      <c r="K1047" s="97"/>
      <c r="L1047" s="97"/>
      <c r="M1047" s="97"/>
    </row>
    <row r="1048" spans="1:13" s="98" customFormat="1" ht="34.5" customHeight="1" x14ac:dyDescent="0.3">
      <c r="A1048" s="94"/>
      <c r="B1048" s="88" t="s">
        <v>5106</v>
      </c>
      <c r="C1048" s="89" t="s">
        <v>5111</v>
      </c>
      <c r="D1048" s="95"/>
      <c r="E1048" s="96" t="s">
        <v>5112</v>
      </c>
      <c r="F1048" s="17" t="s">
        <v>5108</v>
      </c>
      <c r="G1048" s="17" t="s">
        <v>475</v>
      </c>
      <c r="H1048" s="72">
        <v>348250</v>
      </c>
      <c r="I1048" s="97"/>
      <c r="J1048" s="141"/>
      <c r="K1048" s="97"/>
      <c r="L1048" s="97"/>
      <c r="M1048" s="97"/>
    </row>
    <row r="1049" spans="1:13" s="98" customFormat="1" ht="34.5" customHeight="1" x14ac:dyDescent="0.3">
      <c r="A1049" s="94"/>
      <c r="B1049" s="88" t="s">
        <v>5106</v>
      </c>
      <c r="C1049" s="89" t="s">
        <v>5113</v>
      </c>
      <c r="D1049" s="95"/>
      <c r="E1049" s="96" t="s">
        <v>5114</v>
      </c>
      <c r="F1049" s="17" t="s">
        <v>5108</v>
      </c>
      <c r="G1049" s="17" t="s">
        <v>475</v>
      </c>
      <c r="H1049" s="72">
        <v>348250</v>
      </c>
      <c r="I1049" s="97"/>
      <c r="J1049" s="141"/>
      <c r="K1049" s="97"/>
      <c r="L1049" s="97"/>
      <c r="M1049" s="97"/>
    </row>
    <row r="1050" spans="1:13" s="98" customFormat="1" ht="34.5" customHeight="1" x14ac:dyDescent="0.3">
      <c r="A1050" s="94"/>
      <c r="B1050" s="88" t="s">
        <v>5106</v>
      </c>
      <c r="C1050" s="89" t="s">
        <v>5115</v>
      </c>
      <c r="D1050" s="95"/>
      <c r="E1050" s="96" t="s">
        <v>5116</v>
      </c>
      <c r="F1050" s="17" t="s">
        <v>5108</v>
      </c>
      <c r="G1050" s="17" t="s">
        <v>475</v>
      </c>
      <c r="H1050" s="72">
        <v>348250</v>
      </c>
      <c r="I1050" s="97"/>
      <c r="J1050" s="141"/>
      <c r="K1050" s="97"/>
      <c r="L1050" s="97"/>
      <c r="M1050" s="97"/>
    </row>
    <row r="1051" spans="1:13" s="98" customFormat="1" ht="34.5" customHeight="1" x14ac:dyDescent="0.3">
      <c r="A1051" s="94"/>
      <c r="B1051" s="88" t="s">
        <v>5106</v>
      </c>
      <c r="C1051" s="89" t="s">
        <v>5117</v>
      </c>
      <c r="D1051" s="95"/>
      <c r="E1051" s="96" t="s">
        <v>5118</v>
      </c>
      <c r="F1051" s="17" t="s">
        <v>5108</v>
      </c>
      <c r="G1051" s="17" t="s">
        <v>475</v>
      </c>
      <c r="H1051" s="72">
        <v>348250</v>
      </c>
      <c r="I1051" s="97"/>
      <c r="J1051" s="141"/>
      <c r="K1051" s="97"/>
      <c r="L1051" s="97"/>
      <c r="M1051" s="97"/>
    </row>
    <row r="1052" spans="1:13" s="98" customFormat="1" ht="34.5" customHeight="1" x14ac:dyDescent="0.3">
      <c r="A1052" s="94"/>
      <c r="B1052" s="88" t="s">
        <v>5106</v>
      </c>
      <c r="C1052" s="89" t="s">
        <v>5119</v>
      </c>
      <c r="D1052" s="95"/>
      <c r="E1052" s="96" t="s">
        <v>5120</v>
      </c>
      <c r="F1052" s="17" t="s">
        <v>5108</v>
      </c>
      <c r="G1052" s="17" t="s">
        <v>475</v>
      </c>
      <c r="H1052" s="72">
        <v>348250</v>
      </c>
      <c r="I1052" s="97"/>
      <c r="J1052" s="141"/>
      <c r="K1052" s="97"/>
      <c r="L1052" s="97"/>
      <c r="M1052" s="97"/>
    </row>
    <row r="1053" spans="1:13" s="98" customFormat="1" ht="34.5" customHeight="1" x14ac:dyDescent="0.3">
      <c r="A1053" s="94"/>
      <c r="B1053" s="88" t="s">
        <v>5106</v>
      </c>
      <c r="C1053" s="89" t="s">
        <v>5121</v>
      </c>
      <c r="D1053" s="95"/>
      <c r="E1053" s="96" t="s">
        <v>5122</v>
      </c>
      <c r="F1053" s="17" t="s">
        <v>5108</v>
      </c>
      <c r="G1053" s="17" t="s">
        <v>475</v>
      </c>
      <c r="H1053" s="72">
        <v>348250</v>
      </c>
      <c r="I1053" s="97"/>
      <c r="J1053" s="141"/>
      <c r="K1053" s="97"/>
      <c r="L1053" s="97"/>
      <c r="M1053" s="97"/>
    </row>
    <row r="1054" spans="1:13" s="87" customFormat="1" ht="34.5" customHeight="1" x14ac:dyDescent="0.3">
      <c r="A1054" s="88">
        <v>189</v>
      </c>
      <c r="B1054" s="88" t="s">
        <v>5123</v>
      </c>
      <c r="C1054" s="89" t="s">
        <v>5123</v>
      </c>
      <c r="D1054" s="17" t="s">
        <v>146</v>
      </c>
      <c r="E1054" s="21" t="s">
        <v>5124</v>
      </c>
      <c r="F1054" s="17" t="s">
        <v>5125</v>
      </c>
      <c r="G1054" s="17" t="s">
        <v>475</v>
      </c>
      <c r="H1054" s="72">
        <v>33250</v>
      </c>
      <c r="I1054" s="72"/>
      <c r="J1054" s="65" t="s">
        <v>1060</v>
      </c>
      <c r="K1054" s="72">
        <f>SUMIF($B$10:$B$3793,B1054,$J$10:$J$3793)</f>
        <v>0</v>
      </c>
      <c r="L1054" s="72">
        <f>K1054*H1054</f>
        <v>0</v>
      </c>
      <c r="M1054" s="72"/>
    </row>
    <row r="1055" spans="1:13" s="98" customFormat="1" ht="34.5" customHeight="1" x14ac:dyDescent="0.3">
      <c r="A1055" s="94"/>
      <c r="B1055" s="88" t="s">
        <v>5123</v>
      </c>
      <c r="C1055" s="89" t="s">
        <v>5126</v>
      </c>
      <c r="D1055" s="95"/>
      <c r="E1055" s="96" t="s">
        <v>5127</v>
      </c>
      <c r="F1055" s="17" t="s">
        <v>5125</v>
      </c>
      <c r="G1055" s="17" t="s">
        <v>475</v>
      </c>
      <c r="H1055" s="72">
        <v>33250</v>
      </c>
      <c r="I1055" s="97"/>
      <c r="J1055" s="141"/>
      <c r="K1055" s="97"/>
      <c r="L1055" s="97"/>
      <c r="M1055" s="97"/>
    </row>
    <row r="1056" spans="1:13" s="98" customFormat="1" ht="34.5" customHeight="1" x14ac:dyDescent="0.3">
      <c r="A1056" s="94"/>
      <c r="B1056" s="88" t="s">
        <v>5123</v>
      </c>
      <c r="C1056" s="89" t="s">
        <v>5128</v>
      </c>
      <c r="D1056" s="95"/>
      <c r="E1056" s="96" t="s">
        <v>5129</v>
      </c>
      <c r="F1056" s="17" t="s">
        <v>5125</v>
      </c>
      <c r="G1056" s="17" t="s">
        <v>475</v>
      </c>
      <c r="H1056" s="72">
        <v>33250</v>
      </c>
      <c r="I1056" s="97"/>
      <c r="J1056" s="141"/>
      <c r="K1056" s="97"/>
      <c r="L1056" s="97"/>
      <c r="M1056" s="97"/>
    </row>
    <row r="1057" spans="1:13" s="98" customFormat="1" ht="34.5" customHeight="1" x14ac:dyDescent="0.3">
      <c r="A1057" s="94"/>
      <c r="B1057" s="88" t="s">
        <v>5123</v>
      </c>
      <c r="C1057" s="89" t="s">
        <v>5130</v>
      </c>
      <c r="D1057" s="95"/>
      <c r="E1057" s="96" t="s">
        <v>5131</v>
      </c>
      <c r="F1057" s="17" t="s">
        <v>5125</v>
      </c>
      <c r="G1057" s="17" t="s">
        <v>475</v>
      </c>
      <c r="H1057" s="72">
        <v>33250</v>
      </c>
      <c r="I1057" s="97"/>
      <c r="J1057" s="141"/>
      <c r="K1057" s="97"/>
      <c r="L1057" s="97"/>
      <c r="M1057" s="97"/>
    </row>
    <row r="1058" spans="1:13" s="98" customFormat="1" ht="34.5" customHeight="1" x14ac:dyDescent="0.3">
      <c r="A1058" s="94"/>
      <c r="B1058" s="88" t="s">
        <v>5123</v>
      </c>
      <c r="C1058" s="89" t="s">
        <v>5132</v>
      </c>
      <c r="D1058" s="95"/>
      <c r="E1058" s="96" t="s">
        <v>5133</v>
      </c>
      <c r="F1058" s="17" t="s">
        <v>5125</v>
      </c>
      <c r="G1058" s="17" t="s">
        <v>475</v>
      </c>
      <c r="H1058" s="72">
        <v>33250</v>
      </c>
      <c r="I1058" s="97"/>
      <c r="J1058" s="141"/>
      <c r="K1058" s="97"/>
      <c r="L1058" s="97"/>
      <c r="M1058" s="97"/>
    </row>
    <row r="1059" spans="1:13" s="98" customFormat="1" ht="34.5" customHeight="1" x14ac:dyDescent="0.3">
      <c r="A1059" s="94"/>
      <c r="B1059" s="88" t="s">
        <v>5123</v>
      </c>
      <c r="C1059" s="89" t="s">
        <v>5134</v>
      </c>
      <c r="D1059" s="95"/>
      <c r="E1059" s="96" t="s">
        <v>5135</v>
      </c>
      <c r="F1059" s="17" t="s">
        <v>5125</v>
      </c>
      <c r="G1059" s="17" t="s">
        <v>475</v>
      </c>
      <c r="H1059" s="72">
        <v>33250</v>
      </c>
      <c r="I1059" s="97"/>
      <c r="J1059" s="141"/>
      <c r="K1059" s="97"/>
      <c r="L1059" s="97"/>
      <c r="M1059" s="97"/>
    </row>
    <row r="1060" spans="1:13" s="98" customFormat="1" ht="34.5" customHeight="1" x14ac:dyDescent="0.3">
      <c r="A1060" s="94"/>
      <c r="B1060" s="88" t="s">
        <v>5123</v>
      </c>
      <c r="C1060" s="89" t="s">
        <v>5136</v>
      </c>
      <c r="D1060" s="95"/>
      <c r="E1060" s="96" t="s">
        <v>5137</v>
      </c>
      <c r="F1060" s="17" t="s">
        <v>5125</v>
      </c>
      <c r="G1060" s="17" t="s">
        <v>475</v>
      </c>
      <c r="H1060" s="72">
        <v>33250</v>
      </c>
      <c r="I1060" s="97"/>
      <c r="J1060" s="141"/>
      <c r="K1060" s="97"/>
      <c r="L1060" s="97"/>
      <c r="M1060" s="97"/>
    </row>
    <row r="1061" spans="1:13" s="98" customFormat="1" ht="34.5" customHeight="1" x14ac:dyDescent="0.3">
      <c r="A1061" s="94"/>
      <c r="B1061" s="88" t="s">
        <v>5123</v>
      </c>
      <c r="C1061" s="89" t="s">
        <v>5138</v>
      </c>
      <c r="D1061" s="95"/>
      <c r="E1061" s="96" t="s">
        <v>5139</v>
      </c>
      <c r="F1061" s="17" t="s">
        <v>5125</v>
      </c>
      <c r="G1061" s="17" t="s">
        <v>475</v>
      </c>
      <c r="H1061" s="72">
        <v>33250</v>
      </c>
      <c r="I1061" s="97"/>
      <c r="J1061" s="141"/>
      <c r="K1061" s="97"/>
      <c r="L1061" s="97"/>
      <c r="M1061" s="97"/>
    </row>
    <row r="1062" spans="1:13" s="98" customFormat="1" ht="34.5" customHeight="1" x14ac:dyDescent="0.3">
      <c r="A1062" s="94"/>
      <c r="B1062" s="88" t="s">
        <v>5123</v>
      </c>
      <c r="C1062" s="89" t="s">
        <v>5140</v>
      </c>
      <c r="D1062" s="95"/>
      <c r="E1062" s="96" t="s">
        <v>5141</v>
      </c>
      <c r="F1062" s="17" t="s">
        <v>5125</v>
      </c>
      <c r="G1062" s="17" t="s">
        <v>475</v>
      </c>
      <c r="H1062" s="72">
        <v>33250</v>
      </c>
      <c r="I1062" s="97"/>
      <c r="J1062" s="141"/>
      <c r="K1062" s="97"/>
      <c r="L1062" s="97"/>
      <c r="M1062" s="97"/>
    </row>
    <row r="1063" spans="1:13" s="98" customFormat="1" ht="34.5" customHeight="1" x14ac:dyDescent="0.3">
      <c r="A1063" s="94"/>
      <c r="B1063" s="88" t="s">
        <v>5123</v>
      </c>
      <c r="C1063" s="89" t="s">
        <v>5142</v>
      </c>
      <c r="D1063" s="95"/>
      <c r="E1063" s="96" t="s">
        <v>5143</v>
      </c>
      <c r="F1063" s="17" t="s">
        <v>5125</v>
      </c>
      <c r="G1063" s="17" t="s">
        <v>475</v>
      </c>
      <c r="H1063" s="72">
        <v>33250</v>
      </c>
      <c r="I1063" s="97"/>
      <c r="J1063" s="141"/>
      <c r="K1063" s="97"/>
      <c r="L1063" s="97"/>
      <c r="M1063" s="97"/>
    </row>
    <row r="1064" spans="1:13" s="98" customFormat="1" ht="34.5" customHeight="1" x14ac:dyDescent="0.3">
      <c r="A1064" s="94"/>
      <c r="B1064" s="88" t="s">
        <v>5123</v>
      </c>
      <c r="C1064" s="89" t="s">
        <v>5144</v>
      </c>
      <c r="D1064" s="95"/>
      <c r="E1064" s="96" t="s">
        <v>5145</v>
      </c>
      <c r="F1064" s="17" t="s">
        <v>5125</v>
      </c>
      <c r="G1064" s="17" t="s">
        <v>475</v>
      </c>
      <c r="H1064" s="72">
        <v>33250</v>
      </c>
      <c r="I1064" s="97"/>
      <c r="J1064" s="141"/>
      <c r="K1064" s="97"/>
      <c r="L1064" s="97"/>
      <c r="M1064" s="97"/>
    </row>
    <row r="1065" spans="1:13" s="98" customFormat="1" ht="34.5" customHeight="1" x14ac:dyDescent="0.3">
      <c r="A1065" s="94"/>
      <c r="B1065" s="88" t="s">
        <v>5123</v>
      </c>
      <c r="C1065" s="89" t="s">
        <v>5146</v>
      </c>
      <c r="D1065" s="95"/>
      <c r="E1065" s="96" t="s">
        <v>5147</v>
      </c>
      <c r="F1065" s="17" t="s">
        <v>5125</v>
      </c>
      <c r="G1065" s="17" t="s">
        <v>475</v>
      </c>
      <c r="H1065" s="72">
        <v>33250</v>
      </c>
      <c r="I1065" s="97"/>
      <c r="J1065" s="141"/>
      <c r="K1065" s="97"/>
      <c r="L1065" s="97"/>
      <c r="M1065" s="97"/>
    </row>
    <row r="1066" spans="1:13" s="98" customFormat="1" ht="34.5" customHeight="1" x14ac:dyDescent="0.3">
      <c r="A1066" s="94"/>
      <c r="B1066" s="88" t="s">
        <v>5123</v>
      </c>
      <c r="C1066" s="89" t="s">
        <v>5148</v>
      </c>
      <c r="D1066" s="95"/>
      <c r="E1066" s="96" t="s">
        <v>5149</v>
      </c>
      <c r="F1066" s="17" t="s">
        <v>5125</v>
      </c>
      <c r="G1066" s="17" t="s">
        <v>475</v>
      </c>
      <c r="H1066" s="72">
        <v>33250</v>
      </c>
      <c r="I1066" s="97"/>
      <c r="J1066" s="141"/>
      <c r="K1066" s="97"/>
      <c r="L1066" s="97"/>
      <c r="M1066" s="97"/>
    </row>
    <row r="1067" spans="1:13" s="98" customFormat="1" ht="34.5" customHeight="1" x14ac:dyDescent="0.3">
      <c r="A1067" s="94"/>
      <c r="B1067" s="88" t="s">
        <v>5123</v>
      </c>
      <c r="C1067" s="89" t="s">
        <v>5150</v>
      </c>
      <c r="D1067" s="95"/>
      <c r="E1067" s="96" t="s">
        <v>5151</v>
      </c>
      <c r="F1067" s="17" t="s">
        <v>5125</v>
      </c>
      <c r="G1067" s="17" t="s">
        <v>475</v>
      </c>
      <c r="H1067" s="72">
        <v>33250</v>
      </c>
      <c r="I1067" s="97"/>
      <c r="J1067" s="141"/>
      <c r="K1067" s="97"/>
      <c r="L1067" s="97"/>
      <c r="M1067" s="97"/>
    </row>
    <row r="1068" spans="1:13" s="98" customFormat="1" ht="34.5" customHeight="1" x14ac:dyDescent="0.3">
      <c r="A1068" s="94"/>
      <c r="B1068" s="88" t="s">
        <v>5123</v>
      </c>
      <c r="C1068" s="89" t="s">
        <v>5152</v>
      </c>
      <c r="D1068" s="95"/>
      <c r="E1068" s="96" t="s">
        <v>5153</v>
      </c>
      <c r="F1068" s="17" t="s">
        <v>5125</v>
      </c>
      <c r="G1068" s="17" t="s">
        <v>475</v>
      </c>
      <c r="H1068" s="72">
        <v>33250</v>
      </c>
      <c r="I1068" s="97"/>
      <c r="J1068" s="141"/>
      <c r="K1068" s="97"/>
      <c r="L1068" s="97"/>
      <c r="M1068" s="97"/>
    </row>
    <row r="1069" spans="1:13" s="98" customFormat="1" ht="34.5" customHeight="1" x14ac:dyDescent="0.3">
      <c r="A1069" s="94"/>
      <c r="B1069" s="88" t="s">
        <v>5123</v>
      </c>
      <c r="C1069" s="89" t="s">
        <v>5154</v>
      </c>
      <c r="D1069" s="95"/>
      <c r="E1069" s="96" t="s">
        <v>5155</v>
      </c>
      <c r="F1069" s="17" t="s">
        <v>5125</v>
      </c>
      <c r="G1069" s="17" t="s">
        <v>475</v>
      </c>
      <c r="H1069" s="72">
        <v>33250</v>
      </c>
      <c r="I1069" s="97"/>
      <c r="J1069" s="141"/>
      <c r="K1069" s="97"/>
      <c r="L1069" s="97"/>
      <c r="M1069" s="97"/>
    </row>
    <row r="1070" spans="1:13" s="98" customFormat="1" ht="34.5" customHeight="1" x14ac:dyDescent="0.3">
      <c r="A1070" s="94"/>
      <c r="B1070" s="88" t="s">
        <v>5123</v>
      </c>
      <c r="C1070" s="89" t="s">
        <v>5156</v>
      </c>
      <c r="D1070" s="95"/>
      <c r="E1070" s="96" t="s">
        <v>5157</v>
      </c>
      <c r="F1070" s="17" t="s">
        <v>5125</v>
      </c>
      <c r="G1070" s="17" t="s">
        <v>475</v>
      </c>
      <c r="H1070" s="72">
        <v>33250</v>
      </c>
      <c r="I1070" s="97"/>
      <c r="J1070" s="141"/>
      <c r="K1070" s="97"/>
      <c r="L1070" s="97"/>
      <c r="M1070" s="97"/>
    </row>
    <row r="1071" spans="1:13" s="98" customFormat="1" ht="34.5" customHeight="1" x14ac:dyDescent="0.3">
      <c r="A1071" s="94"/>
      <c r="B1071" s="88" t="s">
        <v>5123</v>
      </c>
      <c r="C1071" s="89" t="s">
        <v>5158</v>
      </c>
      <c r="D1071" s="95"/>
      <c r="E1071" s="96" t="s">
        <v>5159</v>
      </c>
      <c r="F1071" s="17" t="s">
        <v>5125</v>
      </c>
      <c r="G1071" s="17" t="s">
        <v>475</v>
      </c>
      <c r="H1071" s="72">
        <v>33250</v>
      </c>
      <c r="I1071" s="97"/>
      <c r="J1071" s="141"/>
      <c r="K1071" s="97"/>
      <c r="L1071" s="97"/>
      <c r="M1071" s="97"/>
    </row>
    <row r="1072" spans="1:13" s="98" customFormat="1" ht="34.5" customHeight="1" x14ac:dyDescent="0.3">
      <c r="A1072" s="94"/>
      <c r="B1072" s="88" t="s">
        <v>5123</v>
      </c>
      <c r="C1072" s="89" t="s">
        <v>5160</v>
      </c>
      <c r="D1072" s="95"/>
      <c r="E1072" s="96" t="s">
        <v>5161</v>
      </c>
      <c r="F1072" s="17" t="s">
        <v>5125</v>
      </c>
      <c r="G1072" s="17" t="s">
        <v>475</v>
      </c>
      <c r="H1072" s="72">
        <v>33250</v>
      </c>
      <c r="I1072" s="97"/>
      <c r="J1072" s="141"/>
      <c r="K1072" s="97"/>
      <c r="L1072" s="97"/>
      <c r="M1072" s="97"/>
    </row>
    <row r="1073" spans="1:13" s="98" customFormat="1" ht="34.5" customHeight="1" x14ac:dyDescent="0.3">
      <c r="A1073" s="94"/>
      <c r="B1073" s="88" t="s">
        <v>5123</v>
      </c>
      <c r="C1073" s="89" t="s">
        <v>5162</v>
      </c>
      <c r="D1073" s="95"/>
      <c r="E1073" s="96" t="s">
        <v>5163</v>
      </c>
      <c r="F1073" s="17" t="s">
        <v>5125</v>
      </c>
      <c r="G1073" s="17" t="s">
        <v>475</v>
      </c>
      <c r="H1073" s="72">
        <v>33250</v>
      </c>
      <c r="I1073" s="97"/>
      <c r="J1073" s="141"/>
      <c r="K1073" s="97"/>
      <c r="L1073" s="97"/>
      <c r="M1073" s="97"/>
    </row>
    <row r="1074" spans="1:13" s="98" customFormat="1" ht="34.5" customHeight="1" x14ac:dyDescent="0.3">
      <c r="A1074" s="94"/>
      <c r="B1074" s="88" t="s">
        <v>5123</v>
      </c>
      <c r="C1074" s="89" t="s">
        <v>5164</v>
      </c>
      <c r="D1074" s="95"/>
      <c r="E1074" s="96" t="s">
        <v>5165</v>
      </c>
      <c r="F1074" s="17" t="s">
        <v>5125</v>
      </c>
      <c r="G1074" s="17" t="s">
        <v>475</v>
      </c>
      <c r="H1074" s="72">
        <v>33250</v>
      </c>
      <c r="I1074" s="97"/>
      <c r="J1074" s="141"/>
      <c r="K1074" s="97"/>
      <c r="L1074" s="97"/>
      <c r="M1074" s="97"/>
    </row>
    <row r="1075" spans="1:13" s="98" customFormat="1" ht="34.5" customHeight="1" x14ac:dyDescent="0.3">
      <c r="A1075" s="94"/>
      <c r="B1075" s="88" t="s">
        <v>5123</v>
      </c>
      <c r="C1075" s="89" t="s">
        <v>5166</v>
      </c>
      <c r="D1075" s="95"/>
      <c r="E1075" s="96" t="s">
        <v>5167</v>
      </c>
      <c r="F1075" s="17" t="s">
        <v>5125</v>
      </c>
      <c r="G1075" s="17" t="s">
        <v>475</v>
      </c>
      <c r="H1075" s="72">
        <v>33250</v>
      </c>
      <c r="I1075" s="97"/>
      <c r="J1075" s="141"/>
      <c r="K1075" s="97"/>
      <c r="L1075" s="97"/>
      <c r="M1075" s="97"/>
    </row>
    <row r="1076" spans="1:13" s="73" customFormat="1" ht="34.5" customHeight="1" x14ac:dyDescent="0.3">
      <c r="A1076" s="88"/>
      <c r="B1076" s="88" t="s">
        <v>5168</v>
      </c>
      <c r="C1076" s="89" t="s">
        <v>5168</v>
      </c>
      <c r="D1076" s="17"/>
      <c r="E1076" s="42" t="s">
        <v>5169</v>
      </c>
      <c r="F1076" s="7"/>
      <c r="G1076" s="17" t="s">
        <v>477</v>
      </c>
      <c r="H1076" s="72"/>
      <c r="I1076" s="72"/>
      <c r="J1076" s="65" t="s">
        <v>1060</v>
      </c>
      <c r="K1076" s="72"/>
      <c r="L1076" s="72"/>
      <c r="M1076" s="72"/>
    </row>
    <row r="1077" spans="1:13" s="87" customFormat="1" ht="34.5" customHeight="1" x14ac:dyDescent="0.3">
      <c r="A1077" s="88">
        <v>190</v>
      </c>
      <c r="B1077" s="88" t="s">
        <v>5170</v>
      </c>
      <c r="C1077" s="89" t="s">
        <v>5170</v>
      </c>
      <c r="D1077" s="17" t="s">
        <v>146</v>
      </c>
      <c r="E1077" s="21" t="s">
        <v>5171</v>
      </c>
      <c r="F1077" s="17" t="s">
        <v>5172</v>
      </c>
      <c r="G1077" s="17" t="s">
        <v>475</v>
      </c>
      <c r="H1077" s="72">
        <v>325250</v>
      </c>
      <c r="I1077" s="72"/>
      <c r="J1077" s="65" t="s">
        <v>1060</v>
      </c>
      <c r="K1077" s="72">
        <f>SUMIF($B$10:$B$3793,B1077,$J$10:$J$3793)</f>
        <v>0</v>
      </c>
      <c r="L1077" s="72">
        <f>K1077*H1077</f>
        <v>0</v>
      </c>
      <c r="M1077" s="72"/>
    </row>
    <row r="1078" spans="1:13" s="98" customFormat="1" ht="34.5" customHeight="1" x14ac:dyDescent="0.3">
      <c r="A1078" s="94"/>
      <c r="B1078" s="88" t="s">
        <v>5170</v>
      </c>
      <c r="C1078" s="89" t="s">
        <v>5173</v>
      </c>
      <c r="D1078" s="95"/>
      <c r="E1078" s="96" t="s">
        <v>5174</v>
      </c>
      <c r="F1078" s="95" t="s">
        <v>5172</v>
      </c>
      <c r="G1078" s="95" t="s">
        <v>475</v>
      </c>
      <c r="H1078" s="97">
        <v>325250</v>
      </c>
      <c r="I1078" s="97"/>
      <c r="J1078" s="141"/>
      <c r="K1078" s="97"/>
      <c r="L1078" s="97"/>
      <c r="M1078" s="97"/>
    </row>
    <row r="1079" spans="1:13" s="98" customFormat="1" ht="34.5" customHeight="1" x14ac:dyDescent="0.3">
      <c r="A1079" s="94"/>
      <c r="B1079" s="88" t="s">
        <v>5170</v>
      </c>
      <c r="C1079" s="89" t="s">
        <v>5175</v>
      </c>
      <c r="D1079" s="95"/>
      <c r="E1079" s="96" t="s">
        <v>5176</v>
      </c>
      <c r="F1079" s="95" t="s">
        <v>5172</v>
      </c>
      <c r="G1079" s="95" t="s">
        <v>475</v>
      </c>
      <c r="H1079" s="97">
        <v>325250</v>
      </c>
      <c r="I1079" s="97"/>
      <c r="J1079" s="141"/>
      <c r="K1079" s="97"/>
      <c r="L1079" s="97"/>
      <c r="M1079" s="97"/>
    </row>
    <row r="1080" spans="1:13" s="98" customFormat="1" ht="34.5" customHeight="1" x14ac:dyDescent="0.3">
      <c r="A1080" s="94"/>
      <c r="B1080" s="88" t="s">
        <v>5170</v>
      </c>
      <c r="C1080" s="89" t="s">
        <v>5177</v>
      </c>
      <c r="D1080" s="95"/>
      <c r="E1080" s="96" t="s">
        <v>5178</v>
      </c>
      <c r="F1080" s="95" t="s">
        <v>5172</v>
      </c>
      <c r="G1080" s="95" t="s">
        <v>475</v>
      </c>
      <c r="H1080" s="97">
        <v>325250</v>
      </c>
      <c r="I1080" s="97"/>
      <c r="J1080" s="141"/>
      <c r="K1080" s="97"/>
      <c r="L1080" s="97"/>
      <c r="M1080" s="97"/>
    </row>
    <row r="1081" spans="1:13" s="98" customFormat="1" ht="34.5" customHeight="1" x14ac:dyDescent="0.3">
      <c r="A1081" s="94"/>
      <c r="B1081" s="88" t="s">
        <v>5170</v>
      </c>
      <c r="C1081" s="89" t="s">
        <v>5179</v>
      </c>
      <c r="D1081" s="95"/>
      <c r="E1081" s="96" t="s">
        <v>5180</v>
      </c>
      <c r="F1081" s="95" t="s">
        <v>5172</v>
      </c>
      <c r="G1081" s="95" t="s">
        <v>475</v>
      </c>
      <c r="H1081" s="97">
        <v>325250</v>
      </c>
      <c r="I1081" s="97"/>
      <c r="J1081" s="141"/>
      <c r="K1081" s="97"/>
      <c r="L1081" s="97"/>
      <c r="M1081" s="97"/>
    </row>
    <row r="1082" spans="1:13" s="87" customFormat="1" ht="34.5" customHeight="1" x14ac:dyDescent="0.3">
      <c r="A1082" s="88">
        <v>191</v>
      </c>
      <c r="B1082" s="88" t="s">
        <v>5181</v>
      </c>
      <c r="C1082" s="89" t="s">
        <v>5181</v>
      </c>
      <c r="D1082" s="17" t="s">
        <v>146</v>
      </c>
      <c r="E1082" s="21" t="s">
        <v>5124</v>
      </c>
      <c r="F1082" s="17" t="s">
        <v>5182</v>
      </c>
      <c r="G1082" s="17" t="s">
        <v>475</v>
      </c>
      <c r="H1082" s="72">
        <v>33250</v>
      </c>
      <c r="I1082" s="72"/>
      <c r="J1082" s="65" t="s">
        <v>1060</v>
      </c>
      <c r="K1082" s="72">
        <f>SUMIF($B$10:$B$3793,B1082,$J$10:$J$3793)</f>
        <v>0</v>
      </c>
      <c r="L1082" s="72">
        <f>K1082*H1082</f>
        <v>0</v>
      </c>
      <c r="M1082" s="72"/>
    </row>
    <row r="1083" spans="1:13" s="98" customFormat="1" ht="34.5" customHeight="1" x14ac:dyDescent="0.3">
      <c r="A1083" s="94"/>
      <c r="B1083" s="94" t="s">
        <v>5181</v>
      </c>
      <c r="C1083" s="99" t="s">
        <v>5183</v>
      </c>
      <c r="D1083" s="95"/>
      <c r="E1083" s="96" t="s">
        <v>5137</v>
      </c>
      <c r="F1083" s="17" t="s">
        <v>5182</v>
      </c>
      <c r="G1083" s="17" t="s">
        <v>475</v>
      </c>
      <c r="H1083" s="72">
        <v>33250</v>
      </c>
      <c r="I1083" s="97"/>
      <c r="J1083" s="141"/>
      <c r="K1083" s="97"/>
      <c r="L1083" s="97"/>
      <c r="M1083" s="97"/>
    </row>
    <row r="1084" spans="1:13" s="98" customFormat="1" ht="34.5" customHeight="1" x14ac:dyDescent="0.3">
      <c r="A1084" s="94"/>
      <c r="B1084" s="94" t="s">
        <v>5181</v>
      </c>
      <c r="C1084" s="99" t="s">
        <v>5184</v>
      </c>
      <c r="D1084" s="95"/>
      <c r="E1084" s="96" t="s">
        <v>5141</v>
      </c>
      <c r="F1084" s="17" t="s">
        <v>5182</v>
      </c>
      <c r="G1084" s="17" t="s">
        <v>475</v>
      </c>
      <c r="H1084" s="72">
        <v>33250</v>
      </c>
      <c r="I1084" s="97"/>
      <c r="J1084" s="141"/>
      <c r="K1084" s="97"/>
      <c r="L1084" s="97"/>
      <c r="M1084" s="97"/>
    </row>
    <row r="1085" spans="1:13" s="98" customFormat="1" ht="34.5" customHeight="1" x14ac:dyDescent="0.3">
      <c r="A1085" s="94"/>
      <c r="B1085" s="94" t="s">
        <v>5181</v>
      </c>
      <c r="C1085" s="99" t="s">
        <v>5185</v>
      </c>
      <c r="D1085" s="95"/>
      <c r="E1085" s="96" t="s">
        <v>5143</v>
      </c>
      <c r="F1085" s="17" t="s">
        <v>5182</v>
      </c>
      <c r="G1085" s="17" t="s">
        <v>475</v>
      </c>
      <c r="H1085" s="72">
        <v>33250</v>
      </c>
      <c r="I1085" s="97"/>
      <c r="J1085" s="141"/>
      <c r="K1085" s="97"/>
      <c r="L1085" s="97"/>
      <c r="M1085" s="97"/>
    </row>
    <row r="1086" spans="1:13" s="98" customFormat="1" ht="34.5" customHeight="1" x14ac:dyDescent="0.3">
      <c r="A1086" s="94"/>
      <c r="B1086" s="94" t="s">
        <v>5181</v>
      </c>
      <c r="C1086" s="99" t="s">
        <v>5186</v>
      </c>
      <c r="D1086" s="95"/>
      <c r="E1086" s="96" t="s">
        <v>5145</v>
      </c>
      <c r="F1086" s="17" t="s">
        <v>5182</v>
      </c>
      <c r="G1086" s="17" t="s">
        <v>475</v>
      </c>
      <c r="H1086" s="72">
        <v>33250</v>
      </c>
      <c r="I1086" s="97"/>
      <c r="J1086" s="141"/>
      <c r="K1086" s="97"/>
      <c r="L1086" s="97"/>
      <c r="M1086" s="97"/>
    </row>
    <row r="1087" spans="1:13" s="98" customFormat="1" ht="34.5" customHeight="1" x14ac:dyDescent="0.3">
      <c r="A1087" s="94"/>
      <c r="B1087" s="94" t="s">
        <v>5181</v>
      </c>
      <c r="C1087" s="99" t="s">
        <v>5187</v>
      </c>
      <c r="D1087" s="95"/>
      <c r="E1087" s="96" t="s">
        <v>5147</v>
      </c>
      <c r="F1087" s="17" t="s">
        <v>5182</v>
      </c>
      <c r="G1087" s="17" t="s">
        <v>475</v>
      </c>
      <c r="H1087" s="72">
        <v>33250</v>
      </c>
      <c r="I1087" s="97"/>
      <c r="J1087" s="141"/>
      <c r="K1087" s="97"/>
      <c r="L1087" s="97"/>
      <c r="M1087" s="97"/>
    </row>
    <row r="1088" spans="1:13" s="98" customFormat="1" ht="34.5" customHeight="1" x14ac:dyDescent="0.3">
      <c r="A1088" s="94"/>
      <c r="B1088" s="94" t="s">
        <v>5181</v>
      </c>
      <c r="C1088" s="99" t="s">
        <v>5188</v>
      </c>
      <c r="D1088" s="95"/>
      <c r="E1088" s="96" t="s">
        <v>5161</v>
      </c>
      <c r="F1088" s="17" t="s">
        <v>5182</v>
      </c>
      <c r="G1088" s="17" t="s">
        <v>475</v>
      </c>
      <c r="H1088" s="72">
        <v>33250</v>
      </c>
      <c r="I1088" s="97"/>
      <c r="J1088" s="141"/>
      <c r="K1088" s="97"/>
      <c r="L1088" s="97"/>
      <c r="M1088" s="97"/>
    </row>
    <row r="1089" spans="1:13" s="73" customFormat="1" ht="34.5" customHeight="1" x14ac:dyDescent="0.3">
      <c r="A1089" s="88"/>
      <c r="B1089" s="88" t="s">
        <v>5189</v>
      </c>
      <c r="C1089" s="89" t="s">
        <v>5189</v>
      </c>
      <c r="D1089" s="17"/>
      <c r="E1089" s="42" t="s">
        <v>5190</v>
      </c>
      <c r="F1089" s="7"/>
      <c r="G1089" s="17" t="s">
        <v>480</v>
      </c>
      <c r="H1089" s="72"/>
      <c r="I1089" s="72"/>
      <c r="J1089" s="65" t="s">
        <v>1060</v>
      </c>
      <c r="K1089" s="72"/>
      <c r="L1089" s="72"/>
      <c r="M1089" s="72"/>
    </row>
    <row r="1090" spans="1:13" s="87" customFormat="1" ht="34.5" customHeight="1" x14ac:dyDescent="0.3">
      <c r="A1090" s="88">
        <v>192</v>
      </c>
      <c r="B1090" s="88" t="s">
        <v>5191</v>
      </c>
      <c r="C1090" s="89" t="s">
        <v>5191</v>
      </c>
      <c r="D1090" s="17" t="s">
        <v>146</v>
      </c>
      <c r="E1090" s="21" t="s">
        <v>5192</v>
      </c>
      <c r="F1090" s="17" t="s">
        <v>5193</v>
      </c>
      <c r="G1090" s="17" t="s">
        <v>475</v>
      </c>
      <c r="H1090" s="72">
        <v>3200000</v>
      </c>
      <c r="I1090" s="72"/>
      <c r="J1090" s="65" t="s">
        <v>1060</v>
      </c>
      <c r="K1090" s="72">
        <f>SUMIF($B$10:$B$3793,B1090,$J$10:$J$3793)</f>
        <v>0</v>
      </c>
      <c r="L1090" s="72">
        <f>K1090*H1090</f>
        <v>0</v>
      </c>
      <c r="M1090" s="72"/>
    </row>
    <row r="1091" spans="1:13" s="87" customFormat="1" ht="34.5" customHeight="1" x14ac:dyDescent="0.3">
      <c r="A1091" s="88"/>
      <c r="B1091" s="88" t="s">
        <v>5191</v>
      </c>
      <c r="C1091" s="89" t="s">
        <v>5194</v>
      </c>
      <c r="D1091" s="17"/>
      <c r="E1091" s="21" t="s">
        <v>5195</v>
      </c>
      <c r="F1091" s="17" t="s">
        <v>5193</v>
      </c>
      <c r="G1091" s="17" t="s">
        <v>475</v>
      </c>
      <c r="H1091" s="72">
        <v>3200000</v>
      </c>
      <c r="I1091" s="72"/>
      <c r="J1091" s="141"/>
      <c r="K1091" s="72"/>
      <c r="L1091" s="72"/>
      <c r="M1091" s="72"/>
    </row>
    <row r="1092" spans="1:13" s="87" customFormat="1" ht="34.5" customHeight="1" x14ac:dyDescent="0.3">
      <c r="A1092" s="88"/>
      <c r="B1092" s="88" t="s">
        <v>5191</v>
      </c>
      <c r="C1092" s="89" t="s">
        <v>5196</v>
      </c>
      <c r="D1092" s="17"/>
      <c r="E1092" s="21" t="s">
        <v>5197</v>
      </c>
      <c r="F1092" s="17" t="s">
        <v>5193</v>
      </c>
      <c r="G1092" s="17" t="s">
        <v>475</v>
      </c>
      <c r="H1092" s="72">
        <v>3200000</v>
      </c>
      <c r="I1092" s="72"/>
      <c r="J1092" s="141"/>
      <c r="K1092" s="72"/>
      <c r="L1092" s="72"/>
      <c r="M1092" s="72"/>
    </row>
    <row r="1093" spans="1:13" s="87" customFormat="1" ht="34.5" customHeight="1" x14ac:dyDescent="0.3">
      <c r="A1093" s="88"/>
      <c r="B1093" s="88" t="s">
        <v>5191</v>
      </c>
      <c r="C1093" s="89" t="s">
        <v>5198</v>
      </c>
      <c r="D1093" s="17"/>
      <c r="E1093" s="21" t="s">
        <v>5199</v>
      </c>
      <c r="F1093" s="17" t="s">
        <v>5193</v>
      </c>
      <c r="G1093" s="17" t="s">
        <v>475</v>
      </c>
      <c r="H1093" s="72">
        <v>3200000</v>
      </c>
      <c r="I1093" s="72"/>
      <c r="J1093" s="141"/>
      <c r="K1093" s="72"/>
      <c r="L1093" s="72"/>
      <c r="M1093" s="72"/>
    </row>
    <row r="1094" spans="1:13" s="87" customFormat="1" ht="34.5" customHeight="1" x14ac:dyDescent="0.3">
      <c r="A1094" s="88">
        <v>193</v>
      </c>
      <c r="B1094" s="88" t="s">
        <v>5200</v>
      </c>
      <c r="C1094" s="89" t="s">
        <v>5200</v>
      </c>
      <c r="D1094" s="17" t="s">
        <v>146</v>
      </c>
      <c r="E1094" s="21" t="s">
        <v>5201</v>
      </c>
      <c r="F1094" s="17" t="s">
        <v>5202</v>
      </c>
      <c r="G1094" s="17" t="s">
        <v>475</v>
      </c>
      <c r="H1094" s="72">
        <v>300000</v>
      </c>
      <c r="I1094" s="72"/>
      <c r="J1094" s="65" t="s">
        <v>1060</v>
      </c>
      <c r="K1094" s="72">
        <f>SUMIF($B$10:$B$3793,B1094,$J$10:$J$3793)</f>
        <v>0</v>
      </c>
      <c r="L1094" s="72">
        <f>K1094*H1094</f>
        <v>0</v>
      </c>
      <c r="M1094" s="72"/>
    </row>
    <row r="1095" spans="1:13" s="87" customFormat="1" ht="34.5" customHeight="1" x14ac:dyDescent="0.3">
      <c r="A1095" s="88"/>
      <c r="B1095" s="88" t="s">
        <v>5200</v>
      </c>
      <c r="C1095" s="89" t="s">
        <v>5203</v>
      </c>
      <c r="D1095" s="17"/>
      <c r="E1095" s="21" t="s">
        <v>5204</v>
      </c>
      <c r="F1095" s="17" t="s">
        <v>5202</v>
      </c>
      <c r="G1095" s="17" t="s">
        <v>475</v>
      </c>
      <c r="H1095" s="72">
        <v>300000</v>
      </c>
      <c r="I1095" s="72"/>
      <c r="J1095" s="141"/>
      <c r="K1095" s="72"/>
      <c r="L1095" s="72"/>
      <c r="M1095" s="72"/>
    </row>
    <row r="1096" spans="1:13" s="87" customFormat="1" ht="34.5" customHeight="1" x14ac:dyDescent="0.3">
      <c r="A1096" s="88"/>
      <c r="B1096" s="88" t="s">
        <v>5200</v>
      </c>
      <c r="C1096" s="89" t="s">
        <v>5205</v>
      </c>
      <c r="D1096" s="17"/>
      <c r="E1096" s="21" t="s">
        <v>5206</v>
      </c>
      <c r="F1096" s="17" t="s">
        <v>5202</v>
      </c>
      <c r="G1096" s="17" t="s">
        <v>475</v>
      </c>
      <c r="H1096" s="72">
        <v>300000</v>
      </c>
      <c r="I1096" s="72"/>
      <c r="J1096" s="141"/>
      <c r="K1096" s="72"/>
      <c r="L1096" s="72"/>
      <c r="M1096" s="72"/>
    </row>
    <row r="1097" spans="1:13" s="87" customFormat="1" ht="34.5" customHeight="1" x14ac:dyDescent="0.3">
      <c r="A1097" s="88"/>
      <c r="B1097" s="88" t="s">
        <v>5200</v>
      </c>
      <c r="C1097" s="89" t="s">
        <v>5207</v>
      </c>
      <c r="D1097" s="17"/>
      <c r="E1097" s="21" t="s">
        <v>5208</v>
      </c>
      <c r="F1097" s="17" t="s">
        <v>5202</v>
      </c>
      <c r="G1097" s="17" t="s">
        <v>475</v>
      </c>
      <c r="H1097" s="72">
        <v>300000</v>
      </c>
      <c r="I1097" s="72"/>
      <c r="J1097" s="141"/>
      <c r="K1097" s="72"/>
      <c r="L1097" s="72"/>
      <c r="M1097" s="72"/>
    </row>
    <row r="1098" spans="1:13" s="87" customFormat="1" ht="34.5" customHeight="1" x14ac:dyDescent="0.3">
      <c r="A1098" s="88"/>
      <c r="B1098" s="88" t="s">
        <v>5200</v>
      </c>
      <c r="C1098" s="89" t="s">
        <v>5209</v>
      </c>
      <c r="D1098" s="17"/>
      <c r="E1098" s="21" t="s">
        <v>5210</v>
      </c>
      <c r="F1098" s="17" t="s">
        <v>5202</v>
      </c>
      <c r="G1098" s="17" t="s">
        <v>475</v>
      </c>
      <c r="H1098" s="72">
        <v>300000</v>
      </c>
      <c r="I1098" s="72"/>
      <c r="J1098" s="141"/>
      <c r="K1098" s="72"/>
      <c r="L1098" s="72"/>
      <c r="M1098" s="72"/>
    </row>
    <row r="1099" spans="1:13" s="87" customFormat="1" ht="34.5" customHeight="1" x14ac:dyDescent="0.3">
      <c r="A1099" s="88"/>
      <c r="B1099" s="88" t="s">
        <v>5200</v>
      </c>
      <c r="C1099" s="89" t="s">
        <v>5211</v>
      </c>
      <c r="D1099" s="17"/>
      <c r="E1099" s="21" t="s">
        <v>5212</v>
      </c>
      <c r="F1099" s="17" t="s">
        <v>5202</v>
      </c>
      <c r="G1099" s="17" t="s">
        <v>475</v>
      </c>
      <c r="H1099" s="72">
        <v>300000</v>
      </c>
      <c r="I1099" s="72"/>
      <c r="J1099" s="141"/>
      <c r="K1099" s="72"/>
      <c r="L1099" s="72"/>
      <c r="M1099" s="72"/>
    </row>
    <row r="1100" spans="1:13" s="87" customFormat="1" ht="34.5" customHeight="1" x14ac:dyDescent="0.3">
      <c r="A1100" s="88">
        <v>194</v>
      </c>
      <c r="B1100" s="88" t="s">
        <v>5213</v>
      </c>
      <c r="C1100" s="89" t="s">
        <v>5213</v>
      </c>
      <c r="D1100" s="17" t="s">
        <v>146</v>
      </c>
      <c r="E1100" s="21" t="s">
        <v>5214</v>
      </c>
      <c r="F1100" s="17" t="s">
        <v>5215</v>
      </c>
      <c r="G1100" s="17" t="s">
        <v>475</v>
      </c>
      <c r="H1100" s="72">
        <v>125000</v>
      </c>
      <c r="I1100" s="72"/>
      <c r="J1100" s="65" t="s">
        <v>1060</v>
      </c>
      <c r="K1100" s="72">
        <f>SUMIF($B$10:$B$3793,B1100,$J$10:$J$3793)</f>
        <v>0</v>
      </c>
      <c r="L1100" s="72">
        <f>K1100*H1100</f>
        <v>0</v>
      </c>
      <c r="M1100" s="72"/>
    </row>
    <row r="1101" spans="1:13" s="87" customFormat="1" ht="34.5" customHeight="1" x14ac:dyDescent="0.3">
      <c r="A1101" s="88"/>
      <c r="B1101" s="88" t="s">
        <v>5213</v>
      </c>
      <c r="C1101" s="89" t="s">
        <v>5216</v>
      </c>
      <c r="D1101" s="17"/>
      <c r="E1101" s="21" t="s">
        <v>5217</v>
      </c>
      <c r="F1101" s="17" t="s">
        <v>5215</v>
      </c>
      <c r="G1101" s="17" t="s">
        <v>475</v>
      </c>
      <c r="H1101" s="72">
        <v>125000</v>
      </c>
      <c r="I1101" s="72"/>
      <c r="J1101" s="141"/>
      <c r="K1101" s="72"/>
      <c r="L1101" s="72"/>
      <c r="M1101" s="72"/>
    </row>
    <row r="1102" spans="1:13" s="87" customFormat="1" ht="34.5" customHeight="1" x14ac:dyDescent="0.3">
      <c r="A1102" s="88"/>
      <c r="B1102" s="88" t="s">
        <v>5213</v>
      </c>
      <c r="C1102" s="89" t="s">
        <v>5218</v>
      </c>
      <c r="D1102" s="17"/>
      <c r="E1102" s="21" t="s">
        <v>5219</v>
      </c>
      <c r="F1102" s="17" t="s">
        <v>5215</v>
      </c>
      <c r="G1102" s="17" t="s">
        <v>475</v>
      </c>
      <c r="H1102" s="72">
        <v>125000</v>
      </c>
      <c r="I1102" s="72"/>
      <c r="J1102" s="141"/>
      <c r="K1102" s="72"/>
      <c r="L1102" s="72"/>
      <c r="M1102" s="72"/>
    </row>
    <row r="1103" spans="1:13" s="87" customFormat="1" ht="34.5" customHeight="1" x14ac:dyDescent="0.3">
      <c r="A1103" s="88"/>
      <c r="B1103" s="88" t="s">
        <v>5213</v>
      </c>
      <c r="C1103" s="89" t="s">
        <v>5220</v>
      </c>
      <c r="D1103" s="17"/>
      <c r="E1103" s="21" t="s">
        <v>5221</v>
      </c>
      <c r="F1103" s="17" t="s">
        <v>5215</v>
      </c>
      <c r="G1103" s="17" t="s">
        <v>475</v>
      </c>
      <c r="H1103" s="72">
        <v>125000</v>
      </c>
      <c r="I1103" s="72"/>
      <c r="J1103" s="141"/>
      <c r="K1103" s="72"/>
      <c r="L1103" s="72"/>
      <c r="M1103" s="72"/>
    </row>
    <row r="1104" spans="1:13" s="87" customFormat="1" ht="34.5" customHeight="1" x14ac:dyDescent="0.3">
      <c r="A1104" s="88"/>
      <c r="B1104" s="88" t="s">
        <v>5213</v>
      </c>
      <c r="C1104" s="89" t="s">
        <v>5222</v>
      </c>
      <c r="D1104" s="17"/>
      <c r="E1104" s="21" t="s">
        <v>5223</v>
      </c>
      <c r="F1104" s="17" t="s">
        <v>5215</v>
      </c>
      <c r="G1104" s="17" t="s">
        <v>475</v>
      </c>
      <c r="H1104" s="72">
        <v>125000</v>
      </c>
      <c r="I1104" s="72"/>
      <c r="J1104" s="141"/>
      <c r="K1104" s="72"/>
      <c r="L1104" s="72"/>
      <c r="M1104" s="72"/>
    </row>
    <row r="1105" spans="1:13" s="87" customFormat="1" ht="34.5" customHeight="1" x14ac:dyDescent="0.3">
      <c r="A1105" s="88"/>
      <c r="B1105" s="88" t="s">
        <v>5213</v>
      </c>
      <c r="C1105" s="89" t="s">
        <v>5224</v>
      </c>
      <c r="D1105" s="17"/>
      <c r="E1105" s="21" t="s">
        <v>5225</v>
      </c>
      <c r="F1105" s="17" t="s">
        <v>5215</v>
      </c>
      <c r="G1105" s="17" t="s">
        <v>475</v>
      </c>
      <c r="H1105" s="72">
        <v>125000</v>
      </c>
      <c r="I1105" s="72"/>
      <c r="J1105" s="141"/>
      <c r="K1105" s="72"/>
      <c r="L1105" s="72"/>
      <c r="M1105" s="72"/>
    </row>
    <row r="1106" spans="1:13" s="87" customFormat="1" ht="34.5" customHeight="1" x14ac:dyDescent="0.3">
      <c r="A1106" s="88"/>
      <c r="B1106" s="88" t="s">
        <v>5213</v>
      </c>
      <c r="C1106" s="89" t="s">
        <v>5226</v>
      </c>
      <c r="D1106" s="17"/>
      <c r="E1106" s="21" t="s">
        <v>1086</v>
      </c>
      <c r="F1106" s="17" t="s">
        <v>5215</v>
      </c>
      <c r="G1106" s="17" t="s">
        <v>475</v>
      </c>
      <c r="H1106" s="72">
        <v>125000</v>
      </c>
      <c r="I1106" s="72"/>
      <c r="J1106" s="141"/>
      <c r="K1106" s="72"/>
      <c r="L1106" s="72"/>
      <c r="M1106" s="72"/>
    </row>
    <row r="1107" spans="1:13" s="87" customFormat="1" ht="34.5" customHeight="1" x14ac:dyDescent="0.3">
      <c r="A1107" s="88"/>
      <c r="B1107" s="88" t="s">
        <v>5213</v>
      </c>
      <c r="C1107" s="89" t="s">
        <v>5227</v>
      </c>
      <c r="D1107" s="17"/>
      <c r="E1107" s="21" t="s">
        <v>5228</v>
      </c>
      <c r="F1107" s="17" t="s">
        <v>5215</v>
      </c>
      <c r="G1107" s="17" t="s">
        <v>475</v>
      </c>
      <c r="H1107" s="72">
        <v>125000</v>
      </c>
      <c r="I1107" s="72"/>
      <c r="J1107" s="141"/>
      <c r="K1107" s="72"/>
      <c r="L1107" s="72"/>
      <c r="M1107" s="72"/>
    </row>
    <row r="1108" spans="1:13" s="87" customFormat="1" ht="34.5" customHeight="1" x14ac:dyDescent="0.3">
      <c r="A1108" s="88"/>
      <c r="B1108" s="88" t="s">
        <v>5213</v>
      </c>
      <c r="C1108" s="89" t="s">
        <v>5229</v>
      </c>
      <c r="D1108" s="17"/>
      <c r="E1108" s="21" t="s">
        <v>5230</v>
      </c>
      <c r="F1108" s="17" t="s">
        <v>5215</v>
      </c>
      <c r="G1108" s="17" t="s">
        <v>475</v>
      </c>
      <c r="H1108" s="72">
        <v>125000</v>
      </c>
      <c r="I1108" s="72"/>
      <c r="J1108" s="141"/>
      <c r="K1108" s="72"/>
      <c r="L1108" s="72"/>
      <c r="M1108" s="72"/>
    </row>
    <row r="1109" spans="1:13" s="87" customFormat="1" ht="34.5" customHeight="1" x14ac:dyDescent="0.3">
      <c r="A1109" s="88"/>
      <c r="B1109" s="88" t="s">
        <v>5213</v>
      </c>
      <c r="C1109" s="89" t="s">
        <v>5231</v>
      </c>
      <c r="D1109" s="17"/>
      <c r="E1109" s="21" t="s">
        <v>5232</v>
      </c>
      <c r="F1109" s="17" t="s">
        <v>5215</v>
      </c>
      <c r="G1109" s="17" t="s">
        <v>475</v>
      </c>
      <c r="H1109" s="72">
        <v>125000</v>
      </c>
      <c r="I1109" s="72"/>
      <c r="J1109" s="141"/>
      <c r="K1109" s="72"/>
      <c r="L1109" s="72"/>
      <c r="M1109" s="72"/>
    </row>
    <row r="1110" spans="1:13" s="73" customFormat="1" ht="34.5" customHeight="1" x14ac:dyDescent="0.3">
      <c r="A1110" s="88"/>
      <c r="B1110" s="88" t="s">
        <v>5233</v>
      </c>
      <c r="C1110" s="89" t="s">
        <v>5233</v>
      </c>
      <c r="D1110" s="17"/>
      <c r="E1110" s="42" t="s">
        <v>5234</v>
      </c>
      <c r="F1110" s="7"/>
      <c r="G1110" s="17" t="s">
        <v>480</v>
      </c>
      <c r="H1110" s="72"/>
      <c r="I1110" s="72"/>
      <c r="J1110" s="65" t="s">
        <v>1060</v>
      </c>
      <c r="K1110" s="72"/>
      <c r="L1110" s="72"/>
      <c r="M1110" s="72"/>
    </row>
    <row r="1111" spans="1:13" s="87" customFormat="1" ht="34.5" customHeight="1" x14ac:dyDescent="0.3">
      <c r="A1111" s="88">
        <v>195</v>
      </c>
      <c r="B1111" s="88" t="s">
        <v>5235</v>
      </c>
      <c r="C1111" s="89" t="s">
        <v>5235</v>
      </c>
      <c r="D1111" s="17" t="s">
        <v>146</v>
      </c>
      <c r="E1111" s="21" t="s">
        <v>403</v>
      </c>
      <c r="F1111" s="17" t="s">
        <v>5236</v>
      </c>
      <c r="G1111" s="17" t="s">
        <v>475</v>
      </c>
      <c r="H1111" s="72">
        <v>3380000</v>
      </c>
      <c r="I1111" s="72"/>
      <c r="J1111" s="65" t="s">
        <v>1060</v>
      </c>
      <c r="K1111" s="72">
        <f>SUMIF($B$10:$B$3793,B1111,$J$10:$J$3793)</f>
        <v>0</v>
      </c>
      <c r="L1111" s="72">
        <f>K1111*H1111</f>
        <v>0</v>
      </c>
      <c r="M1111" s="72"/>
    </row>
    <row r="1112" spans="1:13" s="87" customFormat="1" ht="34.5" customHeight="1" x14ac:dyDescent="0.3">
      <c r="A1112" s="88"/>
      <c r="B1112" s="88" t="s">
        <v>5235</v>
      </c>
      <c r="C1112" s="89" t="s">
        <v>5237</v>
      </c>
      <c r="D1112" s="17"/>
      <c r="E1112" s="21" t="s">
        <v>5238</v>
      </c>
      <c r="F1112" s="17" t="s">
        <v>5236</v>
      </c>
      <c r="G1112" s="17" t="s">
        <v>475</v>
      </c>
      <c r="H1112" s="72">
        <v>3380000</v>
      </c>
      <c r="I1112" s="72"/>
      <c r="J1112" s="141"/>
      <c r="K1112" s="72"/>
      <c r="L1112" s="72"/>
      <c r="M1112" s="72"/>
    </row>
    <row r="1113" spans="1:13" s="87" customFormat="1" ht="34.5" customHeight="1" x14ac:dyDescent="0.3">
      <c r="A1113" s="88"/>
      <c r="B1113" s="88" t="s">
        <v>5235</v>
      </c>
      <c r="C1113" s="89" t="s">
        <v>5239</v>
      </c>
      <c r="D1113" s="17"/>
      <c r="E1113" s="21" t="s">
        <v>5240</v>
      </c>
      <c r="F1113" s="17" t="s">
        <v>5236</v>
      </c>
      <c r="G1113" s="17" t="s">
        <v>475</v>
      </c>
      <c r="H1113" s="72">
        <v>3380000</v>
      </c>
      <c r="I1113" s="72"/>
      <c r="J1113" s="141"/>
      <c r="K1113" s="72"/>
      <c r="L1113" s="72"/>
      <c r="M1113" s="72"/>
    </row>
    <row r="1114" spans="1:13" s="87" customFormat="1" ht="34.5" customHeight="1" x14ac:dyDescent="0.3">
      <c r="A1114" s="88"/>
      <c r="B1114" s="88" t="s">
        <v>5235</v>
      </c>
      <c r="C1114" s="89" t="s">
        <v>5241</v>
      </c>
      <c r="D1114" s="17"/>
      <c r="E1114" s="21" t="s">
        <v>5242</v>
      </c>
      <c r="F1114" s="17" t="s">
        <v>5236</v>
      </c>
      <c r="G1114" s="17" t="s">
        <v>475</v>
      </c>
      <c r="H1114" s="72">
        <v>3380000</v>
      </c>
      <c r="I1114" s="72"/>
      <c r="J1114" s="141"/>
      <c r="K1114" s="72"/>
      <c r="L1114" s="72"/>
      <c r="M1114" s="72"/>
    </row>
    <row r="1115" spans="1:13" s="87" customFormat="1" ht="34.5" customHeight="1" x14ac:dyDescent="0.3">
      <c r="A1115" s="88"/>
      <c r="B1115" s="88" t="s">
        <v>5235</v>
      </c>
      <c r="C1115" s="89" t="s">
        <v>5243</v>
      </c>
      <c r="D1115" s="17"/>
      <c r="E1115" s="21" t="s">
        <v>5244</v>
      </c>
      <c r="F1115" s="17" t="s">
        <v>5236</v>
      </c>
      <c r="G1115" s="17" t="s">
        <v>475</v>
      </c>
      <c r="H1115" s="72">
        <v>3380000</v>
      </c>
      <c r="I1115" s="72"/>
      <c r="J1115" s="141"/>
      <c r="K1115" s="72"/>
      <c r="L1115" s="72"/>
      <c r="M1115" s="72"/>
    </row>
    <row r="1116" spans="1:13" s="87" customFormat="1" ht="34.5" customHeight="1" x14ac:dyDescent="0.3">
      <c r="A1116" s="88">
        <v>196</v>
      </c>
      <c r="B1116" s="88" t="s">
        <v>5245</v>
      </c>
      <c r="C1116" s="89" t="s">
        <v>5245</v>
      </c>
      <c r="D1116" s="17" t="s">
        <v>146</v>
      </c>
      <c r="E1116" s="21" t="s">
        <v>5246</v>
      </c>
      <c r="F1116" s="17" t="s">
        <v>5247</v>
      </c>
      <c r="G1116" s="17" t="s">
        <v>475</v>
      </c>
      <c r="H1116" s="72">
        <v>300000</v>
      </c>
      <c r="I1116" s="72"/>
      <c r="J1116" s="65" t="s">
        <v>1060</v>
      </c>
      <c r="K1116" s="72">
        <f>SUMIF($B$10:$B$3793,B1116,$J$10:$J$3793)</f>
        <v>0</v>
      </c>
      <c r="L1116" s="72">
        <f>K1116*H1116</f>
        <v>0</v>
      </c>
      <c r="M1116" s="72"/>
    </row>
    <row r="1117" spans="1:13" s="87" customFormat="1" ht="34.5" customHeight="1" x14ac:dyDescent="0.3">
      <c r="A1117" s="88"/>
      <c r="B1117" s="88" t="s">
        <v>5245</v>
      </c>
      <c r="C1117" s="89" t="s">
        <v>5248</v>
      </c>
      <c r="D1117" s="17"/>
      <c r="E1117" s="21" t="s">
        <v>5206</v>
      </c>
      <c r="F1117" s="17" t="s">
        <v>5247</v>
      </c>
      <c r="G1117" s="17" t="s">
        <v>475</v>
      </c>
      <c r="H1117" s="72">
        <v>300000</v>
      </c>
      <c r="I1117" s="72"/>
      <c r="J1117" s="141"/>
      <c r="K1117" s="72"/>
      <c r="L1117" s="72"/>
      <c r="M1117" s="72"/>
    </row>
    <row r="1118" spans="1:13" s="87" customFormat="1" ht="34.5" customHeight="1" x14ac:dyDescent="0.3">
      <c r="A1118" s="88"/>
      <c r="B1118" s="88" t="s">
        <v>5245</v>
      </c>
      <c r="C1118" s="89" t="s">
        <v>5249</v>
      </c>
      <c r="D1118" s="17"/>
      <c r="E1118" s="21" t="s">
        <v>5250</v>
      </c>
      <c r="F1118" s="17" t="s">
        <v>5247</v>
      </c>
      <c r="G1118" s="17" t="s">
        <v>475</v>
      </c>
      <c r="H1118" s="72">
        <v>300000</v>
      </c>
      <c r="I1118" s="72"/>
      <c r="J1118" s="141"/>
      <c r="K1118" s="72"/>
      <c r="L1118" s="72"/>
      <c r="M1118" s="72"/>
    </row>
    <row r="1119" spans="1:13" s="87" customFormat="1" ht="34.5" customHeight="1" x14ac:dyDescent="0.3">
      <c r="A1119" s="88"/>
      <c r="B1119" s="88" t="s">
        <v>5245</v>
      </c>
      <c r="C1119" s="89" t="s">
        <v>5251</v>
      </c>
      <c r="D1119" s="17"/>
      <c r="E1119" s="21" t="s">
        <v>5252</v>
      </c>
      <c r="F1119" s="17" t="s">
        <v>5247</v>
      </c>
      <c r="G1119" s="17" t="s">
        <v>475</v>
      </c>
      <c r="H1119" s="72">
        <v>300000</v>
      </c>
      <c r="I1119" s="72"/>
      <c r="J1119" s="141"/>
      <c r="K1119" s="72"/>
      <c r="L1119" s="72"/>
      <c r="M1119" s="72"/>
    </row>
    <row r="1120" spans="1:13" s="87" customFormat="1" ht="34.5" customHeight="1" x14ac:dyDescent="0.3">
      <c r="A1120" s="88">
        <v>197</v>
      </c>
      <c r="B1120" s="88" t="s">
        <v>5253</v>
      </c>
      <c r="C1120" s="89" t="s">
        <v>5253</v>
      </c>
      <c r="D1120" s="17" t="s">
        <v>146</v>
      </c>
      <c r="E1120" s="21" t="s">
        <v>5214</v>
      </c>
      <c r="F1120" s="17" t="s">
        <v>5254</v>
      </c>
      <c r="G1120" s="17" t="s">
        <v>475</v>
      </c>
      <c r="H1120" s="72">
        <v>125000</v>
      </c>
      <c r="I1120" s="72"/>
      <c r="J1120" s="65" t="s">
        <v>1060</v>
      </c>
      <c r="K1120" s="72">
        <f>SUMIF($B$10:$B$3793,B1120,$J$10:$J$3793)</f>
        <v>0</v>
      </c>
      <c r="L1120" s="72">
        <f>K1120*H1120</f>
        <v>0</v>
      </c>
      <c r="M1120" s="72"/>
    </row>
    <row r="1121" spans="1:13" s="87" customFormat="1" ht="34.5" customHeight="1" x14ac:dyDescent="0.3">
      <c r="A1121" s="88"/>
      <c r="B1121" s="88" t="s">
        <v>5253</v>
      </c>
      <c r="C1121" s="89" t="s">
        <v>5255</v>
      </c>
      <c r="D1121" s="17"/>
      <c r="E1121" s="21" t="s">
        <v>1087</v>
      </c>
      <c r="F1121" s="17" t="s">
        <v>5254</v>
      </c>
      <c r="G1121" s="17" t="s">
        <v>475</v>
      </c>
      <c r="H1121" s="72">
        <v>125000</v>
      </c>
      <c r="I1121" s="72"/>
      <c r="J1121" s="141"/>
      <c r="K1121" s="72"/>
      <c r="L1121" s="72"/>
      <c r="M1121" s="72"/>
    </row>
    <row r="1122" spans="1:13" s="87" customFormat="1" ht="34.5" customHeight="1" x14ac:dyDescent="0.3">
      <c r="A1122" s="88"/>
      <c r="B1122" s="88" t="s">
        <v>5253</v>
      </c>
      <c r="C1122" s="89" t="s">
        <v>5256</v>
      </c>
      <c r="D1122" s="17"/>
      <c r="E1122" s="21" t="s">
        <v>1088</v>
      </c>
      <c r="F1122" s="17" t="s">
        <v>5254</v>
      </c>
      <c r="G1122" s="17" t="s">
        <v>475</v>
      </c>
      <c r="H1122" s="72">
        <v>125000</v>
      </c>
      <c r="I1122" s="72"/>
      <c r="J1122" s="141"/>
      <c r="K1122" s="72"/>
      <c r="L1122" s="72"/>
      <c r="M1122" s="72"/>
    </row>
    <row r="1123" spans="1:13" s="87" customFormat="1" ht="34.5" customHeight="1" x14ac:dyDescent="0.3">
      <c r="A1123" s="88"/>
      <c r="B1123" s="88" t="s">
        <v>5253</v>
      </c>
      <c r="C1123" s="89" t="s">
        <v>5257</v>
      </c>
      <c r="D1123" s="17"/>
      <c r="E1123" s="21" t="s">
        <v>1089</v>
      </c>
      <c r="F1123" s="17" t="s">
        <v>5254</v>
      </c>
      <c r="G1123" s="17" t="s">
        <v>475</v>
      </c>
      <c r="H1123" s="72">
        <v>125000</v>
      </c>
      <c r="I1123" s="72"/>
      <c r="J1123" s="141"/>
      <c r="K1123" s="72"/>
      <c r="L1123" s="72"/>
      <c r="M1123" s="72"/>
    </row>
    <row r="1124" spans="1:13" s="73" customFormat="1" ht="34.5" customHeight="1" x14ac:dyDescent="0.3">
      <c r="A1124" s="88"/>
      <c r="B1124" s="88" t="s">
        <v>5258</v>
      </c>
      <c r="C1124" s="89" t="s">
        <v>5258</v>
      </c>
      <c r="D1124" s="17"/>
      <c r="E1124" s="42" t="s">
        <v>5259</v>
      </c>
      <c r="F1124" s="7"/>
      <c r="G1124" s="17" t="s">
        <v>480</v>
      </c>
      <c r="H1124" s="72"/>
      <c r="I1124" s="72"/>
      <c r="J1124" s="65" t="s">
        <v>1060</v>
      </c>
      <c r="K1124" s="72"/>
      <c r="L1124" s="72"/>
      <c r="M1124" s="72"/>
    </row>
    <row r="1125" spans="1:13" s="87" customFormat="1" ht="34.5" customHeight="1" x14ac:dyDescent="0.3">
      <c r="A1125" s="88">
        <v>198</v>
      </c>
      <c r="B1125" s="88" t="s">
        <v>5260</v>
      </c>
      <c r="C1125" s="89" t="s">
        <v>5260</v>
      </c>
      <c r="D1125" s="17" t="s">
        <v>146</v>
      </c>
      <c r="E1125" s="21" t="s">
        <v>5261</v>
      </c>
      <c r="F1125" s="17" t="s">
        <v>5262</v>
      </c>
      <c r="G1125" s="17" t="s">
        <v>475</v>
      </c>
      <c r="H1125" s="72">
        <v>5500000</v>
      </c>
      <c r="I1125" s="72"/>
      <c r="J1125" s="65" t="s">
        <v>1060</v>
      </c>
      <c r="K1125" s="72">
        <f>SUMIF($B$10:$B$3793,B1125,$J$10:$J$3793)</f>
        <v>0</v>
      </c>
      <c r="L1125" s="72">
        <f>K1125*H1125</f>
        <v>0</v>
      </c>
      <c r="M1125" s="72"/>
    </row>
    <row r="1126" spans="1:13" s="87" customFormat="1" ht="34.5" customHeight="1" x14ac:dyDescent="0.3">
      <c r="A1126" s="88"/>
      <c r="B1126" s="88" t="s">
        <v>5260</v>
      </c>
      <c r="C1126" s="89" t="s">
        <v>5263</v>
      </c>
      <c r="D1126" s="17"/>
      <c r="E1126" s="21" t="s">
        <v>5264</v>
      </c>
      <c r="F1126" s="17" t="s">
        <v>5262</v>
      </c>
      <c r="G1126" s="17" t="s">
        <v>475</v>
      </c>
      <c r="H1126" s="72">
        <v>5500000</v>
      </c>
      <c r="I1126" s="72"/>
      <c r="J1126" s="141"/>
      <c r="K1126" s="72"/>
      <c r="L1126" s="72"/>
      <c r="M1126" s="72"/>
    </row>
    <row r="1127" spans="1:13" s="87" customFormat="1" ht="34.5" customHeight="1" x14ac:dyDescent="0.3">
      <c r="A1127" s="88"/>
      <c r="B1127" s="88" t="s">
        <v>5260</v>
      </c>
      <c r="C1127" s="89" t="s">
        <v>5265</v>
      </c>
      <c r="D1127" s="17"/>
      <c r="E1127" s="21" t="s">
        <v>5266</v>
      </c>
      <c r="F1127" s="17" t="s">
        <v>5262</v>
      </c>
      <c r="G1127" s="17" t="s">
        <v>475</v>
      </c>
      <c r="H1127" s="72">
        <v>5500000</v>
      </c>
      <c r="I1127" s="72"/>
      <c r="J1127" s="141"/>
      <c r="K1127" s="72"/>
      <c r="L1127" s="72"/>
      <c r="M1127" s="72"/>
    </row>
    <row r="1128" spans="1:13" s="87" customFormat="1" ht="34.5" customHeight="1" x14ac:dyDescent="0.3">
      <c r="A1128" s="88"/>
      <c r="B1128" s="88" t="s">
        <v>5260</v>
      </c>
      <c r="C1128" s="89" t="s">
        <v>5267</v>
      </c>
      <c r="D1128" s="17"/>
      <c r="E1128" s="21" t="s">
        <v>5268</v>
      </c>
      <c r="F1128" s="17" t="s">
        <v>5262</v>
      </c>
      <c r="G1128" s="17" t="s">
        <v>475</v>
      </c>
      <c r="H1128" s="72">
        <v>5500000</v>
      </c>
      <c r="I1128" s="72"/>
      <c r="J1128" s="141"/>
      <c r="K1128" s="72"/>
      <c r="L1128" s="72"/>
      <c r="M1128" s="72"/>
    </row>
    <row r="1129" spans="1:13" s="87" customFormat="1" ht="34.5" customHeight="1" x14ac:dyDescent="0.3">
      <c r="A1129" s="88"/>
      <c r="B1129" s="88" t="s">
        <v>5260</v>
      </c>
      <c r="C1129" s="89" t="s">
        <v>5269</v>
      </c>
      <c r="D1129" s="17"/>
      <c r="E1129" s="21" t="s">
        <v>5270</v>
      </c>
      <c r="F1129" s="17" t="s">
        <v>5262</v>
      </c>
      <c r="G1129" s="17" t="s">
        <v>475</v>
      </c>
      <c r="H1129" s="72">
        <v>5500000</v>
      </c>
      <c r="I1129" s="72"/>
      <c r="J1129" s="141"/>
      <c r="K1129" s="72"/>
      <c r="L1129" s="72"/>
      <c r="M1129" s="72"/>
    </row>
    <row r="1130" spans="1:13" s="87" customFormat="1" ht="34.5" customHeight="1" x14ac:dyDescent="0.3">
      <c r="A1130" s="88"/>
      <c r="B1130" s="88" t="s">
        <v>5260</v>
      </c>
      <c r="C1130" s="89" t="s">
        <v>5271</v>
      </c>
      <c r="D1130" s="17"/>
      <c r="E1130" s="21" t="s">
        <v>5272</v>
      </c>
      <c r="F1130" s="17" t="s">
        <v>5262</v>
      </c>
      <c r="G1130" s="17" t="s">
        <v>475</v>
      </c>
      <c r="H1130" s="72">
        <v>5500000</v>
      </c>
      <c r="I1130" s="72"/>
      <c r="J1130" s="141"/>
      <c r="K1130" s="72"/>
      <c r="L1130" s="72"/>
      <c r="M1130" s="72"/>
    </row>
    <row r="1131" spans="1:13" s="87" customFormat="1" ht="34.5" customHeight="1" x14ac:dyDescent="0.3">
      <c r="A1131" s="88"/>
      <c r="B1131" s="88" t="s">
        <v>5260</v>
      </c>
      <c r="C1131" s="89" t="s">
        <v>5273</v>
      </c>
      <c r="D1131" s="17"/>
      <c r="E1131" s="21" t="s">
        <v>5274</v>
      </c>
      <c r="F1131" s="17" t="s">
        <v>5262</v>
      </c>
      <c r="G1131" s="17" t="s">
        <v>475</v>
      </c>
      <c r="H1131" s="72">
        <v>5500000</v>
      </c>
      <c r="I1131" s="72"/>
      <c r="J1131" s="141"/>
      <c r="K1131" s="72"/>
      <c r="L1131" s="72"/>
      <c r="M1131" s="72"/>
    </row>
    <row r="1132" spans="1:13" s="87" customFormat="1" ht="34.5" customHeight="1" x14ac:dyDescent="0.3">
      <c r="A1132" s="88">
        <v>199</v>
      </c>
      <c r="B1132" s="88" t="s">
        <v>5275</v>
      </c>
      <c r="C1132" s="89" t="s">
        <v>5275</v>
      </c>
      <c r="D1132" s="17" t="s">
        <v>146</v>
      </c>
      <c r="E1132" s="21" t="s">
        <v>5246</v>
      </c>
      <c r="F1132" s="17" t="s">
        <v>5276</v>
      </c>
      <c r="G1132" s="17" t="s">
        <v>475</v>
      </c>
      <c r="H1132" s="72">
        <v>300000</v>
      </c>
      <c r="I1132" s="72"/>
      <c r="J1132" s="65" t="s">
        <v>1060</v>
      </c>
      <c r="K1132" s="72">
        <f>SUMIF($B$10:$B$3793,B1132,$J$10:$J$3793)</f>
        <v>0</v>
      </c>
      <c r="L1132" s="72">
        <f>K1132*H1132</f>
        <v>0</v>
      </c>
      <c r="M1132" s="72"/>
    </row>
    <row r="1133" spans="1:13" s="87" customFormat="1" ht="34.5" customHeight="1" x14ac:dyDescent="0.3">
      <c r="A1133" s="88"/>
      <c r="B1133" s="88" t="s">
        <v>5275</v>
      </c>
      <c r="C1133" s="89" t="s">
        <v>5277</v>
      </c>
      <c r="D1133" s="17"/>
      <c r="E1133" s="21" t="s">
        <v>5278</v>
      </c>
      <c r="F1133" s="17" t="s">
        <v>5276</v>
      </c>
      <c r="G1133" s="17" t="s">
        <v>475</v>
      </c>
      <c r="H1133" s="72">
        <v>300000</v>
      </c>
      <c r="I1133" s="72"/>
      <c r="J1133" s="141"/>
      <c r="K1133" s="72"/>
      <c r="L1133" s="72"/>
      <c r="M1133" s="72"/>
    </row>
    <row r="1134" spans="1:13" s="87" customFormat="1" ht="34.5" customHeight="1" x14ac:dyDescent="0.3">
      <c r="A1134" s="88"/>
      <c r="B1134" s="88" t="s">
        <v>5275</v>
      </c>
      <c r="C1134" s="89" t="s">
        <v>5279</v>
      </c>
      <c r="D1134" s="17"/>
      <c r="E1134" s="21" t="s">
        <v>5212</v>
      </c>
      <c r="F1134" s="17" t="s">
        <v>5276</v>
      </c>
      <c r="G1134" s="17" t="s">
        <v>475</v>
      </c>
      <c r="H1134" s="72">
        <v>300000</v>
      </c>
      <c r="I1134" s="72"/>
      <c r="J1134" s="141"/>
      <c r="K1134" s="72"/>
      <c r="L1134" s="72"/>
      <c r="M1134" s="72"/>
    </row>
    <row r="1135" spans="1:13" s="87" customFormat="1" ht="34.5" customHeight="1" x14ac:dyDescent="0.3">
      <c r="A1135" s="88"/>
      <c r="B1135" s="88" t="s">
        <v>5275</v>
      </c>
      <c r="C1135" s="89" t="s">
        <v>5280</v>
      </c>
      <c r="D1135" s="17"/>
      <c r="E1135" s="21" t="s">
        <v>5281</v>
      </c>
      <c r="F1135" s="17" t="s">
        <v>5276</v>
      </c>
      <c r="G1135" s="17" t="s">
        <v>475</v>
      </c>
      <c r="H1135" s="72">
        <v>300000</v>
      </c>
      <c r="I1135" s="72"/>
      <c r="J1135" s="141"/>
      <c r="K1135" s="72"/>
      <c r="L1135" s="72"/>
      <c r="M1135" s="72"/>
    </row>
    <row r="1136" spans="1:13" s="87" customFormat="1" ht="34.5" customHeight="1" x14ac:dyDescent="0.3">
      <c r="A1136" s="88"/>
      <c r="B1136" s="88" t="s">
        <v>5275</v>
      </c>
      <c r="C1136" s="89" t="s">
        <v>5282</v>
      </c>
      <c r="D1136" s="17"/>
      <c r="E1136" s="21" t="s">
        <v>5283</v>
      </c>
      <c r="F1136" s="17" t="s">
        <v>5276</v>
      </c>
      <c r="G1136" s="17" t="s">
        <v>475</v>
      </c>
      <c r="H1136" s="72">
        <v>300000</v>
      </c>
      <c r="I1136" s="72"/>
      <c r="J1136" s="141"/>
      <c r="K1136" s="72"/>
      <c r="L1136" s="72"/>
      <c r="M1136" s="72"/>
    </row>
    <row r="1137" spans="1:13" s="87" customFormat="1" ht="34.5" customHeight="1" x14ac:dyDescent="0.3">
      <c r="A1137" s="88"/>
      <c r="B1137" s="88" t="s">
        <v>5275</v>
      </c>
      <c r="C1137" s="89" t="s">
        <v>5284</v>
      </c>
      <c r="D1137" s="17"/>
      <c r="E1137" s="21" t="s">
        <v>5285</v>
      </c>
      <c r="F1137" s="17" t="s">
        <v>5276</v>
      </c>
      <c r="G1137" s="17" t="s">
        <v>475</v>
      </c>
      <c r="H1137" s="72">
        <v>300000</v>
      </c>
      <c r="I1137" s="72"/>
      <c r="J1137" s="141"/>
      <c r="K1137" s="72"/>
      <c r="L1137" s="72"/>
      <c r="M1137" s="72"/>
    </row>
    <row r="1138" spans="1:13" s="87" customFormat="1" ht="34.5" customHeight="1" x14ac:dyDescent="0.3">
      <c r="A1138" s="88"/>
      <c r="B1138" s="88" t="s">
        <v>5275</v>
      </c>
      <c r="C1138" s="89" t="s">
        <v>5286</v>
      </c>
      <c r="D1138" s="17"/>
      <c r="E1138" s="21" t="s">
        <v>5287</v>
      </c>
      <c r="F1138" s="17" t="s">
        <v>5276</v>
      </c>
      <c r="G1138" s="17" t="s">
        <v>475</v>
      </c>
      <c r="H1138" s="72">
        <v>300000</v>
      </c>
      <c r="I1138" s="72"/>
      <c r="J1138" s="141"/>
      <c r="K1138" s="72"/>
      <c r="L1138" s="72"/>
      <c r="M1138" s="72"/>
    </row>
    <row r="1139" spans="1:13" s="87" customFormat="1" ht="34.5" customHeight="1" x14ac:dyDescent="0.3">
      <c r="A1139" s="88"/>
      <c r="B1139" s="88" t="s">
        <v>5275</v>
      </c>
      <c r="C1139" s="89" t="s">
        <v>5288</v>
      </c>
      <c r="D1139" s="17"/>
      <c r="E1139" s="21" t="s">
        <v>5289</v>
      </c>
      <c r="F1139" s="17" t="s">
        <v>5276</v>
      </c>
      <c r="G1139" s="17" t="s">
        <v>475</v>
      </c>
      <c r="H1139" s="72">
        <v>300000</v>
      </c>
      <c r="I1139" s="72"/>
      <c r="J1139" s="141"/>
      <c r="K1139" s="72"/>
      <c r="L1139" s="72"/>
      <c r="M1139" s="72"/>
    </row>
    <row r="1140" spans="1:13" s="87" customFormat="1" ht="34.5" customHeight="1" x14ac:dyDescent="0.3">
      <c r="A1140" s="88">
        <v>200</v>
      </c>
      <c r="B1140" s="88" t="s">
        <v>5290</v>
      </c>
      <c r="C1140" s="89" t="s">
        <v>5290</v>
      </c>
      <c r="D1140" s="17" t="s">
        <v>146</v>
      </c>
      <c r="E1140" s="21" t="s">
        <v>5214</v>
      </c>
      <c r="F1140" s="17" t="s">
        <v>5291</v>
      </c>
      <c r="G1140" s="17" t="s">
        <v>475</v>
      </c>
      <c r="H1140" s="72">
        <v>125000</v>
      </c>
      <c r="I1140" s="72"/>
      <c r="J1140" s="65" t="s">
        <v>1060</v>
      </c>
      <c r="K1140" s="72">
        <f>SUMIF($B$10:$B$3793,B1140,$J$10:$J$3793)</f>
        <v>0</v>
      </c>
      <c r="L1140" s="72">
        <f>K1140*H1140</f>
        <v>0</v>
      </c>
      <c r="M1140" s="72"/>
    </row>
    <row r="1141" spans="1:13" s="87" customFormat="1" ht="34.5" customHeight="1" x14ac:dyDescent="0.3">
      <c r="A1141" s="88"/>
      <c r="B1141" s="88" t="s">
        <v>5290</v>
      </c>
      <c r="C1141" s="89" t="s">
        <v>5292</v>
      </c>
      <c r="D1141" s="17"/>
      <c r="E1141" s="21" t="s">
        <v>5293</v>
      </c>
      <c r="F1141" s="17" t="s">
        <v>5291</v>
      </c>
      <c r="G1141" s="17" t="s">
        <v>475</v>
      </c>
      <c r="H1141" s="72">
        <v>125000</v>
      </c>
      <c r="I1141" s="72"/>
      <c r="J1141" s="141"/>
      <c r="K1141" s="72"/>
      <c r="L1141" s="72"/>
      <c r="M1141" s="72"/>
    </row>
    <row r="1142" spans="1:13" s="87" customFormat="1" ht="34.5" customHeight="1" x14ac:dyDescent="0.3">
      <c r="A1142" s="88"/>
      <c r="B1142" s="88" t="s">
        <v>5290</v>
      </c>
      <c r="C1142" s="89" t="s">
        <v>5294</v>
      </c>
      <c r="D1142" s="17"/>
      <c r="E1142" s="21" t="s">
        <v>1090</v>
      </c>
      <c r="F1142" s="17" t="s">
        <v>5291</v>
      </c>
      <c r="G1142" s="17" t="s">
        <v>475</v>
      </c>
      <c r="H1142" s="72">
        <v>125000</v>
      </c>
      <c r="I1142" s="72"/>
      <c r="J1142" s="141"/>
      <c r="K1142" s="72"/>
      <c r="L1142" s="72"/>
      <c r="M1142" s="72"/>
    </row>
    <row r="1143" spans="1:13" s="87" customFormat="1" ht="34.5" customHeight="1" x14ac:dyDescent="0.3">
      <c r="A1143" s="88"/>
      <c r="B1143" s="88" t="s">
        <v>5290</v>
      </c>
      <c r="C1143" s="89" t="s">
        <v>5295</v>
      </c>
      <c r="D1143" s="17"/>
      <c r="E1143" s="21" t="s">
        <v>1091</v>
      </c>
      <c r="F1143" s="17" t="s">
        <v>5291</v>
      </c>
      <c r="G1143" s="17" t="s">
        <v>475</v>
      </c>
      <c r="H1143" s="72">
        <v>125000</v>
      </c>
      <c r="I1143" s="72"/>
      <c r="J1143" s="141"/>
      <c r="K1143" s="72"/>
      <c r="L1143" s="72"/>
      <c r="M1143" s="72"/>
    </row>
    <row r="1144" spans="1:13" s="87" customFormat="1" ht="34.5" customHeight="1" x14ac:dyDescent="0.3">
      <c r="A1144" s="88"/>
      <c r="B1144" s="88" t="s">
        <v>5290</v>
      </c>
      <c r="C1144" s="89" t="s">
        <v>5296</v>
      </c>
      <c r="D1144" s="17"/>
      <c r="E1144" s="21" t="s">
        <v>5221</v>
      </c>
      <c r="F1144" s="17" t="s">
        <v>5291</v>
      </c>
      <c r="G1144" s="17" t="s">
        <v>475</v>
      </c>
      <c r="H1144" s="72">
        <v>125000</v>
      </c>
      <c r="I1144" s="72"/>
      <c r="J1144" s="141"/>
      <c r="K1144" s="72"/>
      <c r="L1144" s="72"/>
      <c r="M1144" s="72"/>
    </row>
    <row r="1145" spans="1:13" s="87" customFormat="1" ht="34.5" customHeight="1" x14ac:dyDescent="0.3">
      <c r="A1145" s="88"/>
      <c r="B1145" s="88" t="s">
        <v>5290</v>
      </c>
      <c r="C1145" s="89" t="s">
        <v>5297</v>
      </c>
      <c r="D1145" s="17"/>
      <c r="E1145" s="21" t="s">
        <v>5298</v>
      </c>
      <c r="F1145" s="17" t="s">
        <v>5291</v>
      </c>
      <c r="G1145" s="17" t="s">
        <v>475</v>
      </c>
      <c r="H1145" s="72">
        <v>125000</v>
      </c>
      <c r="I1145" s="72"/>
      <c r="J1145" s="141"/>
      <c r="K1145" s="72"/>
      <c r="L1145" s="72"/>
      <c r="M1145" s="72"/>
    </row>
    <row r="1146" spans="1:13" s="87" customFormat="1" ht="34.5" customHeight="1" x14ac:dyDescent="0.3">
      <c r="A1146" s="88"/>
      <c r="B1146" s="88" t="s">
        <v>5290</v>
      </c>
      <c r="C1146" s="89" t="s">
        <v>5299</v>
      </c>
      <c r="D1146" s="17"/>
      <c r="E1146" s="21" t="s">
        <v>5230</v>
      </c>
      <c r="F1146" s="17" t="s">
        <v>5291</v>
      </c>
      <c r="G1146" s="17" t="s">
        <v>475</v>
      </c>
      <c r="H1146" s="72">
        <v>125000</v>
      </c>
      <c r="I1146" s="72"/>
      <c r="J1146" s="141"/>
      <c r="K1146" s="72"/>
      <c r="L1146" s="72"/>
      <c r="M1146" s="72"/>
    </row>
    <row r="1147" spans="1:13" s="87" customFormat="1" ht="34.5" customHeight="1" x14ac:dyDescent="0.3">
      <c r="A1147" s="88"/>
      <c r="B1147" s="88" t="s">
        <v>5290</v>
      </c>
      <c r="C1147" s="89" t="s">
        <v>5300</v>
      </c>
      <c r="D1147" s="17"/>
      <c r="E1147" s="21" t="s">
        <v>5301</v>
      </c>
      <c r="F1147" s="17" t="s">
        <v>5291</v>
      </c>
      <c r="G1147" s="17" t="s">
        <v>475</v>
      </c>
      <c r="H1147" s="72">
        <v>125000</v>
      </c>
      <c r="I1147" s="72"/>
      <c r="J1147" s="141"/>
      <c r="K1147" s="72"/>
      <c r="L1147" s="72"/>
      <c r="M1147" s="72"/>
    </row>
    <row r="1148" spans="1:13" s="87" customFormat="1" ht="34.5" customHeight="1" x14ac:dyDescent="0.3">
      <c r="A1148" s="88"/>
      <c r="B1148" s="88" t="s">
        <v>5290</v>
      </c>
      <c r="C1148" s="89" t="s">
        <v>5302</v>
      </c>
      <c r="D1148" s="17"/>
      <c r="E1148" s="21" t="s">
        <v>1092</v>
      </c>
      <c r="F1148" s="17" t="s">
        <v>5291</v>
      </c>
      <c r="G1148" s="17" t="s">
        <v>475</v>
      </c>
      <c r="H1148" s="72">
        <v>125000</v>
      </c>
      <c r="I1148" s="72"/>
      <c r="J1148" s="141"/>
      <c r="K1148" s="72"/>
      <c r="L1148" s="72"/>
      <c r="M1148" s="72"/>
    </row>
    <row r="1149" spans="1:13" s="87" customFormat="1" ht="34.5" customHeight="1" x14ac:dyDescent="0.3">
      <c r="A1149" s="88"/>
      <c r="B1149" s="88" t="s">
        <v>5290</v>
      </c>
      <c r="C1149" s="89" t="s">
        <v>5303</v>
      </c>
      <c r="D1149" s="17"/>
      <c r="E1149" s="21" t="s">
        <v>5304</v>
      </c>
      <c r="F1149" s="17" t="s">
        <v>5291</v>
      </c>
      <c r="G1149" s="17" t="s">
        <v>475</v>
      </c>
      <c r="H1149" s="72">
        <v>125000</v>
      </c>
      <c r="I1149" s="72"/>
      <c r="J1149" s="141"/>
      <c r="K1149" s="72"/>
      <c r="L1149" s="72"/>
      <c r="M1149" s="72"/>
    </row>
    <row r="1150" spans="1:13" s="87" customFormat="1" ht="34.5" customHeight="1" x14ac:dyDescent="0.3">
      <c r="A1150" s="88"/>
      <c r="B1150" s="88" t="s">
        <v>5290</v>
      </c>
      <c r="C1150" s="89" t="s">
        <v>5305</v>
      </c>
      <c r="D1150" s="17"/>
      <c r="E1150" s="21" t="s">
        <v>5232</v>
      </c>
      <c r="F1150" s="17" t="s">
        <v>5291</v>
      </c>
      <c r="G1150" s="17" t="s">
        <v>475</v>
      </c>
      <c r="H1150" s="72">
        <v>125000</v>
      </c>
      <c r="I1150" s="72"/>
      <c r="J1150" s="141"/>
      <c r="K1150" s="72"/>
      <c r="L1150" s="72"/>
      <c r="M1150" s="72"/>
    </row>
    <row r="1151" spans="1:13" s="73" customFormat="1" ht="34.5" customHeight="1" x14ac:dyDescent="0.3">
      <c r="A1151" s="88"/>
      <c r="B1151" s="88" t="s">
        <v>5306</v>
      </c>
      <c r="C1151" s="89" t="s">
        <v>5306</v>
      </c>
      <c r="D1151" s="17"/>
      <c r="E1151" s="42" t="s">
        <v>5307</v>
      </c>
      <c r="F1151" s="7"/>
      <c r="G1151" s="17" t="s">
        <v>477</v>
      </c>
      <c r="H1151" s="72"/>
      <c r="I1151" s="72"/>
      <c r="J1151" s="65" t="s">
        <v>1060</v>
      </c>
      <c r="K1151" s="72"/>
      <c r="L1151" s="72"/>
      <c r="M1151" s="72"/>
    </row>
    <row r="1152" spans="1:13" s="87" customFormat="1" ht="34.5" customHeight="1" x14ac:dyDescent="0.3">
      <c r="A1152" s="88">
        <v>201</v>
      </c>
      <c r="B1152" s="88" t="s">
        <v>5308</v>
      </c>
      <c r="C1152" s="89" t="s">
        <v>5308</v>
      </c>
      <c r="D1152" s="17" t="s">
        <v>146</v>
      </c>
      <c r="E1152" s="21" t="s">
        <v>5309</v>
      </c>
      <c r="F1152" s="17" t="s">
        <v>5310</v>
      </c>
      <c r="G1152" s="17" t="s">
        <v>475</v>
      </c>
      <c r="H1152" s="72">
        <v>385250</v>
      </c>
      <c r="I1152" s="72"/>
      <c r="J1152" s="65" t="s">
        <v>1060</v>
      </c>
      <c r="K1152" s="72">
        <f>SUMIF($B$10:$B$3793,B1152,$J$10:$J$3793)</f>
        <v>0</v>
      </c>
      <c r="L1152" s="72">
        <f>K1152*H1152</f>
        <v>0</v>
      </c>
      <c r="M1152" s="72"/>
    </row>
    <row r="1153" spans="1:13" s="87" customFormat="1" ht="34.5" customHeight="1" x14ac:dyDescent="0.3">
      <c r="A1153" s="88"/>
      <c r="B1153" s="88" t="s">
        <v>5308</v>
      </c>
      <c r="C1153" s="89" t="s">
        <v>5311</v>
      </c>
      <c r="D1153" s="17"/>
      <c r="E1153" s="21" t="s">
        <v>5312</v>
      </c>
      <c r="F1153" s="17" t="s">
        <v>5310</v>
      </c>
      <c r="G1153" s="17" t="s">
        <v>475</v>
      </c>
      <c r="H1153" s="72">
        <v>385250</v>
      </c>
      <c r="I1153" s="72"/>
      <c r="J1153" s="141"/>
      <c r="K1153" s="72"/>
      <c r="L1153" s="72"/>
      <c r="M1153" s="72"/>
    </row>
    <row r="1154" spans="1:13" s="87" customFormat="1" ht="34.5" customHeight="1" x14ac:dyDescent="0.3">
      <c r="A1154" s="88"/>
      <c r="B1154" s="88" t="s">
        <v>5308</v>
      </c>
      <c r="C1154" s="89" t="s">
        <v>5313</v>
      </c>
      <c r="D1154" s="17"/>
      <c r="E1154" s="21" t="s">
        <v>5314</v>
      </c>
      <c r="F1154" s="17" t="s">
        <v>5310</v>
      </c>
      <c r="G1154" s="17" t="s">
        <v>475</v>
      </c>
      <c r="H1154" s="72">
        <v>385250</v>
      </c>
      <c r="I1154" s="72"/>
      <c r="J1154" s="141"/>
      <c r="K1154" s="72"/>
      <c r="L1154" s="72"/>
      <c r="M1154" s="72"/>
    </row>
    <row r="1155" spans="1:13" s="87" customFormat="1" ht="34.5" customHeight="1" x14ac:dyDescent="0.3">
      <c r="A1155" s="88"/>
      <c r="B1155" s="88" t="s">
        <v>5308</v>
      </c>
      <c r="C1155" s="89" t="s">
        <v>5315</v>
      </c>
      <c r="D1155" s="17"/>
      <c r="E1155" s="21" t="s">
        <v>5316</v>
      </c>
      <c r="F1155" s="17" t="s">
        <v>5310</v>
      </c>
      <c r="G1155" s="17" t="s">
        <v>475</v>
      </c>
      <c r="H1155" s="72">
        <v>385250</v>
      </c>
      <c r="I1155" s="72"/>
      <c r="J1155" s="141"/>
      <c r="K1155" s="72"/>
      <c r="L1155" s="72"/>
      <c r="M1155" s="72"/>
    </row>
    <row r="1156" spans="1:13" s="87" customFormat="1" ht="34.5" customHeight="1" x14ac:dyDescent="0.3">
      <c r="A1156" s="88"/>
      <c r="B1156" s="88" t="s">
        <v>5308</v>
      </c>
      <c r="C1156" s="89" t="s">
        <v>5317</v>
      </c>
      <c r="D1156" s="17"/>
      <c r="E1156" s="21" t="s">
        <v>5318</v>
      </c>
      <c r="F1156" s="17" t="s">
        <v>5310</v>
      </c>
      <c r="G1156" s="17" t="s">
        <v>475</v>
      </c>
      <c r="H1156" s="72">
        <v>385250</v>
      </c>
      <c r="I1156" s="72"/>
      <c r="J1156" s="141"/>
      <c r="K1156" s="72"/>
      <c r="L1156" s="72"/>
      <c r="M1156" s="72"/>
    </row>
    <row r="1157" spans="1:13" s="87" customFormat="1" ht="34.5" customHeight="1" x14ac:dyDescent="0.3">
      <c r="A1157" s="88"/>
      <c r="B1157" s="88" t="s">
        <v>5308</v>
      </c>
      <c r="C1157" s="89" t="s">
        <v>5319</v>
      </c>
      <c r="D1157" s="17"/>
      <c r="E1157" s="21" t="s">
        <v>5320</v>
      </c>
      <c r="F1157" s="17" t="s">
        <v>5310</v>
      </c>
      <c r="G1157" s="17" t="s">
        <v>475</v>
      </c>
      <c r="H1157" s="72">
        <v>385250</v>
      </c>
      <c r="I1157" s="72"/>
      <c r="J1157" s="141"/>
      <c r="K1157" s="72"/>
      <c r="L1157" s="72"/>
      <c r="M1157" s="72"/>
    </row>
    <row r="1158" spans="1:13" s="87" customFormat="1" ht="34.5" customHeight="1" x14ac:dyDescent="0.3">
      <c r="A1158" s="88"/>
      <c r="B1158" s="88" t="s">
        <v>5308</v>
      </c>
      <c r="C1158" s="89" t="s">
        <v>5321</v>
      </c>
      <c r="D1158" s="17"/>
      <c r="E1158" s="21" t="s">
        <v>5322</v>
      </c>
      <c r="F1158" s="17" t="s">
        <v>5310</v>
      </c>
      <c r="G1158" s="17" t="s">
        <v>475</v>
      </c>
      <c r="H1158" s="72">
        <v>385250</v>
      </c>
      <c r="I1158" s="72"/>
      <c r="J1158" s="141"/>
      <c r="K1158" s="72"/>
      <c r="L1158" s="72"/>
      <c r="M1158" s="72"/>
    </row>
    <row r="1159" spans="1:13" s="87" customFormat="1" ht="34.5" customHeight="1" x14ac:dyDescent="0.3">
      <c r="A1159" s="88"/>
      <c r="B1159" s="88" t="s">
        <v>5308</v>
      </c>
      <c r="C1159" s="89" t="s">
        <v>5323</v>
      </c>
      <c r="D1159" s="17"/>
      <c r="E1159" s="21" t="s">
        <v>5324</v>
      </c>
      <c r="F1159" s="17" t="s">
        <v>5310</v>
      </c>
      <c r="G1159" s="17" t="s">
        <v>475</v>
      </c>
      <c r="H1159" s="72">
        <v>385250</v>
      </c>
      <c r="I1159" s="72"/>
      <c r="J1159" s="141"/>
      <c r="K1159" s="72"/>
      <c r="L1159" s="72"/>
      <c r="M1159" s="72"/>
    </row>
    <row r="1160" spans="1:13" s="87" customFormat="1" ht="34.5" customHeight="1" x14ac:dyDescent="0.3">
      <c r="A1160" s="88">
        <v>202</v>
      </c>
      <c r="B1160" s="88" t="s">
        <v>5325</v>
      </c>
      <c r="C1160" s="89" t="s">
        <v>5325</v>
      </c>
      <c r="D1160" s="17" t="s">
        <v>146</v>
      </c>
      <c r="E1160" s="21" t="s">
        <v>5124</v>
      </c>
      <c r="F1160" s="17" t="s">
        <v>5326</v>
      </c>
      <c r="G1160" s="17" t="s">
        <v>475</v>
      </c>
      <c r="H1160" s="72">
        <v>33250</v>
      </c>
      <c r="I1160" s="72"/>
      <c r="J1160" s="65" t="s">
        <v>1060</v>
      </c>
      <c r="K1160" s="72">
        <f>SUMIF($B$10:$B$3793,B1160,$J$10:$J$3793)</f>
        <v>0</v>
      </c>
      <c r="L1160" s="72">
        <f>K1160*H1160</f>
        <v>0</v>
      </c>
      <c r="M1160" s="72"/>
    </row>
    <row r="1161" spans="1:13" s="87" customFormat="1" ht="34.5" customHeight="1" x14ac:dyDescent="0.3">
      <c r="A1161" s="88"/>
      <c r="B1161" s="88" t="s">
        <v>5325</v>
      </c>
      <c r="C1161" s="89" t="s">
        <v>5327</v>
      </c>
      <c r="D1161" s="17"/>
      <c r="E1161" s="21" t="s">
        <v>5127</v>
      </c>
      <c r="F1161" s="17" t="s">
        <v>5326</v>
      </c>
      <c r="G1161" s="17" t="s">
        <v>475</v>
      </c>
      <c r="H1161" s="72">
        <v>33250</v>
      </c>
      <c r="I1161" s="72"/>
      <c r="J1161" s="141"/>
      <c r="K1161" s="72"/>
      <c r="L1161" s="72"/>
      <c r="M1161" s="72"/>
    </row>
    <row r="1162" spans="1:13" s="87" customFormat="1" ht="34.5" customHeight="1" x14ac:dyDescent="0.3">
      <c r="A1162" s="88"/>
      <c r="B1162" s="88" t="s">
        <v>5325</v>
      </c>
      <c r="C1162" s="89" t="s">
        <v>5328</v>
      </c>
      <c r="D1162" s="17"/>
      <c r="E1162" s="21" t="s">
        <v>5129</v>
      </c>
      <c r="F1162" s="17" t="s">
        <v>5326</v>
      </c>
      <c r="G1162" s="17" t="s">
        <v>475</v>
      </c>
      <c r="H1162" s="72">
        <v>33250</v>
      </c>
      <c r="I1162" s="72"/>
      <c r="J1162" s="141"/>
      <c r="K1162" s="72"/>
      <c r="L1162" s="72"/>
      <c r="M1162" s="72"/>
    </row>
    <row r="1163" spans="1:13" s="87" customFormat="1" ht="34.5" customHeight="1" x14ac:dyDescent="0.3">
      <c r="A1163" s="88"/>
      <c r="B1163" s="88" t="s">
        <v>5325</v>
      </c>
      <c r="C1163" s="89" t="s">
        <v>5329</v>
      </c>
      <c r="D1163" s="17"/>
      <c r="E1163" s="21" t="s">
        <v>5137</v>
      </c>
      <c r="F1163" s="17" t="s">
        <v>5326</v>
      </c>
      <c r="G1163" s="17" t="s">
        <v>475</v>
      </c>
      <c r="H1163" s="72">
        <v>33250</v>
      </c>
      <c r="I1163" s="72"/>
      <c r="J1163" s="141"/>
      <c r="K1163" s="72"/>
      <c r="L1163" s="72"/>
      <c r="M1163" s="72"/>
    </row>
    <row r="1164" spans="1:13" s="87" customFormat="1" ht="34.5" customHeight="1" x14ac:dyDescent="0.3">
      <c r="A1164" s="88"/>
      <c r="B1164" s="88" t="s">
        <v>5325</v>
      </c>
      <c r="C1164" s="89" t="s">
        <v>5330</v>
      </c>
      <c r="D1164" s="17"/>
      <c r="E1164" s="21" t="s">
        <v>5139</v>
      </c>
      <c r="F1164" s="17" t="s">
        <v>5326</v>
      </c>
      <c r="G1164" s="17" t="s">
        <v>475</v>
      </c>
      <c r="H1164" s="72">
        <v>33250</v>
      </c>
      <c r="I1164" s="72"/>
      <c r="J1164" s="141"/>
      <c r="K1164" s="72"/>
      <c r="L1164" s="72"/>
      <c r="M1164" s="72"/>
    </row>
    <row r="1165" spans="1:13" s="73" customFormat="1" ht="34.5" customHeight="1" x14ac:dyDescent="0.3">
      <c r="A1165" s="88"/>
      <c r="B1165" s="88" t="s">
        <v>5331</v>
      </c>
      <c r="C1165" s="89" t="s">
        <v>5331</v>
      </c>
      <c r="D1165" s="17"/>
      <c r="E1165" s="42" t="s">
        <v>5332</v>
      </c>
      <c r="F1165" s="7"/>
      <c r="G1165" s="17" t="s">
        <v>477</v>
      </c>
      <c r="H1165" s="72"/>
      <c r="I1165" s="72"/>
      <c r="J1165" s="65" t="s">
        <v>1060</v>
      </c>
      <c r="K1165" s="72"/>
      <c r="L1165" s="72"/>
      <c r="M1165" s="72"/>
    </row>
    <row r="1166" spans="1:13" s="87" customFormat="1" ht="34.5" customHeight="1" x14ac:dyDescent="0.3">
      <c r="A1166" s="88">
        <v>203</v>
      </c>
      <c r="B1166" s="88" t="s">
        <v>5333</v>
      </c>
      <c r="C1166" s="89" t="s">
        <v>5333</v>
      </c>
      <c r="D1166" s="17" t="s">
        <v>146</v>
      </c>
      <c r="E1166" s="21" t="s">
        <v>5334</v>
      </c>
      <c r="F1166" s="17" t="s">
        <v>5335</v>
      </c>
      <c r="G1166" s="17" t="s">
        <v>475</v>
      </c>
      <c r="H1166" s="72">
        <v>325250</v>
      </c>
      <c r="I1166" s="72"/>
      <c r="J1166" s="65" t="s">
        <v>1060</v>
      </c>
      <c r="K1166" s="72">
        <f>SUMIF($B$10:$B$3793,B1166,$J$10:$J$3793)</f>
        <v>0</v>
      </c>
      <c r="L1166" s="72">
        <f>K1166*H1166</f>
        <v>0</v>
      </c>
      <c r="M1166" s="72"/>
    </row>
    <row r="1167" spans="1:13" s="87" customFormat="1" ht="34.5" customHeight="1" x14ac:dyDescent="0.3">
      <c r="A1167" s="88"/>
      <c r="B1167" s="88" t="s">
        <v>5333</v>
      </c>
      <c r="C1167" s="89" t="s">
        <v>5336</v>
      </c>
      <c r="D1167" s="17"/>
      <c r="E1167" s="21" t="s">
        <v>5337</v>
      </c>
      <c r="F1167" s="17" t="s">
        <v>5335</v>
      </c>
      <c r="G1167" s="17" t="s">
        <v>475</v>
      </c>
      <c r="H1167" s="72">
        <v>325250</v>
      </c>
      <c r="I1167" s="72"/>
      <c r="J1167" s="141"/>
      <c r="K1167" s="72"/>
      <c r="L1167" s="72"/>
      <c r="M1167" s="72"/>
    </row>
    <row r="1168" spans="1:13" s="87" customFormat="1" ht="34.5" customHeight="1" x14ac:dyDescent="0.3">
      <c r="A1168" s="88"/>
      <c r="B1168" s="88" t="s">
        <v>5333</v>
      </c>
      <c r="C1168" s="89" t="s">
        <v>5338</v>
      </c>
      <c r="D1168" s="17"/>
      <c r="E1168" s="21" t="s">
        <v>5339</v>
      </c>
      <c r="F1168" s="17" t="s">
        <v>5335</v>
      </c>
      <c r="G1168" s="17" t="s">
        <v>475</v>
      </c>
      <c r="H1168" s="72">
        <v>325250</v>
      </c>
      <c r="I1168" s="72"/>
      <c r="J1168" s="141"/>
      <c r="K1168" s="72"/>
      <c r="L1168" s="72"/>
      <c r="M1168" s="72"/>
    </row>
    <row r="1169" spans="1:13" s="87" customFormat="1" ht="34.5" customHeight="1" x14ac:dyDescent="0.3">
      <c r="A1169" s="88"/>
      <c r="B1169" s="88" t="s">
        <v>5333</v>
      </c>
      <c r="C1169" s="89" t="s">
        <v>5340</v>
      </c>
      <c r="D1169" s="17"/>
      <c r="E1169" s="21" t="s">
        <v>5341</v>
      </c>
      <c r="F1169" s="17" t="s">
        <v>5335</v>
      </c>
      <c r="G1169" s="17" t="s">
        <v>475</v>
      </c>
      <c r="H1169" s="72">
        <v>325250</v>
      </c>
      <c r="I1169" s="72"/>
      <c r="J1169" s="141"/>
      <c r="K1169" s="72"/>
      <c r="L1169" s="72"/>
      <c r="M1169" s="72"/>
    </row>
    <row r="1170" spans="1:13" s="87" customFormat="1" ht="34.5" customHeight="1" x14ac:dyDescent="0.3">
      <c r="A1170" s="88"/>
      <c r="B1170" s="88" t="s">
        <v>5333</v>
      </c>
      <c r="C1170" s="89" t="s">
        <v>5342</v>
      </c>
      <c r="D1170" s="17"/>
      <c r="E1170" s="21" t="s">
        <v>5343</v>
      </c>
      <c r="F1170" s="17" t="s">
        <v>5335</v>
      </c>
      <c r="G1170" s="17" t="s">
        <v>475</v>
      </c>
      <c r="H1170" s="72">
        <v>325250</v>
      </c>
      <c r="I1170" s="72"/>
      <c r="J1170" s="141"/>
      <c r="K1170" s="72"/>
      <c r="L1170" s="72"/>
      <c r="M1170" s="72"/>
    </row>
    <row r="1171" spans="1:13" s="87" customFormat="1" ht="34.5" customHeight="1" x14ac:dyDescent="0.3">
      <c r="A1171" s="88"/>
      <c r="B1171" s="88" t="s">
        <v>5333</v>
      </c>
      <c r="C1171" s="89" t="s">
        <v>5344</v>
      </c>
      <c r="D1171" s="17"/>
      <c r="E1171" s="21" t="s">
        <v>5345</v>
      </c>
      <c r="F1171" s="17" t="s">
        <v>5335</v>
      </c>
      <c r="G1171" s="17" t="s">
        <v>475</v>
      </c>
      <c r="H1171" s="72">
        <v>325250</v>
      </c>
      <c r="I1171" s="72"/>
      <c r="J1171" s="141"/>
      <c r="K1171" s="72"/>
      <c r="L1171" s="72"/>
      <c r="M1171" s="72"/>
    </row>
    <row r="1172" spans="1:13" s="87" customFormat="1" ht="34.5" customHeight="1" x14ac:dyDescent="0.3">
      <c r="A1172" s="88">
        <v>204</v>
      </c>
      <c r="B1172" s="88" t="s">
        <v>5346</v>
      </c>
      <c r="C1172" s="89" t="s">
        <v>5346</v>
      </c>
      <c r="D1172" s="17" t="s">
        <v>146</v>
      </c>
      <c r="E1172" s="21" t="s">
        <v>5124</v>
      </c>
      <c r="F1172" s="17" t="s">
        <v>5347</v>
      </c>
      <c r="G1172" s="17" t="s">
        <v>475</v>
      </c>
      <c r="H1172" s="72">
        <v>33250</v>
      </c>
      <c r="I1172" s="72"/>
      <c r="J1172" s="65" t="s">
        <v>1060</v>
      </c>
      <c r="K1172" s="72">
        <f>SUMIF($B$10:$B$3793,B1172,$J$10:$J$3793)</f>
        <v>0</v>
      </c>
      <c r="L1172" s="72">
        <f>K1172*H1172</f>
        <v>0</v>
      </c>
      <c r="M1172" s="72"/>
    </row>
    <row r="1173" spans="1:13" s="87" customFormat="1" ht="34.5" customHeight="1" x14ac:dyDescent="0.3">
      <c r="A1173" s="88"/>
      <c r="B1173" s="88" t="s">
        <v>5346</v>
      </c>
      <c r="C1173" s="89" t="s">
        <v>5348</v>
      </c>
      <c r="D1173" s="17"/>
      <c r="E1173" s="17" t="s">
        <v>5127</v>
      </c>
      <c r="F1173" s="17" t="s">
        <v>5347</v>
      </c>
      <c r="G1173" s="17" t="s">
        <v>475</v>
      </c>
      <c r="H1173" s="72">
        <v>33250</v>
      </c>
      <c r="I1173" s="72"/>
      <c r="J1173" s="141"/>
      <c r="K1173" s="72"/>
      <c r="L1173" s="72"/>
      <c r="M1173" s="72"/>
    </row>
    <row r="1174" spans="1:13" s="87" customFormat="1" ht="34.5" customHeight="1" x14ac:dyDescent="0.3">
      <c r="A1174" s="88"/>
      <c r="B1174" s="88" t="s">
        <v>5346</v>
      </c>
      <c r="C1174" s="89" t="s">
        <v>5349</v>
      </c>
      <c r="D1174" s="17"/>
      <c r="E1174" s="17" t="s">
        <v>5129</v>
      </c>
      <c r="F1174" s="17" t="s">
        <v>5347</v>
      </c>
      <c r="G1174" s="17" t="s">
        <v>475</v>
      </c>
      <c r="H1174" s="72">
        <v>33250</v>
      </c>
      <c r="I1174" s="72"/>
      <c r="J1174" s="141"/>
      <c r="K1174" s="72"/>
      <c r="L1174" s="72"/>
      <c r="M1174" s="72"/>
    </row>
    <row r="1175" spans="1:13" s="87" customFormat="1" ht="34.5" customHeight="1" x14ac:dyDescent="0.3">
      <c r="A1175" s="88"/>
      <c r="B1175" s="88" t="s">
        <v>5346</v>
      </c>
      <c r="C1175" s="89" t="s">
        <v>5350</v>
      </c>
      <c r="D1175" s="17"/>
      <c r="E1175" s="17" t="s">
        <v>5131</v>
      </c>
      <c r="F1175" s="17" t="s">
        <v>5347</v>
      </c>
      <c r="G1175" s="17" t="s">
        <v>475</v>
      </c>
      <c r="H1175" s="72">
        <v>33250</v>
      </c>
      <c r="I1175" s="72"/>
      <c r="J1175" s="141"/>
      <c r="K1175" s="72"/>
      <c r="L1175" s="72"/>
      <c r="M1175" s="72"/>
    </row>
    <row r="1176" spans="1:13" s="87" customFormat="1" ht="34.5" customHeight="1" x14ac:dyDescent="0.3">
      <c r="A1176" s="88"/>
      <c r="B1176" s="88" t="s">
        <v>5346</v>
      </c>
      <c r="C1176" s="89" t="s">
        <v>5351</v>
      </c>
      <c r="D1176" s="17"/>
      <c r="E1176" s="17" t="s">
        <v>5133</v>
      </c>
      <c r="F1176" s="17" t="s">
        <v>5347</v>
      </c>
      <c r="G1176" s="17" t="s">
        <v>475</v>
      </c>
      <c r="H1176" s="72">
        <v>33250</v>
      </c>
      <c r="I1176" s="72"/>
      <c r="J1176" s="141"/>
      <c r="K1176" s="72"/>
      <c r="L1176" s="72"/>
      <c r="M1176" s="72"/>
    </row>
    <row r="1177" spans="1:13" s="87" customFormat="1" ht="34.5" customHeight="1" x14ac:dyDescent="0.3">
      <c r="A1177" s="88"/>
      <c r="B1177" s="88" t="s">
        <v>5346</v>
      </c>
      <c r="C1177" s="89" t="s">
        <v>5352</v>
      </c>
      <c r="D1177" s="17"/>
      <c r="E1177" s="17" t="s">
        <v>5135</v>
      </c>
      <c r="F1177" s="17" t="s">
        <v>5347</v>
      </c>
      <c r="G1177" s="17" t="s">
        <v>475</v>
      </c>
      <c r="H1177" s="72">
        <v>33250</v>
      </c>
      <c r="I1177" s="72"/>
      <c r="J1177" s="141"/>
      <c r="K1177" s="72"/>
      <c r="L1177" s="72"/>
      <c r="M1177" s="72"/>
    </row>
    <row r="1178" spans="1:13" s="87" customFormat="1" ht="34.5" customHeight="1" x14ac:dyDescent="0.3">
      <c r="A1178" s="88"/>
      <c r="B1178" s="88" t="s">
        <v>5346</v>
      </c>
      <c r="C1178" s="89" t="s">
        <v>5353</v>
      </c>
      <c r="D1178" s="17"/>
      <c r="E1178" s="17" t="s">
        <v>5137</v>
      </c>
      <c r="F1178" s="17" t="s">
        <v>5347</v>
      </c>
      <c r="G1178" s="17" t="s">
        <v>475</v>
      </c>
      <c r="H1178" s="72">
        <v>33250</v>
      </c>
      <c r="I1178" s="72"/>
      <c r="J1178" s="141"/>
      <c r="K1178" s="72"/>
      <c r="L1178" s="72"/>
      <c r="M1178" s="72"/>
    </row>
    <row r="1179" spans="1:13" s="87" customFormat="1" ht="34.5" customHeight="1" x14ac:dyDescent="0.3">
      <c r="A1179" s="88"/>
      <c r="B1179" s="88" t="s">
        <v>5346</v>
      </c>
      <c r="C1179" s="89" t="s">
        <v>5354</v>
      </c>
      <c r="D1179" s="17"/>
      <c r="E1179" s="17" t="s">
        <v>5139</v>
      </c>
      <c r="F1179" s="17" t="s">
        <v>5347</v>
      </c>
      <c r="G1179" s="17" t="s">
        <v>475</v>
      </c>
      <c r="H1179" s="72">
        <v>33250</v>
      </c>
      <c r="I1179" s="72"/>
      <c r="J1179" s="141"/>
      <c r="K1179" s="72"/>
      <c r="L1179" s="72"/>
      <c r="M1179" s="72"/>
    </row>
    <row r="1180" spans="1:13" s="87" customFormat="1" ht="34.5" customHeight="1" x14ac:dyDescent="0.3">
      <c r="A1180" s="88"/>
      <c r="B1180" s="88" t="s">
        <v>5346</v>
      </c>
      <c r="C1180" s="89" t="s">
        <v>5355</v>
      </c>
      <c r="D1180" s="17"/>
      <c r="E1180" s="17" t="s">
        <v>5141</v>
      </c>
      <c r="F1180" s="17" t="s">
        <v>5347</v>
      </c>
      <c r="G1180" s="17" t="s">
        <v>475</v>
      </c>
      <c r="H1180" s="72">
        <v>33250</v>
      </c>
      <c r="I1180" s="72"/>
      <c r="J1180" s="141"/>
      <c r="K1180" s="72"/>
      <c r="L1180" s="72"/>
      <c r="M1180" s="72"/>
    </row>
    <row r="1181" spans="1:13" s="87" customFormat="1" ht="34.5" customHeight="1" x14ac:dyDescent="0.3">
      <c r="A1181" s="88"/>
      <c r="B1181" s="88" t="s">
        <v>5346</v>
      </c>
      <c r="C1181" s="89" t="s">
        <v>5356</v>
      </c>
      <c r="D1181" s="17"/>
      <c r="E1181" s="17" t="s">
        <v>5143</v>
      </c>
      <c r="F1181" s="17" t="s">
        <v>5347</v>
      </c>
      <c r="G1181" s="17" t="s">
        <v>475</v>
      </c>
      <c r="H1181" s="72">
        <v>33250</v>
      </c>
      <c r="I1181" s="72"/>
      <c r="J1181" s="141"/>
      <c r="K1181" s="72"/>
      <c r="L1181" s="72"/>
      <c r="M1181" s="72"/>
    </row>
    <row r="1182" spans="1:13" s="87" customFormat="1" ht="34.5" customHeight="1" x14ac:dyDescent="0.3">
      <c r="A1182" s="88"/>
      <c r="B1182" s="88" t="s">
        <v>5346</v>
      </c>
      <c r="C1182" s="89" t="s">
        <v>5357</v>
      </c>
      <c r="D1182" s="17"/>
      <c r="E1182" s="17" t="s">
        <v>5145</v>
      </c>
      <c r="F1182" s="17" t="s">
        <v>5347</v>
      </c>
      <c r="G1182" s="17" t="s">
        <v>475</v>
      </c>
      <c r="H1182" s="72">
        <v>33250</v>
      </c>
      <c r="I1182" s="72"/>
      <c r="J1182" s="141"/>
      <c r="K1182" s="72"/>
      <c r="L1182" s="72"/>
      <c r="M1182" s="72"/>
    </row>
    <row r="1183" spans="1:13" s="87" customFormat="1" ht="34.5" customHeight="1" x14ac:dyDescent="0.3">
      <c r="A1183" s="88"/>
      <c r="B1183" s="88" t="s">
        <v>5346</v>
      </c>
      <c r="C1183" s="89" t="s">
        <v>5358</v>
      </c>
      <c r="D1183" s="17"/>
      <c r="E1183" s="17" t="s">
        <v>5147</v>
      </c>
      <c r="F1183" s="17" t="s">
        <v>5347</v>
      </c>
      <c r="G1183" s="17" t="s">
        <v>475</v>
      </c>
      <c r="H1183" s="72">
        <v>33250</v>
      </c>
      <c r="I1183" s="72"/>
      <c r="J1183" s="141"/>
      <c r="K1183" s="72"/>
      <c r="L1183" s="72"/>
      <c r="M1183" s="72"/>
    </row>
    <row r="1184" spans="1:13" s="87" customFormat="1" ht="34.5" customHeight="1" x14ac:dyDescent="0.3">
      <c r="A1184" s="88"/>
      <c r="B1184" s="88" t="s">
        <v>5346</v>
      </c>
      <c r="C1184" s="89" t="s">
        <v>5359</v>
      </c>
      <c r="D1184" s="17"/>
      <c r="E1184" s="17" t="s">
        <v>5149</v>
      </c>
      <c r="F1184" s="17" t="s">
        <v>5347</v>
      </c>
      <c r="G1184" s="17" t="s">
        <v>475</v>
      </c>
      <c r="H1184" s="72">
        <v>33250</v>
      </c>
      <c r="I1184" s="72"/>
      <c r="J1184" s="141"/>
      <c r="K1184" s="72"/>
      <c r="L1184" s="72"/>
      <c r="M1184" s="72"/>
    </row>
    <row r="1185" spans="1:13" s="87" customFormat="1" ht="34.5" customHeight="1" x14ac:dyDescent="0.3">
      <c r="A1185" s="88"/>
      <c r="B1185" s="88" t="s">
        <v>5346</v>
      </c>
      <c r="C1185" s="89" t="s">
        <v>5360</v>
      </c>
      <c r="D1185" s="17"/>
      <c r="E1185" s="17" t="s">
        <v>5151</v>
      </c>
      <c r="F1185" s="17" t="s">
        <v>5347</v>
      </c>
      <c r="G1185" s="17" t="s">
        <v>475</v>
      </c>
      <c r="H1185" s="72">
        <v>33250</v>
      </c>
      <c r="I1185" s="72"/>
      <c r="J1185" s="141"/>
      <c r="K1185" s="72"/>
      <c r="L1185" s="72"/>
      <c r="M1185" s="72"/>
    </row>
    <row r="1186" spans="1:13" s="87" customFormat="1" ht="34.5" customHeight="1" x14ac:dyDescent="0.3">
      <c r="A1186" s="88"/>
      <c r="B1186" s="88" t="s">
        <v>5346</v>
      </c>
      <c r="C1186" s="89" t="s">
        <v>5361</v>
      </c>
      <c r="D1186" s="17"/>
      <c r="E1186" s="17" t="s">
        <v>5153</v>
      </c>
      <c r="F1186" s="17" t="s">
        <v>5347</v>
      </c>
      <c r="G1186" s="17" t="s">
        <v>475</v>
      </c>
      <c r="H1186" s="72">
        <v>33250</v>
      </c>
      <c r="I1186" s="72"/>
      <c r="J1186" s="141"/>
      <c r="K1186" s="72"/>
      <c r="L1186" s="72"/>
      <c r="M1186" s="72"/>
    </row>
    <row r="1187" spans="1:13" s="87" customFormat="1" ht="34.5" customHeight="1" x14ac:dyDescent="0.3">
      <c r="A1187" s="88"/>
      <c r="B1187" s="88" t="s">
        <v>5346</v>
      </c>
      <c r="C1187" s="89" t="s">
        <v>5362</v>
      </c>
      <c r="D1187" s="17"/>
      <c r="E1187" s="17" t="s">
        <v>5155</v>
      </c>
      <c r="F1187" s="17" t="s">
        <v>5347</v>
      </c>
      <c r="G1187" s="17" t="s">
        <v>475</v>
      </c>
      <c r="H1187" s="72">
        <v>33250</v>
      </c>
      <c r="I1187" s="72"/>
      <c r="J1187" s="141"/>
      <c r="K1187" s="72"/>
      <c r="L1187" s="72"/>
      <c r="M1187" s="72"/>
    </row>
    <row r="1188" spans="1:13" s="87" customFormat="1" ht="34.5" customHeight="1" x14ac:dyDescent="0.3">
      <c r="A1188" s="88"/>
      <c r="B1188" s="88" t="s">
        <v>5346</v>
      </c>
      <c r="C1188" s="89" t="s">
        <v>5363</v>
      </c>
      <c r="D1188" s="17"/>
      <c r="E1188" s="17" t="s">
        <v>5157</v>
      </c>
      <c r="F1188" s="17" t="s">
        <v>5347</v>
      </c>
      <c r="G1188" s="17" t="s">
        <v>475</v>
      </c>
      <c r="H1188" s="72">
        <v>33250</v>
      </c>
      <c r="I1188" s="72"/>
      <c r="J1188" s="141"/>
      <c r="K1188" s="72"/>
      <c r="L1188" s="72"/>
      <c r="M1188" s="72"/>
    </row>
    <row r="1189" spans="1:13" s="87" customFormat="1" ht="34.5" customHeight="1" x14ac:dyDescent="0.3">
      <c r="A1189" s="88"/>
      <c r="B1189" s="88" t="s">
        <v>5346</v>
      </c>
      <c r="C1189" s="89" t="s">
        <v>5364</v>
      </c>
      <c r="D1189" s="17"/>
      <c r="E1189" s="17" t="s">
        <v>5159</v>
      </c>
      <c r="F1189" s="17" t="s">
        <v>5347</v>
      </c>
      <c r="G1189" s="17" t="s">
        <v>475</v>
      </c>
      <c r="H1189" s="72">
        <v>33250</v>
      </c>
      <c r="I1189" s="72"/>
      <c r="J1189" s="141"/>
      <c r="K1189" s="72"/>
      <c r="L1189" s="72"/>
      <c r="M1189" s="72"/>
    </row>
    <row r="1190" spans="1:13" s="87" customFormat="1" ht="34.5" customHeight="1" x14ac:dyDescent="0.3">
      <c r="A1190" s="88"/>
      <c r="B1190" s="88" t="s">
        <v>5346</v>
      </c>
      <c r="C1190" s="89" t="s">
        <v>5365</v>
      </c>
      <c r="D1190" s="17"/>
      <c r="E1190" s="17" t="s">
        <v>5161</v>
      </c>
      <c r="F1190" s="17" t="s">
        <v>5347</v>
      </c>
      <c r="G1190" s="17" t="s">
        <v>475</v>
      </c>
      <c r="H1190" s="72">
        <v>33250</v>
      </c>
      <c r="I1190" s="72"/>
      <c r="J1190" s="141"/>
      <c r="K1190" s="72"/>
      <c r="L1190" s="72"/>
      <c r="M1190" s="72"/>
    </row>
    <row r="1191" spans="1:13" s="87" customFormat="1" ht="34.5" customHeight="1" x14ac:dyDescent="0.3">
      <c r="A1191" s="88"/>
      <c r="B1191" s="88" t="s">
        <v>5346</v>
      </c>
      <c r="C1191" s="89" t="s">
        <v>5366</v>
      </c>
      <c r="D1191" s="17"/>
      <c r="E1191" s="17" t="s">
        <v>5163</v>
      </c>
      <c r="F1191" s="17" t="s">
        <v>5347</v>
      </c>
      <c r="G1191" s="17" t="s">
        <v>475</v>
      </c>
      <c r="H1191" s="72">
        <v>33250</v>
      </c>
      <c r="I1191" s="72"/>
      <c r="J1191" s="141"/>
      <c r="K1191" s="72"/>
      <c r="L1191" s="72"/>
      <c r="M1191" s="72"/>
    </row>
    <row r="1192" spans="1:13" s="87" customFormat="1" ht="34.5" customHeight="1" x14ac:dyDescent="0.3">
      <c r="A1192" s="88"/>
      <c r="B1192" s="88" t="s">
        <v>5346</v>
      </c>
      <c r="C1192" s="89" t="s">
        <v>5367</v>
      </c>
      <c r="D1192" s="17"/>
      <c r="E1192" s="17" t="s">
        <v>5165</v>
      </c>
      <c r="F1192" s="17" t="s">
        <v>5347</v>
      </c>
      <c r="G1192" s="17" t="s">
        <v>475</v>
      </c>
      <c r="H1192" s="72">
        <v>33250</v>
      </c>
      <c r="I1192" s="72"/>
      <c r="J1192" s="141"/>
      <c r="K1192" s="72"/>
      <c r="L1192" s="72"/>
      <c r="M1192" s="72"/>
    </row>
    <row r="1193" spans="1:13" s="87" customFormat="1" ht="34.5" customHeight="1" x14ac:dyDescent="0.3">
      <c r="A1193" s="88"/>
      <c r="B1193" s="88" t="s">
        <v>5346</v>
      </c>
      <c r="C1193" s="89" t="s">
        <v>5368</v>
      </c>
      <c r="D1193" s="17"/>
      <c r="E1193" s="17" t="s">
        <v>5167</v>
      </c>
      <c r="F1193" s="17" t="s">
        <v>5347</v>
      </c>
      <c r="G1193" s="17" t="s">
        <v>475</v>
      </c>
      <c r="H1193" s="72">
        <v>33250</v>
      </c>
      <c r="I1193" s="72"/>
      <c r="J1193" s="141"/>
      <c r="K1193" s="72"/>
      <c r="L1193" s="72"/>
      <c r="M1193" s="72"/>
    </row>
    <row r="1194" spans="1:13" s="73" customFormat="1" ht="34.5" customHeight="1" x14ac:dyDescent="0.3">
      <c r="A1194" s="88"/>
      <c r="B1194" s="88" t="s">
        <v>5369</v>
      </c>
      <c r="C1194" s="89" t="s">
        <v>5369</v>
      </c>
      <c r="D1194" s="17"/>
      <c r="E1194" s="42" t="s">
        <v>5370</v>
      </c>
      <c r="F1194" s="7"/>
      <c r="G1194" s="17" t="s">
        <v>477</v>
      </c>
      <c r="H1194" s="72"/>
      <c r="I1194" s="72"/>
      <c r="J1194" s="65" t="s">
        <v>1060</v>
      </c>
      <c r="K1194" s="72"/>
      <c r="L1194" s="72"/>
      <c r="M1194" s="72"/>
    </row>
    <row r="1195" spans="1:13" s="87" customFormat="1" ht="34.5" customHeight="1" x14ac:dyDescent="0.3">
      <c r="A1195" s="88">
        <v>205</v>
      </c>
      <c r="B1195" s="88" t="s">
        <v>5371</v>
      </c>
      <c r="C1195" s="89" t="s">
        <v>5371</v>
      </c>
      <c r="D1195" s="17" t="s">
        <v>146</v>
      </c>
      <c r="E1195" s="21" t="s">
        <v>5372</v>
      </c>
      <c r="F1195" s="17" t="s">
        <v>5373</v>
      </c>
      <c r="G1195" s="17" t="s">
        <v>475</v>
      </c>
      <c r="H1195" s="72">
        <v>259600</v>
      </c>
      <c r="I1195" s="72"/>
      <c r="J1195" s="65" t="s">
        <v>1060</v>
      </c>
      <c r="K1195" s="72">
        <f>SUMIF($B$10:$B$3793,B1195,$J$10:$J$3793)</f>
        <v>0</v>
      </c>
      <c r="L1195" s="72">
        <f>K1195*H1195</f>
        <v>0</v>
      </c>
      <c r="M1195" s="72"/>
    </row>
    <row r="1196" spans="1:13" s="87" customFormat="1" ht="34.5" customHeight="1" x14ac:dyDescent="0.3">
      <c r="A1196" s="88"/>
      <c r="B1196" s="88" t="s">
        <v>5371</v>
      </c>
      <c r="C1196" s="89" t="s">
        <v>5374</v>
      </c>
      <c r="D1196" s="17"/>
      <c r="E1196" s="21" t="s">
        <v>5375</v>
      </c>
      <c r="F1196" s="17" t="s">
        <v>5373</v>
      </c>
      <c r="G1196" s="17" t="s">
        <v>475</v>
      </c>
      <c r="H1196" s="72">
        <v>259600</v>
      </c>
      <c r="I1196" s="72"/>
      <c r="J1196" s="141"/>
      <c r="K1196" s="72"/>
      <c r="L1196" s="72"/>
      <c r="M1196" s="72"/>
    </row>
    <row r="1197" spans="1:13" s="87" customFormat="1" ht="34.5" customHeight="1" x14ac:dyDescent="0.3">
      <c r="A1197" s="88"/>
      <c r="B1197" s="88" t="s">
        <v>5371</v>
      </c>
      <c r="C1197" s="89" t="s">
        <v>5376</v>
      </c>
      <c r="D1197" s="17"/>
      <c r="E1197" s="21" t="s">
        <v>5377</v>
      </c>
      <c r="F1197" s="17" t="s">
        <v>5373</v>
      </c>
      <c r="G1197" s="17" t="s">
        <v>475</v>
      </c>
      <c r="H1197" s="72">
        <v>259600</v>
      </c>
      <c r="I1197" s="72"/>
      <c r="J1197" s="141"/>
      <c r="K1197" s="72"/>
      <c r="L1197" s="72"/>
      <c r="M1197" s="72"/>
    </row>
    <row r="1198" spans="1:13" s="87" customFormat="1" ht="34.5" customHeight="1" x14ac:dyDescent="0.3">
      <c r="A1198" s="88"/>
      <c r="B1198" s="88" t="s">
        <v>5371</v>
      </c>
      <c r="C1198" s="89" t="s">
        <v>5378</v>
      </c>
      <c r="D1198" s="17"/>
      <c r="E1198" s="21" t="s">
        <v>5379</v>
      </c>
      <c r="F1198" s="17" t="s">
        <v>5373</v>
      </c>
      <c r="G1198" s="17" t="s">
        <v>475</v>
      </c>
      <c r="H1198" s="72">
        <v>259600</v>
      </c>
      <c r="I1198" s="72"/>
      <c r="J1198" s="141"/>
      <c r="K1198" s="72"/>
      <c r="L1198" s="72"/>
      <c r="M1198" s="72"/>
    </row>
    <row r="1199" spans="1:13" s="87" customFormat="1" ht="34.5" customHeight="1" x14ac:dyDescent="0.3">
      <c r="A1199" s="88"/>
      <c r="B1199" s="88" t="s">
        <v>5371</v>
      </c>
      <c r="C1199" s="89" t="s">
        <v>5380</v>
      </c>
      <c r="D1199" s="17"/>
      <c r="E1199" s="21" t="s">
        <v>5381</v>
      </c>
      <c r="F1199" s="17" t="s">
        <v>5373</v>
      </c>
      <c r="G1199" s="17" t="s">
        <v>475</v>
      </c>
      <c r="H1199" s="72">
        <v>259600</v>
      </c>
      <c r="I1199" s="72"/>
      <c r="J1199" s="141"/>
      <c r="K1199" s="72"/>
      <c r="L1199" s="72"/>
      <c r="M1199" s="72"/>
    </row>
    <row r="1200" spans="1:13" s="87" customFormat="1" ht="34.5" customHeight="1" x14ac:dyDescent="0.3">
      <c r="A1200" s="88"/>
      <c r="B1200" s="88" t="s">
        <v>5371</v>
      </c>
      <c r="C1200" s="89" t="s">
        <v>5382</v>
      </c>
      <c r="D1200" s="17"/>
      <c r="E1200" s="21" t="s">
        <v>5383</v>
      </c>
      <c r="F1200" s="17" t="s">
        <v>5373</v>
      </c>
      <c r="G1200" s="17" t="s">
        <v>475</v>
      </c>
      <c r="H1200" s="72">
        <v>259600</v>
      </c>
      <c r="I1200" s="72"/>
      <c r="J1200" s="141"/>
      <c r="K1200" s="72"/>
      <c r="L1200" s="72"/>
      <c r="M1200" s="72"/>
    </row>
    <row r="1201" spans="1:13" s="87" customFormat="1" ht="34.5" customHeight="1" x14ac:dyDescent="0.3">
      <c r="A1201" s="88"/>
      <c r="B1201" s="88" t="s">
        <v>5371</v>
      </c>
      <c r="C1201" s="89" t="s">
        <v>5384</v>
      </c>
      <c r="D1201" s="17"/>
      <c r="E1201" s="21" t="s">
        <v>5385</v>
      </c>
      <c r="F1201" s="17" t="s">
        <v>5373</v>
      </c>
      <c r="G1201" s="17" t="s">
        <v>475</v>
      </c>
      <c r="H1201" s="72">
        <v>259600</v>
      </c>
      <c r="I1201" s="72"/>
      <c r="J1201" s="141"/>
      <c r="K1201" s="72"/>
      <c r="L1201" s="72"/>
      <c r="M1201" s="72"/>
    </row>
    <row r="1202" spans="1:13" s="87" customFormat="1" ht="34.5" customHeight="1" x14ac:dyDescent="0.3">
      <c r="A1202" s="88"/>
      <c r="B1202" s="88" t="s">
        <v>5371</v>
      </c>
      <c r="C1202" s="89" t="s">
        <v>5386</v>
      </c>
      <c r="D1202" s="17"/>
      <c r="E1202" s="21" t="s">
        <v>5387</v>
      </c>
      <c r="F1202" s="17" t="s">
        <v>5373</v>
      </c>
      <c r="G1202" s="17" t="s">
        <v>475</v>
      </c>
      <c r="H1202" s="72">
        <v>259600</v>
      </c>
      <c r="I1202" s="72"/>
      <c r="J1202" s="141"/>
      <c r="K1202" s="72"/>
      <c r="L1202" s="72"/>
      <c r="M1202" s="72"/>
    </row>
    <row r="1203" spans="1:13" s="87" customFormat="1" ht="34.5" customHeight="1" x14ac:dyDescent="0.3">
      <c r="A1203" s="88"/>
      <c r="B1203" s="88" t="s">
        <v>5371</v>
      </c>
      <c r="C1203" s="89" t="s">
        <v>5388</v>
      </c>
      <c r="D1203" s="17"/>
      <c r="E1203" s="21" t="s">
        <v>5389</v>
      </c>
      <c r="F1203" s="17" t="s">
        <v>5373</v>
      </c>
      <c r="G1203" s="17" t="s">
        <v>475</v>
      </c>
      <c r="H1203" s="72">
        <v>259600</v>
      </c>
      <c r="I1203" s="72"/>
      <c r="J1203" s="141"/>
      <c r="K1203" s="72"/>
      <c r="L1203" s="72"/>
      <c r="M1203" s="72"/>
    </row>
    <row r="1204" spans="1:13" s="87" customFormat="1" ht="34.5" customHeight="1" x14ac:dyDescent="0.3">
      <c r="A1204" s="88"/>
      <c r="B1204" s="88" t="s">
        <v>5371</v>
      </c>
      <c r="C1204" s="89" t="s">
        <v>5390</v>
      </c>
      <c r="D1204" s="17"/>
      <c r="E1204" s="21" t="s">
        <v>5391</v>
      </c>
      <c r="F1204" s="17" t="s">
        <v>5373</v>
      </c>
      <c r="G1204" s="17" t="s">
        <v>475</v>
      </c>
      <c r="H1204" s="72">
        <v>259600</v>
      </c>
      <c r="I1204" s="72"/>
      <c r="J1204" s="141"/>
      <c r="K1204" s="72"/>
      <c r="L1204" s="72"/>
      <c r="M1204" s="72"/>
    </row>
    <row r="1205" spans="1:13" s="87" customFormat="1" ht="34.5" customHeight="1" x14ac:dyDescent="0.3">
      <c r="A1205" s="88">
        <v>206</v>
      </c>
      <c r="B1205" s="88" t="s">
        <v>5392</v>
      </c>
      <c r="C1205" s="89" t="s">
        <v>5392</v>
      </c>
      <c r="D1205" s="17" t="s">
        <v>146</v>
      </c>
      <c r="E1205" s="21" t="s">
        <v>5124</v>
      </c>
      <c r="F1205" s="17" t="s">
        <v>5393</v>
      </c>
      <c r="G1205" s="17" t="s">
        <v>475</v>
      </c>
      <c r="H1205" s="72">
        <v>33250</v>
      </c>
      <c r="I1205" s="72"/>
      <c r="J1205" s="65" t="s">
        <v>1060</v>
      </c>
      <c r="K1205" s="72">
        <f>SUMIF($B$10:$B$3793,B1205,$J$10:$J$3793)</f>
        <v>0</v>
      </c>
      <c r="L1205" s="72">
        <f>K1205*H1205</f>
        <v>0</v>
      </c>
      <c r="M1205" s="72"/>
    </row>
    <row r="1206" spans="1:13" s="87" customFormat="1" ht="34.5" customHeight="1" x14ac:dyDescent="0.3">
      <c r="A1206" s="88"/>
      <c r="B1206" s="88" t="s">
        <v>5392</v>
      </c>
      <c r="C1206" s="89" t="s">
        <v>5394</v>
      </c>
      <c r="D1206" s="17"/>
      <c r="E1206" s="21" t="s">
        <v>5127</v>
      </c>
      <c r="F1206" s="17" t="s">
        <v>5393</v>
      </c>
      <c r="G1206" s="17" t="s">
        <v>475</v>
      </c>
      <c r="H1206" s="72">
        <v>33250</v>
      </c>
      <c r="I1206" s="72"/>
      <c r="J1206" s="141"/>
      <c r="K1206" s="72"/>
      <c r="L1206" s="72"/>
      <c r="M1206" s="72"/>
    </row>
    <row r="1207" spans="1:13" s="87" customFormat="1" ht="34.5" customHeight="1" x14ac:dyDescent="0.3">
      <c r="A1207" s="88"/>
      <c r="B1207" s="88" t="s">
        <v>5392</v>
      </c>
      <c r="C1207" s="89" t="s">
        <v>5395</v>
      </c>
      <c r="D1207" s="17"/>
      <c r="E1207" s="21" t="s">
        <v>5129</v>
      </c>
      <c r="F1207" s="17" t="s">
        <v>5393</v>
      </c>
      <c r="G1207" s="17" t="s">
        <v>475</v>
      </c>
      <c r="H1207" s="72">
        <v>33250</v>
      </c>
      <c r="I1207" s="72"/>
      <c r="J1207" s="141"/>
      <c r="K1207" s="72"/>
      <c r="L1207" s="72"/>
      <c r="M1207" s="72"/>
    </row>
    <row r="1208" spans="1:13" s="87" customFormat="1" ht="34.5" customHeight="1" x14ac:dyDescent="0.3">
      <c r="A1208" s="88"/>
      <c r="B1208" s="88" t="s">
        <v>5392</v>
      </c>
      <c r="C1208" s="89" t="s">
        <v>5396</v>
      </c>
      <c r="D1208" s="17"/>
      <c r="E1208" s="21" t="s">
        <v>5131</v>
      </c>
      <c r="F1208" s="17" t="s">
        <v>5393</v>
      </c>
      <c r="G1208" s="17" t="s">
        <v>475</v>
      </c>
      <c r="H1208" s="72">
        <v>33250</v>
      </c>
      <c r="I1208" s="72"/>
      <c r="J1208" s="141"/>
      <c r="K1208" s="72"/>
      <c r="L1208" s="72"/>
      <c r="M1208" s="72"/>
    </row>
    <row r="1209" spans="1:13" s="87" customFormat="1" ht="34.5" customHeight="1" x14ac:dyDescent="0.3">
      <c r="A1209" s="88"/>
      <c r="B1209" s="88" t="s">
        <v>5392</v>
      </c>
      <c r="C1209" s="89" t="s">
        <v>5397</v>
      </c>
      <c r="D1209" s="17"/>
      <c r="E1209" s="21" t="s">
        <v>5133</v>
      </c>
      <c r="F1209" s="17" t="s">
        <v>5393</v>
      </c>
      <c r="G1209" s="17" t="s">
        <v>475</v>
      </c>
      <c r="H1209" s="72">
        <v>33250</v>
      </c>
      <c r="I1209" s="72"/>
      <c r="J1209" s="141"/>
      <c r="K1209" s="72"/>
      <c r="L1209" s="72"/>
      <c r="M1209" s="72"/>
    </row>
    <row r="1210" spans="1:13" s="87" customFormat="1" ht="34.5" customHeight="1" x14ac:dyDescent="0.3">
      <c r="A1210" s="88"/>
      <c r="B1210" s="88" t="s">
        <v>5392</v>
      </c>
      <c r="C1210" s="89" t="s">
        <v>5398</v>
      </c>
      <c r="D1210" s="17"/>
      <c r="E1210" s="21" t="s">
        <v>5135</v>
      </c>
      <c r="F1210" s="17" t="s">
        <v>5393</v>
      </c>
      <c r="G1210" s="17" t="s">
        <v>475</v>
      </c>
      <c r="H1210" s="72">
        <v>33250</v>
      </c>
      <c r="I1210" s="72"/>
      <c r="J1210" s="141"/>
      <c r="K1210" s="72"/>
      <c r="L1210" s="72"/>
      <c r="M1210" s="72"/>
    </row>
    <row r="1211" spans="1:13" s="87" customFormat="1" ht="34.5" customHeight="1" x14ac:dyDescent="0.3">
      <c r="A1211" s="88"/>
      <c r="B1211" s="88" t="s">
        <v>5392</v>
      </c>
      <c r="C1211" s="89" t="s">
        <v>5399</v>
      </c>
      <c r="D1211" s="17"/>
      <c r="E1211" s="21" t="s">
        <v>5137</v>
      </c>
      <c r="F1211" s="17" t="s">
        <v>5393</v>
      </c>
      <c r="G1211" s="17" t="s">
        <v>475</v>
      </c>
      <c r="H1211" s="72">
        <v>33250</v>
      </c>
      <c r="I1211" s="72"/>
      <c r="J1211" s="141"/>
      <c r="K1211" s="72"/>
      <c r="L1211" s="72"/>
      <c r="M1211" s="72"/>
    </row>
    <row r="1212" spans="1:13" s="87" customFormat="1" ht="34.5" customHeight="1" x14ac:dyDescent="0.3">
      <c r="A1212" s="88"/>
      <c r="B1212" s="88" t="s">
        <v>5392</v>
      </c>
      <c r="C1212" s="89" t="s">
        <v>5400</v>
      </c>
      <c r="D1212" s="17"/>
      <c r="E1212" s="21" t="s">
        <v>5141</v>
      </c>
      <c r="F1212" s="17" t="s">
        <v>5393</v>
      </c>
      <c r="G1212" s="17" t="s">
        <v>475</v>
      </c>
      <c r="H1212" s="72">
        <v>33250</v>
      </c>
      <c r="I1212" s="72"/>
      <c r="J1212" s="141"/>
      <c r="K1212" s="72"/>
      <c r="L1212" s="72"/>
      <c r="M1212" s="72"/>
    </row>
    <row r="1213" spans="1:13" s="87" customFormat="1" ht="34.5" customHeight="1" x14ac:dyDescent="0.3">
      <c r="A1213" s="88"/>
      <c r="B1213" s="88" t="s">
        <v>5392</v>
      </c>
      <c r="C1213" s="89" t="s">
        <v>5401</v>
      </c>
      <c r="D1213" s="17"/>
      <c r="E1213" s="21" t="s">
        <v>5143</v>
      </c>
      <c r="F1213" s="17" t="s">
        <v>5393</v>
      </c>
      <c r="G1213" s="17" t="s">
        <v>475</v>
      </c>
      <c r="H1213" s="72">
        <v>33250</v>
      </c>
      <c r="I1213" s="72"/>
      <c r="J1213" s="141"/>
      <c r="K1213" s="72"/>
      <c r="L1213" s="72"/>
      <c r="M1213" s="72"/>
    </row>
    <row r="1214" spans="1:13" s="87" customFormat="1" ht="34.5" customHeight="1" x14ac:dyDescent="0.3">
      <c r="A1214" s="88"/>
      <c r="B1214" s="88" t="s">
        <v>5392</v>
      </c>
      <c r="C1214" s="89" t="s">
        <v>5402</v>
      </c>
      <c r="D1214" s="17"/>
      <c r="E1214" s="21" t="s">
        <v>5145</v>
      </c>
      <c r="F1214" s="17" t="s">
        <v>5393</v>
      </c>
      <c r="G1214" s="17" t="s">
        <v>475</v>
      </c>
      <c r="H1214" s="72">
        <v>33250</v>
      </c>
      <c r="I1214" s="72"/>
      <c r="J1214" s="141"/>
      <c r="K1214" s="72"/>
      <c r="L1214" s="72"/>
      <c r="M1214" s="72"/>
    </row>
    <row r="1215" spans="1:13" s="87" customFormat="1" ht="34.5" customHeight="1" x14ac:dyDescent="0.3">
      <c r="A1215" s="88"/>
      <c r="B1215" s="88" t="s">
        <v>5392</v>
      </c>
      <c r="C1215" s="89" t="s">
        <v>5403</v>
      </c>
      <c r="D1215" s="17"/>
      <c r="E1215" s="21" t="s">
        <v>5147</v>
      </c>
      <c r="F1215" s="17" t="s">
        <v>5393</v>
      </c>
      <c r="G1215" s="17" t="s">
        <v>475</v>
      </c>
      <c r="H1215" s="72">
        <v>33250</v>
      </c>
      <c r="I1215" s="72"/>
      <c r="J1215" s="141"/>
      <c r="K1215" s="72"/>
      <c r="L1215" s="72"/>
      <c r="M1215" s="72"/>
    </row>
    <row r="1216" spans="1:13" s="87" customFormat="1" ht="34.5" customHeight="1" x14ac:dyDescent="0.3">
      <c r="A1216" s="88"/>
      <c r="B1216" s="88" t="s">
        <v>5392</v>
      </c>
      <c r="C1216" s="89" t="s">
        <v>5404</v>
      </c>
      <c r="D1216" s="17"/>
      <c r="E1216" s="21" t="s">
        <v>5157</v>
      </c>
      <c r="F1216" s="17" t="s">
        <v>5393</v>
      </c>
      <c r="G1216" s="17" t="s">
        <v>475</v>
      </c>
      <c r="H1216" s="72">
        <v>33250</v>
      </c>
      <c r="I1216" s="72"/>
      <c r="J1216" s="141"/>
      <c r="K1216" s="72"/>
      <c r="L1216" s="72"/>
      <c r="M1216" s="72"/>
    </row>
    <row r="1217" spans="1:13" s="100" customFormat="1" ht="34.5" customHeight="1" x14ac:dyDescent="0.3">
      <c r="A1217" s="88"/>
      <c r="B1217" s="88" t="s">
        <v>5405</v>
      </c>
      <c r="C1217" s="89" t="s">
        <v>5405</v>
      </c>
      <c r="D1217" s="36"/>
      <c r="E1217" s="45" t="s">
        <v>5406</v>
      </c>
      <c r="F1217" s="67"/>
      <c r="G1217" s="36" t="s">
        <v>477</v>
      </c>
      <c r="H1217" s="72"/>
      <c r="I1217" s="72"/>
      <c r="J1217" s="65" t="s">
        <v>1060</v>
      </c>
      <c r="K1217" s="72"/>
      <c r="L1217" s="72"/>
      <c r="M1217" s="72"/>
    </row>
    <row r="1218" spans="1:13" s="102" customFormat="1" ht="34.5" customHeight="1" x14ac:dyDescent="0.3">
      <c r="A1218" s="88">
        <v>207</v>
      </c>
      <c r="B1218" s="88" t="s">
        <v>5407</v>
      </c>
      <c r="C1218" s="89" t="s">
        <v>5407</v>
      </c>
      <c r="D1218" s="36" t="s">
        <v>146</v>
      </c>
      <c r="E1218" s="44" t="s">
        <v>5408</v>
      </c>
      <c r="F1218" s="101" t="s">
        <v>5409</v>
      </c>
      <c r="G1218" s="36" t="s">
        <v>475</v>
      </c>
      <c r="H1218" s="72">
        <v>2840000</v>
      </c>
      <c r="I1218" s="72"/>
      <c r="J1218" s="65" t="s">
        <v>1060</v>
      </c>
      <c r="K1218" s="72">
        <f>SUMIF($B$10:$B$3793,B1218,$J$10:$J$3793)</f>
        <v>0</v>
      </c>
      <c r="L1218" s="72">
        <f>K1218*H1218</f>
        <v>0</v>
      </c>
      <c r="M1218" s="72"/>
    </row>
    <row r="1219" spans="1:13" s="102" customFormat="1" ht="34.5" customHeight="1" x14ac:dyDescent="0.3">
      <c r="A1219" s="88"/>
      <c r="B1219" s="88" t="s">
        <v>5407</v>
      </c>
      <c r="C1219" s="89" t="s">
        <v>5410</v>
      </c>
      <c r="D1219" s="36"/>
      <c r="E1219" s="44" t="s">
        <v>5411</v>
      </c>
      <c r="F1219" s="101" t="s">
        <v>5409</v>
      </c>
      <c r="G1219" s="36" t="s">
        <v>475</v>
      </c>
      <c r="H1219" s="72">
        <v>2840000</v>
      </c>
      <c r="I1219" s="72"/>
      <c r="J1219" s="141"/>
      <c r="K1219" s="72"/>
      <c r="L1219" s="72"/>
      <c r="M1219" s="72"/>
    </row>
    <row r="1220" spans="1:13" s="102" customFormat="1" ht="34.5" customHeight="1" x14ac:dyDescent="0.3">
      <c r="A1220" s="88"/>
      <c r="B1220" s="88" t="s">
        <v>5407</v>
      </c>
      <c r="C1220" s="89" t="s">
        <v>5412</v>
      </c>
      <c r="D1220" s="36"/>
      <c r="E1220" s="44" t="s">
        <v>5413</v>
      </c>
      <c r="F1220" s="101" t="s">
        <v>5409</v>
      </c>
      <c r="G1220" s="36" t="s">
        <v>475</v>
      </c>
      <c r="H1220" s="72">
        <v>2840000</v>
      </c>
      <c r="I1220" s="72"/>
      <c r="J1220" s="141"/>
      <c r="K1220" s="72"/>
      <c r="L1220" s="72"/>
      <c r="M1220" s="72"/>
    </row>
    <row r="1221" spans="1:13" s="102" customFormat="1" ht="34.5" customHeight="1" x14ac:dyDescent="0.3">
      <c r="A1221" s="88">
        <v>208</v>
      </c>
      <c r="B1221" s="89" t="s">
        <v>5414</v>
      </c>
      <c r="C1221" s="89" t="s">
        <v>5414</v>
      </c>
      <c r="D1221" s="36" t="s">
        <v>146</v>
      </c>
      <c r="E1221" s="44" t="s">
        <v>5415</v>
      </c>
      <c r="F1221" s="101" t="s">
        <v>5416</v>
      </c>
      <c r="G1221" s="36" t="s">
        <v>475</v>
      </c>
      <c r="H1221" s="72">
        <v>252000</v>
      </c>
      <c r="I1221" s="72"/>
      <c r="J1221" s="65" t="s">
        <v>1060</v>
      </c>
      <c r="K1221" s="72">
        <f>SUMIF($B$10:$B$3793,B1221,$J$10:$J$3793)</f>
        <v>0</v>
      </c>
      <c r="L1221" s="72">
        <f>K1221*H1221</f>
        <v>0</v>
      </c>
      <c r="M1221" s="72"/>
    </row>
    <row r="1222" spans="1:13" s="102" customFormat="1" ht="34.5" customHeight="1" x14ac:dyDescent="0.3">
      <c r="A1222" s="88"/>
      <c r="B1222" s="88" t="s">
        <v>5414</v>
      </c>
      <c r="C1222" s="89" t="s">
        <v>5417</v>
      </c>
      <c r="D1222" s="36"/>
      <c r="E1222" s="44" t="s">
        <v>5418</v>
      </c>
      <c r="F1222" s="101" t="s">
        <v>5416</v>
      </c>
      <c r="G1222" s="36" t="s">
        <v>475</v>
      </c>
      <c r="H1222" s="72">
        <v>252000</v>
      </c>
      <c r="I1222" s="72"/>
      <c r="J1222" s="141"/>
      <c r="K1222" s="72"/>
      <c r="L1222" s="72"/>
      <c r="M1222" s="72"/>
    </row>
    <row r="1223" spans="1:13" s="102" customFormat="1" ht="34.5" customHeight="1" x14ac:dyDescent="0.3">
      <c r="A1223" s="88"/>
      <c r="B1223" s="88" t="s">
        <v>5414</v>
      </c>
      <c r="C1223" s="89" t="s">
        <v>5419</v>
      </c>
      <c r="D1223" s="36"/>
      <c r="E1223" s="44" t="s">
        <v>5420</v>
      </c>
      <c r="F1223" s="101" t="s">
        <v>5416</v>
      </c>
      <c r="G1223" s="36" t="s">
        <v>475</v>
      </c>
      <c r="H1223" s="72">
        <v>252000</v>
      </c>
      <c r="I1223" s="72"/>
      <c r="J1223" s="141"/>
      <c r="K1223" s="72"/>
      <c r="L1223" s="72"/>
      <c r="M1223" s="72"/>
    </row>
    <row r="1224" spans="1:13" s="100" customFormat="1" ht="34.5" customHeight="1" x14ac:dyDescent="0.3">
      <c r="A1224" s="88"/>
      <c r="B1224" s="88" t="s">
        <v>5421</v>
      </c>
      <c r="C1224" s="89" t="s">
        <v>5421</v>
      </c>
      <c r="D1224" s="36"/>
      <c r="E1224" s="45" t="s">
        <v>5422</v>
      </c>
      <c r="F1224" s="101"/>
      <c r="G1224" s="36" t="s">
        <v>477</v>
      </c>
      <c r="H1224" s="72"/>
      <c r="I1224" s="72"/>
      <c r="J1224" s="65" t="s">
        <v>1060</v>
      </c>
      <c r="K1224" s="72"/>
      <c r="L1224" s="72"/>
      <c r="M1224" s="72"/>
    </row>
    <row r="1225" spans="1:13" s="102" customFormat="1" ht="34.5" customHeight="1" x14ac:dyDescent="0.3">
      <c r="A1225" s="88">
        <v>209</v>
      </c>
      <c r="B1225" s="88" t="s">
        <v>5423</v>
      </c>
      <c r="C1225" s="89" t="s">
        <v>5423</v>
      </c>
      <c r="D1225" s="36" t="s">
        <v>146</v>
      </c>
      <c r="E1225" s="44" t="s">
        <v>5424</v>
      </c>
      <c r="F1225" s="101" t="s">
        <v>5425</v>
      </c>
      <c r="G1225" s="36" t="s">
        <v>475</v>
      </c>
      <c r="H1225" s="72">
        <v>6769000</v>
      </c>
      <c r="I1225" s="72"/>
      <c r="J1225" s="65" t="s">
        <v>1060</v>
      </c>
      <c r="K1225" s="72">
        <f>SUMIF($B$10:$B$3793,B1225,$J$10:$J$3793)</f>
        <v>0</v>
      </c>
      <c r="L1225" s="72">
        <f>K1225*H1225</f>
        <v>0</v>
      </c>
      <c r="M1225" s="72"/>
    </row>
    <row r="1226" spans="1:13" s="102" customFormat="1" ht="34.5" customHeight="1" x14ac:dyDescent="0.3">
      <c r="A1226" s="88"/>
      <c r="B1226" s="88"/>
      <c r="C1226" s="89" t="s">
        <v>5823</v>
      </c>
      <c r="D1226" s="36"/>
      <c r="E1226" s="101" t="s">
        <v>5426</v>
      </c>
      <c r="F1226" s="101" t="s">
        <v>5425</v>
      </c>
      <c r="G1226" s="36" t="s">
        <v>475</v>
      </c>
      <c r="H1226" s="72">
        <v>6769000</v>
      </c>
      <c r="I1226" s="72"/>
      <c r="J1226" s="141"/>
      <c r="K1226" s="72"/>
      <c r="L1226" s="72"/>
      <c r="M1226" s="72"/>
    </row>
    <row r="1227" spans="1:13" s="102" customFormat="1" ht="34.5" customHeight="1" x14ac:dyDescent="0.3">
      <c r="A1227" s="88"/>
      <c r="B1227" s="88"/>
      <c r="C1227" s="89" t="s">
        <v>5824</v>
      </c>
      <c r="D1227" s="36"/>
      <c r="E1227" s="101" t="s">
        <v>5427</v>
      </c>
      <c r="F1227" s="101" t="s">
        <v>5425</v>
      </c>
      <c r="G1227" s="36" t="s">
        <v>475</v>
      </c>
      <c r="H1227" s="72">
        <v>6769000</v>
      </c>
      <c r="I1227" s="72"/>
      <c r="J1227" s="141"/>
      <c r="K1227" s="72"/>
      <c r="L1227" s="72"/>
      <c r="M1227" s="72"/>
    </row>
    <row r="1228" spans="1:13" s="102" customFormat="1" ht="34.5" customHeight="1" x14ac:dyDescent="0.3">
      <c r="A1228" s="88"/>
      <c r="B1228" s="88"/>
      <c r="C1228" s="89" t="s">
        <v>5825</v>
      </c>
      <c r="D1228" s="36"/>
      <c r="E1228" s="101" t="s">
        <v>5428</v>
      </c>
      <c r="F1228" s="101" t="s">
        <v>5425</v>
      </c>
      <c r="G1228" s="36" t="s">
        <v>475</v>
      </c>
      <c r="H1228" s="72">
        <v>6769000</v>
      </c>
      <c r="I1228" s="72"/>
      <c r="J1228" s="141"/>
      <c r="K1228" s="72"/>
      <c r="L1228" s="72"/>
      <c r="M1228" s="72"/>
    </row>
    <row r="1229" spans="1:13" s="102" customFormat="1" ht="34.5" customHeight="1" x14ac:dyDescent="0.3">
      <c r="A1229" s="88"/>
      <c r="B1229" s="88"/>
      <c r="C1229" s="89" t="s">
        <v>5826</v>
      </c>
      <c r="D1229" s="36"/>
      <c r="E1229" s="101" t="s">
        <v>5429</v>
      </c>
      <c r="F1229" s="101" t="s">
        <v>5425</v>
      </c>
      <c r="G1229" s="36" t="s">
        <v>475</v>
      </c>
      <c r="H1229" s="72">
        <v>6769000</v>
      </c>
      <c r="I1229" s="72"/>
      <c r="J1229" s="141"/>
      <c r="K1229" s="72"/>
      <c r="L1229" s="72"/>
      <c r="M1229" s="72"/>
    </row>
    <row r="1230" spans="1:13" s="102" customFormat="1" ht="34.5" customHeight="1" x14ac:dyDescent="0.3">
      <c r="A1230" s="88"/>
      <c r="B1230" s="88"/>
      <c r="C1230" s="89" t="s">
        <v>5827</v>
      </c>
      <c r="D1230" s="36"/>
      <c r="E1230" s="101" t="s">
        <v>5430</v>
      </c>
      <c r="F1230" s="101" t="s">
        <v>5425</v>
      </c>
      <c r="G1230" s="36" t="s">
        <v>475</v>
      </c>
      <c r="H1230" s="72">
        <v>6769000</v>
      </c>
      <c r="I1230" s="72"/>
      <c r="J1230" s="141"/>
      <c r="K1230" s="72"/>
      <c r="L1230" s="72"/>
      <c r="M1230" s="72"/>
    </row>
    <row r="1231" spans="1:13" s="102" customFormat="1" ht="34.5" customHeight="1" x14ac:dyDescent="0.3">
      <c r="A1231" s="88"/>
      <c r="B1231" s="88"/>
      <c r="C1231" s="89" t="s">
        <v>5828</v>
      </c>
      <c r="D1231" s="36"/>
      <c r="E1231" s="101" t="s">
        <v>5431</v>
      </c>
      <c r="F1231" s="101" t="s">
        <v>5425</v>
      </c>
      <c r="G1231" s="36" t="s">
        <v>475</v>
      </c>
      <c r="H1231" s="72">
        <v>6769000</v>
      </c>
      <c r="I1231" s="72"/>
      <c r="J1231" s="141"/>
      <c r="K1231" s="72"/>
      <c r="L1231" s="72"/>
      <c r="M1231" s="72"/>
    </row>
    <row r="1232" spans="1:13" s="102" customFormat="1" ht="34.5" customHeight="1" x14ac:dyDescent="0.3">
      <c r="A1232" s="88"/>
      <c r="B1232" s="88"/>
      <c r="C1232" s="89" t="s">
        <v>5829</v>
      </c>
      <c r="D1232" s="36"/>
      <c r="E1232" s="101" t="s">
        <v>5432</v>
      </c>
      <c r="F1232" s="101" t="s">
        <v>5425</v>
      </c>
      <c r="G1232" s="36" t="s">
        <v>475</v>
      </c>
      <c r="H1232" s="72">
        <v>6769000</v>
      </c>
      <c r="I1232" s="72"/>
      <c r="J1232" s="141"/>
      <c r="K1232" s="72"/>
      <c r="L1232" s="72"/>
      <c r="M1232" s="72"/>
    </row>
    <row r="1233" spans="1:13" s="102" customFormat="1" ht="34.5" customHeight="1" x14ac:dyDescent="0.3">
      <c r="A1233" s="88"/>
      <c r="B1233" s="88"/>
      <c r="C1233" s="89" t="s">
        <v>5830</v>
      </c>
      <c r="D1233" s="36"/>
      <c r="E1233" s="101" t="s">
        <v>5433</v>
      </c>
      <c r="F1233" s="101" t="s">
        <v>5425</v>
      </c>
      <c r="G1233" s="36" t="s">
        <v>475</v>
      </c>
      <c r="H1233" s="72">
        <v>6769000</v>
      </c>
      <c r="I1233" s="72"/>
      <c r="J1233" s="141"/>
      <c r="K1233" s="72"/>
      <c r="L1233" s="72"/>
      <c r="M1233" s="72"/>
    </row>
    <row r="1234" spans="1:13" s="102" customFormat="1" ht="34.5" customHeight="1" x14ac:dyDescent="0.3">
      <c r="A1234" s="88"/>
      <c r="B1234" s="88"/>
      <c r="C1234" s="89" t="s">
        <v>5831</v>
      </c>
      <c r="D1234" s="36"/>
      <c r="E1234" s="101" t="s">
        <v>5434</v>
      </c>
      <c r="F1234" s="101" t="s">
        <v>5425</v>
      </c>
      <c r="G1234" s="36" t="s">
        <v>475</v>
      </c>
      <c r="H1234" s="72">
        <v>6769000</v>
      </c>
      <c r="I1234" s="72"/>
      <c r="J1234" s="141"/>
      <c r="K1234" s="72"/>
      <c r="L1234" s="72"/>
      <c r="M1234" s="72"/>
    </row>
    <row r="1235" spans="1:13" s="102" customFormat="1" ht="34.5" customHeight="1" x14ac:dyDescent="0.3">
      <c r="A1235" s="88"/>
      <c r="B1235" s="88"/>
      <c r="C1235" s="89" t="s">
        <v>5832</v>
      </c>
      <c r="D1235" s="36"/>
      <c r="E1235" s="101" t="s">
        <v>5435</v>
      </c>
      <c r="F1235" s="101" t="s">
        <v>5425</v>
      </c>
      <c r="G1235" s="36" t="s">
        <v>475</v>
      </c>
      <c r="H1235" s="72">
        <v>6769000</v>
      </c>
      <c r="I1235" s="72"/>
      <c r="J1235" s="141"/>
      <c r="K1235" s="72"/>
      <c r="L1235" s="72"/>
      <c r="M1235" s="72"/>
    </row>
    <row r="1236" spans="1:13" s="102" customFormat="1" ht="34.5" customHeight="1" x14ac:dyDescent="0.3">
      <c r="A1236" s="88">
        <v>210</v>
      </c>
      <c r="B1236" s="88" t="s">
        <v>5436</v>
      </c>
      <c r="C1236" s="89" t="s">
        <v>5436</v>
      </c>
      <c r="D1236" s="36" t="s">
        <v>146</v>
      </c>
      <c r="E1236" s="44" t="s">
        <v>5437</v>
      </c>
      <c r="F1236" s="101" t="s">
        <v>5438</v>
      </c>
      <c r="G1236" s="36" t="s">
        <v>475</v>
      </c>
      <c r="H1236" s="72">
        <v>462000</v>
      </c>
      <c r="I1236" s="72"/>
      <c r="J1236" s="65" t="s">
        <v>1060</v>
      </c>
      <c r="K1236" s="72">
        <f>SUMIF($B$10:$B$3793,B1236,$J$10:$J$3793)</f>
        <v>0</v>
      </c>
      <c r="L1236" s="72">
        <f>K1236*H1236</f>
        <v>0</v>
      </c>
      <c r="M1236" s="72"/>
    </row>
    <row r="1237" spans="1:13" s="102" customFormat="1" ht="34.5" customHeight="1" x14ac:dyDescent="0.3">
      <c r="A1237" s="88"/>
      <c r="B1237" s="88"/>
      <c r="C1237" s="89" t="s">
        <v>5833</v>
      </c>
      <c r="D1237" s="36"/>
      <c r="E1237" s="101" t="s">
        <v>5439</v>
      </c>
      <c r="F1237" s="101" t="s">
        <v>5438</v>
      </c>
      <c r="G1237" s="36" t="s">
        <v>475</v>
      </c>
      <c r="H1237" s="72">
        <v>462000</v>
      </c>
      <c r="I1237" s="72"/>
      <c r="J1237" s="141"/>
      <c r="K1237" s="72"/>
      <c r="L1237" s="72"/>
      <c r="M1237" s="72"/>
    </row>
    <row r="1238" spans="1:13" s="102" customFormat="1" ht="34.5" customHeight="1" x14ac:dyDescent="0.3">
      <c r="A1238" s="88"/>
      <c r="B1238" s="88"/>
      <c r="C1238" s="89" t="s">
        <v>5834</v>
      </c>
      <c r="D1238" s="36"/>
      <c r="E1238" s="101" t="s">
        <v>5440</v>
      </c>
      <c r="F1238" s="101" t="s">
        <v>5438</v>
      </c>
      <c r="G1238" s="36" t="s">
        <v>475</v>
      </c>
      <c r="H1238" s="72">
        <v>462000</v>
      </c>
      <c r="I1238" s="72"/>
      <c r="J1238" s="141"/>
      <c r="K1238" s="72"/>
      <c r="L1238" s="72"/>
      <c r="M1238" s="72"/>
    </row>
    <row r="1239" spans="1:13" s="102" customFormat="1" ht="34.5" customHeight="1" x14ac:dyDescent="0.3">
      <c r="A1239" s="88"/>
      <c r="B1239" s="88"/>
      <c r="C1239" s="89" t="s">
        <v>5835</v>
      </c>
      <c r="D1239" s="36"/>
      <c r="E1239" s="101" t="s">
        <v>5441</v>
      </c>
      <c r="F1239" s="101" t="s">
        <v>5438</v>
      </c>
      <c r="G1239" s="36" t="s">
        <v>475</v>
      </c>
      <c r="H1239" s="72">
        <v>462000</v>
      </c>
      <c r="I1239" s="72"/>
      <c r="J1239" s="141"/>
      <c r="K1239" s="72"/>
      <c r="L1239" s="72"/>
      <c r="M1239" s="72"/>
    </row>
    <row r="1240" spans="1:13" s="102" customFormat="1" ht="34.5" customHeight="1" x14ac:dyDescent="0.3">
      <c r="A1240" s="88"/>
      <c r="B1240" s="88"/>
      <c r="C1240" s="89" t="s">
        <v>5836</v>
      </c>
      <c r="D1240" s="36"/>
      <c r="E1240" s="101" t="s">
        <v>5442</v>
      </c>
      <c r="F1240" s="101" t="s">
        <v>5438</v>
      </c>
      <c r="G1240" s="36" t="s">
        <v>475</v>
      </c>
      <c r="H1240" s="72">
        <v>462000</v>
      </c>
      <c r="I1240" s="72"/>
      <c r="J1240" s="141"/>
      <c r="K1240" s="72"/>
      <c r="L1240" s="72"/>
      <c r="M1240" s="72"/>
    </row>
    <row r="1241" spans="1:13" s="102" customFormat="1" ht="34.5" customHeight="1" x14ac:dyDescent="0.3">
      <c r="A1241" s="88"/>
      <c r="B1241" s="88"/>
      <c r="C1241" s="89" t="s">
        <v>5837</v>
      </c>
      <c r="D1241" s="36"/>
      <c r="E1241" s="101" t="s">
        <v>5443</v>
      </c>
      <c r="F1241" s="101" t="s">
        <v>5438</v>
      </c>
      <c r="G1241" s="36" t="s">
        <v>475</v>
      </c>
      <c r="H1241" s="72">
        <v>462000</v>
      </c>
      <c r="I1241" s="72"/>
      <c r="J1241" s="141"/>
      <c r="K1241" s="72"/>
      <c r="L1241" s="72"/>
      <c r="M1241" s="72"/>
    </row>
    <row r="1242" spans="1:13" s="102" customFormat="1" ht="34.5" customHeight="1" x14ac:dyDescent="0.3">
      <c r="A1242" s="88"/>
      <c r="B1242" s="88"/>
      <c r="C1242" s="89" t="s">
        <v>5838</v>
      </c>
      <c r="D1242" s="36"/>
      <c r="E1242" s="101" t="s">
        <v>5444</v>
      </c>
      <c r="F1242" s="101" t="s">
        <v>5438</v>
      </c>
      <c r="G1242" s="36" t="s">
        <v>475</v>
      </c>
      <c r="H1242" s="72">
        <v>462000</v>
      </c>
      <c r="I1242" s="72"/>
      <c r="J1242" s="141"/>
      <c r="K1242" s="72"/>
      <c r="L1242" s="72"/>
      <c r="M1242" s="72"/>
    </row>
    <row r="1243" spans="1:13" s="102" customFormat="1" ht="34.5" customHeight="1" x14ac:dyDescent="0.3">
      <c r="A1243" s="88"/>
      <c r="B1243" s="88"/>
      <c r="C1243" s="89" t="s">
        <v>5839</v>
      </c>
      <c r="D1243" s="36"/>
      <c r="E1243" s="101" t="s">
        <v>5445</v>
      </c>
      <c r="F1243" s="101" t="s">
        <v>5438</v>
      </c>
      <c r="G1243" s="36" t="s">
        <v>475</v>
      </c>
      <c r="H1243" s="72">
        <v>462000</v>
      </c>
      <c r="I1243" s="72"/>
      <c r="J1243" s="141"/>
      <c r="K1243" s="72"/>
      <c r="L1243" s="72"/>
      <c r="M1243" s="72"/>
    </row>
    <row r="1244" spans="1:13" s="102" customFormat="1" ht="34.5" customHeight="1" x14ac:dyDescent="0.3">
      <c r="A1244" s="88"/>
      <c r="B1244" s="88"/>
      <c r="C1244" s="89" t="s">
        <v>5840</v>
      </c>
      <c r="D1244" s="36"/>
      <c r="E1244" s="101" t="s">
        <v>5446</v>
      </c>
      <c r="F1244" s="101" t="s">
        <v>5438</v>
      </c>
      <c r="G1244" s="36" t="s">
        <v>475</v>
      </c>
      <c r="H1244" s="72">
        <v>462000</v>
      </c>
      <c r="I1244" s="72"/>
      <c r="J1244" s="141"/>
      <c r="K1244" s="72"/>
      <c r="L1244" s="72"/>
      <c r="M1244" s="72"/>
    </row>
    <row r="1245" spans="1:13" s="102" customFormat="1" ht="34.5" customHeight="1" x14ac:dyDescent="0.3">
      <c r="A1245" s="88"/>
      <c r="B1245" s="88"/>
      <c r="C1245" s="89" t="s">
        <v>5841</v>
      </c>
      <c r="D1245" s="36"/>
      <c r="E1245" s="101" t="s">
        <v>5447</v>
      </c>
      <c r="F1245" s="101" t="s">
        <v>5438</v>
      </c>
      <c r="G1245" s="36" t="s">
        <v>475</v>
      </c>
      <c r="H1245" s="72">
        <v>462000</v>
      </c>
      <c r="I1245" s="72"/>
      <c r="J1245" s="141"/>
      <c r="K1245" s="72"/>
      <c r="L1245" s="72"/>
      <c r="M1245" s="72"/>
    </row>
    <row r="1246" spans="1:13" s="102" customFormat="1" ht="34.5" customHeight="1" x14ac:dyDescent="0.3">
      <c r="A1246" s="88"/>
      <c r="B1246" s="88"/>
      <c r="C1246" s="89" t="s">
        <v>5842</v>
      </c>
      <c r="D1246" s="36"/>
      <c r="E1246" s="101" t="s">
        <v>5448</v>
      </c>
      <c r="F1246" s="101" t="s">
        <v>5438</v>
      </c>
      <c r="G1246" s="36" t="s">
        <v>475</v>
      </c>
      <c r="H1246" s="72">
        <v>462000</v>
      </c>
      <c r="I1246" s="72"/>
      <c r="J1246" s="141"/>
      <c r="K1246" s="72"/>
      <c r="L1246" s="72"/>
      <c r="M1246" s="72"/>
    </row>
    <row r="1247" spans="1:13" s="102" customFormat="1" ht="34.5" customHeight="1" x14ac:dyDescent="0.3">
      <c r="A1247" s="88"/>
      <c r="B1247" s="88"/>
      <c r="C1247" s="89" t="s">
        <v>5843</v>
      </c>
      <c r="D1247" s="36"/>
      <c r="E1247" s="101" t="s">
        <v>5449</v>
      </c>
      <c r="F1247" s="101" t="s">
        <v>5438</v>
      </c>
      <c r="G1247" s="36" t="s">
        <v>475</v>
      </c>
      <c r="H1247" s="72">
        <v>462000</v>
      </c>
      <c r="I1247" s="72"/>
      <c r="J1247" s="141"/>
      <c r="K1247" s="72"/>
      <c r="L1247" s="72"/>
      <c r="M1247" s="72"/>
    </row>
    <row r="1248" spans="1:13" s="102" customFormat="1" ht="34.5" customHeight="1" x14ac:dyDescent="0.3">
      <c r="A1248" s="88"/>
      <c r="B1248" s="88"/>
      <c r="C1248" s="89" t="s">
        <v>5844</v>
      </c>
      <c r="D1248" s="36"/>
      <c r="E1248" s="101" t="s">
        <v>5450</v>
      </c>
      <c r="F1248" s="101" t="s">
        <v>5438</v>
      </c>
      <c r="G1248" s="36" t="s">
        <v>475</v>
      </c>
      <c r="H1248" s="72">
        <v>462000</v>
      </c>
      <c r="I1248" s="72"/>
      <c r="J1248" s="141"/>
      <c r="K1248" s="72"/>
      <c r="L1248" s="72"/>
      <c r="M1248" s="72"/>
    </row>
    <row r="1249" spans="1:13" s="102" customFormat="1" ht="34.5" customHeight="1" x14ac:dyDescent="0.3">
      <c r="A1249" s="88"/>
      <c r="B1249" s="88"/>
      <c r="C1249" s="89" t="s">
        <v>5845</v>
      </c>
      <c r="D1249" s="36"/>
      <c r="E1249" s="101" t="s">
        <v>5451</v>
      </c>
      <c r="F1249" s="101" t="s">
        <v>5438</v>
      </c>
      <c r="G1249" s="36" t="s">
        <v>475</v>
      </c>
      <c r="H1249" s="72">
        <v>462000</v>
      </c>
      <c r="I1249" s="72"/>
      <c r="J1249" s="141"/>
      <c r="K1249" s="72"/>
      <c r="L1249" s="72"/>
      <c r="M1249" s="72"/>
    </row>
    <row r="1250" spans="1:13" s="102" customFormat="1" ht="34.5" customHeight="1" x14ac:dyDescent="0.3">
      <c r="A1250" s="88"/>
      <c r="B1250" s="88"/>
      <c r="C1250" s="89" t="s">
        <v>5846</v>
      </c>
      <c r="D1250" s="36"/>
      <c r="E1250" s="101" t="s">
        <v>5452</v>
      </c>
      <c r="F1250" s="101" t="s">
        <v>5438</v>
      </c>
      <c r="G1250" s="36" t="s">
        <v>475</v>
      </c>
      <c r="H1250" s="72">
        <v>462000</v>
      </c>
      <c r="I1250" s="72"/>
      <c r="J1250" s="141"/>
      <c r="K1250" s="72"/>
      <c r="L1250" s="72"/>
      <c r="M1250" s="72"/>
    </row>
    <row r="1251" spans="1:13" s="102" customFormat="1" ht="34.5" customHeight="1" x14ac:dyDescent="0.3">
      <c r="A1251" s="88"/>
      <c r="B1251" s="88"/>
      <c r="C1251" s="89" t="s">
        <v>5847</v>
      </c>
      <c r="D1251" s="36"/>
      <c r="E1251" s="101" t="s">
        <v>5453</v>
      </c>
      <c r="F1251" s="101" t="s">
        <v>5438</v>
      </c>
      <c r="G1251" s="36" t="s">
        <v>475</v>
      </c>
      <c r="H1251" s="72">
        <v>462000</v>
      </c>
      <c r="I1251" s="72"/>
      <c r="J1251" s="141"/>
      <c r="K1251" s="72"/>
      <c r="L1251" s="72"/>
      <c r="M1251" s="72"/>
    </row>
    <row r="1252" spans="1:13" s="102" customFormat="1" ht="34.5" customHeight="1" x14ac:dyDescent="0.3">
      <c r="A1252" s="88"/>
      <c r="B1252" s="88"/>
      <c r="C1252" s="89" t="s">
        <v>5848</v>
      </c>
      <c r="D1252" s="36"/>
      <c r="E1252" s="101" t="s">
        <v>5454</v>
      </c>
      <c r="F1252" s="101" t="s">
        <v>5438</v>
      </c>
      <c r="G1252" s="36" t="s">
        <v>475</v>
      </c>
      <c r="H1252" s="72">
        <v>462000</v>
      </c>
      <c r="I1252" s="72"/>
      <c r="J1252" s="141"/>
      <c r="K1252" s="72"/>
      <c r="L1252" s="72"/>
      <c r="M1252" s="72"/>
    </row>
    <row r="1253" spans="1:13" s="102" customFormat="1" ht="34.5" customHeight="1" x14ac:dyDescent="0.3">
      <c r="A1253" s="88"/>
      <c r="B1253" s="88"/>
      <c r="C1253" s="89" t="s">
        <v>5849</v>
      </c>
      <c r="D1253" s="36"/>
      <c r="E1253" s="101" t="s">
        <v>5455</v>
      </c>
      <c r="F1253" s="101" t="s">
        <v>5438</v>
      </c>
      <c r="G1253" s="36" t="s">
        <v>475</v>
      </c>
      <c r="H1253" s="72">
        <v>462000</v>
      </c>
      <c r="I1253" s="72"/>
      <c r="J1253" s="141"/>
      <c r="K1253" s="72"/>
      <c r="L1253" s="72"/>
      <c r="M1253" s="72"/>
    </row>
    <row r="1254" spans="1:13" s="102" customFormat="1" ht="34.5" customHeight="1" x14ac:dyDescent="0.3">
      <c r="A1254" s="88"/>
      <c r="B1254" s="88"/>
      <c r="C1254" s="89" t="s">
        <v>5850</v>
      </c>
      <c r="D1254" s="36"/>
      <c r="E1254" s="101" t="s">
        <v>5456</v>
      </c>
      <c r="F1254" s="101" t="s">
        <v>5438</v>
      </c>
      <c r="G1254" s="36" t="s">
        <v>475</v>
      </c>
      <c r="H1254" s="72">
        <v>462000</v>
      </c>
      <c r="I1254" s="72"/>
      <c r="J1254" s="141"/>
      <c r="K1254" s="72"/>
      <c r="L1254" s="72"/>
      <c r="M1254" s="72"/>
    </row>
    <row r="1255" spans="1:13" s="102" customFormat="1" ht="34.5" customHeight="1" x14ac:dyDescent="0.3">
      <c r="A1255" s="88"/>
      <c r="B1255" s="88"/>
      <c r="C1255" s="89" t="s">
        <v>5851</v>
      </c>
      <c r="D1255" s="36"/>
      <c r="E1255" s="101" t="s">
        <v>5457</v>
      </c>
      <c r="F1255" s="101" t="s">
        <v>5438</v>
      </c>
      <c r="G1255" s="36" t="s">
        <v>475</v>
      </c>
      <c r="H1255" s="72">
        <v>462000</v>
      </c>
      <c r="I1255" s="72"/>
      <c r="J1255" s="141"/>
      <c r="K1255" s="72"/>
      <c r="L1255" s="72"/>
      <c r="M1255" s="72"/>
    </row>
    <row r="1256" spans="1:13" s="102" customFormat="1" ht="34.5" customHeight="1" x14ac:dyDescent="0.3">
      <c r="A1256" s="88"/>
      <c r="B1256" s="88"/>
      <c r="C1256" s="89" t="s">
        <v>5852</v>
      </c>
      <c r="D1256" s="36"/>
      <c r="E1256" s="101" t="s">
        <v>5458</v>
      </c>
      <c r="F1256" s="101" t="s">
        <v>5438</v>
      </c>
      <c r="G1256" s="36" t="s">
        <v>475</v>
      </c>
      <c r="H1256" s="72">
        <v>462000</v>
      </c>
      <c r="I1256" s="72"/>
      <c r="J1256" s="141"/>
      <c r="K1256" s="72"/>
      <c r="L1256" s="72"/>
      <c r="M1256" s="72"/>
    </row>
    <row r="1257" spans="1:13" s="102" customFormat="1" ht="34.5" customHeight="1" x14ac:dyDescent="0.3">
      <c r="A1257" s="88"/>
      <c r="B1257" s="88"/>
      <c r="C1257" s="89" t="s">
        <v>5853</v>
      </c>
      <c r="D1257" s="36"/>
      <c r="E1257" s="101" t="s">
        <v>5459</v>
      </c>
      <c r="F1257" s="101" t="s">
        <v>5438</v>
      </c>
      <c r="G1257" s="36" t="s">
        <v>475</v>
      </c>
      <c r="H1257" s="72">
        <v>462000</v>
      </c>
      <c r="I1257" s="72"/>
      <c r="J1257" s="141"/>
      <c r="K1257" s="72"/>
      <c r="L1257" s="72"/>
      <c r="M1257" s="72"/>
    </row>
    <row r="1258" spans="1:13" s="102" customFormat="1" ht="34.5" customHeight="1" x14ac:dyDescent="0.3">
      <c r="A1258" s="88"/>
      <c r="B1258" s="88"/>
      <c r="C1258" s="89" t="s">
        <v>5854</v>
      </c>
      <c r="D1258" s="36"/>
      <c r="E1258" s="101" t="s">
        <v>5460</v>
      </c>
      <c r="F1258" s="101" t="s">
        <v>5438</v>
      </c>
      <c r="G1258" s="36" t="s">
        <v>475</v>
      </c>
      <c r="H1258" s="72">
        <v>462000</v>
      </c>
      <c r="I1258" s="72"/>
      <c r="J1258" s="141"/>
      <c r="K1258" s="72"/>
      <c r="L1258" s="72"/>
      <c r="M1258" s="72"/>
    </row>
    <row r="1259" spans="1:13" s="102" customFormat="1" ht="34.5" customHeight="1" x14ac:dyDescent="0.3">
      <c r="A1259" s="88"/>
      <c r="B1259" s="88"/>
      <c r="C1259" s="89" t="s">
        <v>5855</v>
      </c>
      <c r="D1259" s="36"/>
      <c r="E1259" s="101" t="s">
        <v>5461</v>
      </c>
      <c r="F1259" s="101" t="s">
        <v>5438</v>
      </c>
      <c r="G1259" s="36" t="s">
        <v>475</v>
      </c>
      <c r="H1259" s="72">
        <v>462000</v>
      </c>
      <c r="I1259" s="72"/>
      <c r="J1259" s="141"/>
      <c r="K1259" s="72"/>
      <c r="L1259" s="72"/>
      <c r="M1259" s="72"/>
    </row>
    <row r="1260" spans="1:13" s="102" customFormat="1" ht="34.5" customHeight="1" x14ac:dyDescent="0.3">
      <c r="A1260" s="88"/>
      <c r="B1260" s="88"/>
      <c r="C1260" s="89" t="s">
        <v>5856</v>
      </c>
      <c r="D1260" s="36"/>
      <c r="E1260" s="101" t="s">
        <v>5462</v>
      </c>
      <c r="F1260" s="101" t="s">
        <v>5438</v>
      </c>
      <c r="G1260" s="36" t="s">
        <v>475</v>
      </c>
      <c r="H1260" s="72">
        <v>462000</v>
      </c>
      <c r="I1260" s="72"/>
      <c r="J1260" s="141"/>
      <c r="K1260" s="72"/>
      <c r="L1260" s="72"/>
      <c r="M1260" s="72"/>
    </row>
    <row r="1261" spans="1:13" s="102" customFormat="1" ht="34.5" customHeight="1" x14ac:dyDescent="0.3">
      <c r="A1261" s="88"/>
      <c r="B1261" s="88"/>
      <c r="C1261" s="89" t="s">
        <v>5857</v>
      </c>
      <c r="D1261" s="36"/>
      <c r="E1261" s="101" t="s">
        <v>5463</v>
      </c>
      <c r="F1261" s="101" t="s">
        <v>5438</v>
      </c>
      <c r="G1261" s="36" t="s">
        <v>475</v>
      </c>
      <c r="H1261" s="72">
        <v>462000</v>
      </c>
      <c r="I1261" s="72"/>
      <c r="J1261" s="141"/>
      <c r="K1261" s="72"/>
      <c r="L1261" s="72"/>
      <c r="M1261" s="72"/>
    </row>
    <row r="1262" spans="1:13" s="102" customFormat="1" ht="34.5" customHeight="1" x14ac:dyDescent="0.3">
      <c r="A1262" s="88"/>
      <c r="B1262" s="88"/>
      <c r="C1262" s="89" t="s">
        <v>5858</v>
      </c>
      <c r="D1262" s="36"/>
      <c r="E1262" s="101" t="s">
        <v>5464</v>
      </c>
      <c r="F1262" s="101" t="s">
        <v>5438</v>
      </c>
      <c r="G1262" s="36" t="s">
        <v>475</v>
      </c>
      <c r="H1262" s="72">
        <v>462000</v>
      </c>
      <c r="I1262" s="72"/>
      <c r="J1262" s="141"/>
      <c r="K1262" s="72"/>
      <c r="L1262" s="72"/>
      <c r="M1262" s="72"/>
    </row>
    <row r="1263" spans="1:13" s="102" customFormat="1" ht="34.5" customHeight="1" x14ac:dyDescent="0.3">
      <c r="A1263" s="88"/>
      <c r="B1263" s="88"/>
      <c r="C1263" s="89" t="s">
        <v>5859</v>
      </c>
      <c r="D1263" s="36"/>
      <c r="E1263" s="101" t="s">
        <v>5465</v>
      </c>
      <c r="F1263" s="101" t="s">
        <v>5438</v>
      </c>
      <c r="G1263" s="36" t="s">
        <v>475</v>
      </c>
      <c r="H1263" s="72">
        <v>462000</v>
      </c>
      <c r="I1263" s="72"/>
      <c r="J1263" s="141"/>
      <c r="K1263" s="72"/>
      <c r="L1263" s="72"/>
      <c r="M1263" s="72"/>
    </row>
    <row r="1264" spans="1:13" s="102" customFormat="1" ht="34.5" customHeight="1" x14ac:dyDescent="0.3">
      <c r="A1264" s="88"/>
      <c r="B1264" s="88"/>
      <c r="C1264" s="89" t="s">
        <v>5860</v>
      </c>
      <c r="D1264" s="36"/>
      <c r="E1264" s="101" t="s">
        <v>5466</v>
      </c>
      <c r="F1264" s="101" t="s">
        <v>5438</v>
      </c>
      <c r="G1264" s="36" t="s">
        <v>475</v>
      </c>
      <c r="H1264" s="72">
        <v>462000</v>
      </c>
      <c r="I1264" s="72"/>
      <c r="J1264" s="141"/>
      <c r="K1264" s="72"/>
      <c r="L1264" s="72"/>
      <c r="M1264" s="72"/>
    </row>
    <row r="1265" spans="1:13" s="102" customFormat="1" ht="34.5" customHeight="1" x14ac:dyDescent="0.3">
      <c r="A1265" s="88"/>
      <c r="B1265" s="88"/>
      <c r="C1265" s="89" t="s">
        <v>5861</v>
      </c>
      <c r="D1265" s="36"/>
      <c r="E1265" s="101" t="s">
        <v>5467</v>
      </c>
      <c r="F1265" s="101" t="s">
        <v>5438</v>
      </c>
      <c r="G1265" s="36" t="s">
        <v>475</v>
      </c>
      <c r="H1265" s="72">
        <v>462000</v>
      </c>
      <c r="I1265" s="72"/>
      <c r="J1265" s="141"/>
      <c r="K1265" s="72"/>
      <c r="L1265" s="72"/>
      <c r="M1265" s="72"/>
    </row>
    <row r="1266" spans="1:13" s="102" customFormat="1" ht="34.5" customHeight="1" x14ac:dyDescent="0.3">
      <c r="A1266" s="88"/>
      <c r="B1266" s="88"/>
      <c r="C1266" s="89" t="s">
        <v>5862</v>
      </c>
      <c r="D1266" s="36"/>
      <c r="E1266" s="101" t="s">
        <v>5468</v>
      </c>
      <c r="F1266" s="101" t="s">
        <v>5438</v>
      </c>
      <c r="G1266" s="36" t="s">
        <v>475</v>
      </c>
      <c r="H1266" s="72">
        <v>462000</v>
      </c>
      <c r="I1266" s="72"/>
      <c r="J1266" s="141"/>
      <c r="K1266" s="72"/>
      <c r="L1266" s="72"/>
      <c r="M1266" s="72"/>
    </row>
    <row r="1267" spans="1:13" s="102" customFormat="1" ht="34.5" customHeight="1" x14ac:dyDescent="0.3">
      <c r="A1267" s="88"/>
      <c r="B1267" s="88"/>
      <c r="C1267" s="89" t="s">
        <v>5863</v>
      </c>
      <c r="D1267" s="36"/>
      <c r="E1267" s="101" t="s">
        <v>5469</v>
      </c>
      <c r="F1267" s="101" t="s">
        <v>5438</v>
      </c>
      <c r="G1267" s="36" t="s">
        <v>475</v>
      </c>
      <c r="H1267" s="72">
        <v>462000</v>
      </c>
      <c r="I1267" s="72"/>
      <c r="J1267" s="141"/>
      <c r="K1267" s="72"/>
      <c r="L1267" s="72"/>
      <c r="M1267" s="72"/>
    </row>
    <row r="1268" spans="1:13" s="100" customFormat="1" ht="34.5" customHeight="1" x14ac:dyDescent="0.3">
      <c r="A1268" s="88"/>
      <c r="B1268" s="88" t="s">
        <v>5470</v>
      </c>
      <c r="C1268" s="89" t="s">
        <v>5470</v>
      </c>
      <c r="D1268" s="36"/>
      <c r="E1268" s="45" t="s">
        <v>5471</v>
      </c>
      <c r="F1268" s="101"/>
      <c r="G1268" s="36" t="s">
        <v>477</v>
      </c>
      <c r="H1268" s="72"/>
      <c r="I1268" s="72"/>
      <c r="J1268" s="65" t="s">
        <v>1060</v>
      </c>
      <c r="K1268" s="72"/>
      <c r="L1268" s="72"/>
      <c r="M1268" s="72"/>
    </row>
    <row r="1269" spans="1:13" s="102" customFormat="1" ht="34.5" customHeight="1" x14ac:dyDescent="0.3">
      <c r="A1269" s="88">
        <v>211</v>
      </c>
      <c r="B1269" s="88" t="s">
        <v>5472</v>
      </c>
      <c r="C1269" s="89" t="s">
        <v>5472</v>
      </c>
      <c r="D1269" s="36" t="s">
        <v>146</v>
      </c>
      <c r="E1269" s="44" t="s">
        <v>5473</v>
      </c>
      <c r="F1269" s="101" t="s">
        <v>5474</v>
      </c>
      <c r="G1269" s="36" t="s">
        <v>475</v>
      </c>
      <c r="H1269" s="72">
        <v>5500000</v>
      </c>
      <c r="I1269" s="72"/>
      <c r="J1269" s="65" t="s">
        <v>1060</v>
      </c>
      <c r="K1269" s="72">
        <f>SUMIF($B$10:$B$3793,B1269,$J$10:$J$3793)</f>
        <v>0</v>
      </c>
      <c r="L1269" s="72">
        <f>K1269*H1269</f>
        <v>0</v>
      </c>
      <c r="M1269" s="72"/>
    </row>
    <row r="1270" spans="1:13" s="102" customFormat="1" ht="34.5" customHeight="1" x14ac:dyDescent="0.3">
      <c r="A1270" s="88"/>
      <c r="B1270" s="88" t="s">
        <v>5472</v>
      </c>
      <c r="C1270" s="89" t="s">
        <v>5475</v>
      </c>
      <c r="D1270" s="36"/>
      <c r="E1270" s="101" t="s">
        <v>5476</v>
      </c>
      <c r="F1270" s="101" t="s">
        <v>5474</v>
      </c>
      <c r="G1270" s="36" t="s">
        <v>475</v>
      </c>
      <c r="H1270" s="72">
        <v>5500000</v>
      </c>
      <c r="I1270" s="72"/>
      <c r="J1270" s="141"/>
      <c r="K1270" s="72"/>
      <c r="L1270" s="72"/>
      <c r="M1270" s="72"/>
    </row>
    <row r="1271" spans="1:13" s="102" customFormat="1" ht="34.5" customHeight="1" x14ac:dyDescent="0.3">
      <c r="A1271" s="88"/>
      <c r="B1271" s="88" t="s">
        <v>5472</v>
      </c>
      <c r="C1271" s="89" t="s">
        <v>5477</v>
      </c>
      <c r="D1271" s="36"/>
      <c r="E1271" s="101" t="s">
        <v>5478</v>
      </c>
      <c r="F1271" s="101" t="s">
        <v>5474</v>
      </c>
      <c r="G1271" s="36" t="s">
        <v>475</v>
      </c>
      <c r="H1271" s="72">
        <v>5500000</v>
      </c>
      <c r="I1271" s="72"/>
      <c r="J1271" s="141"/>
      <c r="K1271" s="72"/>
      <c r="L1271" s="72"/>
      <c r="M1271" s="72"/>
    </row>
    <row r="1272" spans="1:13" s="102" customFormat="1" ht="34.5" customHeight="1" x14ac:dyDescent="0.3">
      <c r="A1272" s="88"/>
      <c r="B1272" s="88" t="s">
        <v>5472</v>
      </c>
      <c r="C1272" s="89" t="s">
        <v>5479</v>
      </c>
      <c r="D1272" s="36"/>
      <c r="E1272" s="101" t="s">
        <v>5480</v>
      </c>
      <c r="F1272" s="101" t="s">
        <v>5474</v>
      </c>
      <c r="G1272" s="36" t="s">
        <v>475</v>
      </c>
      <c r="H1272" s="72">
        <v>5500000</v>
      </c>
      <c r="I1272" s="72"/>
      <c r="J1272" s="141"/>
      <c r="K1272" s="72"/>
      <c r="L1272" s="72"/>
      <c r="M1272" s="72"/>
    </row>
    <row r="1273" spans="1:13" s="102" customFormat="1" ht="34.5" customHeight="1" x14ac:dyDescent="0.3">
      <c r="A1273" s="88"/>
      <c r="B1273" s="88" t="s">
        <v>5472</v>
      </c>
      <c r="C1273" s="89" t="s">
        <v>5481</v>
      </c>
      <c r="D1273" s="36"/>
      <c r="E1273" s="101" t="s">
        <v>5482</v>
      </c>
      <c r="F1273" s="101" t="s">
        <v>5474</v>
      </c>
      <c r="G1273" s="36" t="s">
        <v>475</v>
      </c>
      <c r="H1273" s="72">
        <v>5500000</v>
      </c>
      <c r="I1273" s="72"/>
      <c r="J1273" s="141"/>
      <c r="K1273" s="72"/>
      <c r="L1273" s="72"/>
      <c r="M1273" s="72"/>
    </row>
    <row r="1274" spans="1:13" s="102" customFormat="1" ht="34.5" customHeight="1" x14ac:dyDescent="0.3">
      <c r="A1274" s="88"/>
      <c r="B1274" s="88" t="s">
        <v>5472</v>
      </c>
      <c r="C1274" s="89" t="s">
        <v>5483</v>
      </c>
      <c r="D1274" s="36"/>
      <c r="E1274" s="101" t="s">
        <v>5484</v>
      </c>
      <c r="F1274" s="101" t="s">
        <v>5474</v>
      </c>
      <c r="G1274" s="36" t="s">
        <v>475</v>
      </c>
      <c r="H1274" s="72">
        <v>5500000</v>
      </c>
      <c r="I1274" s="72"/>
      <c r="J1274" s="141"/>
      <c r="K1274" s="72"/>
      <c r="L1274" s="72"/>
      <c r="M1274" s="72"/>
    </row>
    <row r="1275" spans="1:13" s="102" customFormat="1" ht="34.5" customHeight="1" x14ac:dyDescent="0.3">
      <c r="A1275" s="88"/>
      <c r="B1275" s="88" t="s">
        <v>5472</v>
      </c>
      <c r="C1275" s="89" t="s">
        <v>5485</v>
      </c>
      <c r="D1275" s="36"/>
      <c r="E1275" s="101" t="s">
        <v>5486</v>
      </c>
      <c r="F1275" s="101" t="s">
        <v>5474</v>
      </c>
      <c r="G1275" s="36" t="s">
        <v>475</v>
      </c>
      <c r="H1275" s="72">
        <v>5500000</v>
      </c>
      <c r="I1275" s="72"/>
      <c r="J1275" s="141"/>
      <c r="K1275" s="72"/>
      <c r="L1275" s="72"/>
      <c r="M1275" s="72"/>
    </row>
    <row r="1276" spans="1:13" s="102" customFormat="1" ht="34.5" customHeight="1" x14ac:dyDescent="0.3">
      <c r="A1276" s="88"/>
      <c r="B1276" s="88" t="s">
        <v>5472</v>
      </c>
      <c r="C1276" s="89" t="s">
        <v>5487</v>
      </c>
      <c r="D1276" s="36"/>
      <c r="E1276" s="101" t="s">
        <v>5488</v>
      </c>
      <c r="F1276" s="101" t="s">
        <v>5474</v>
      </c>
      <c r="G1276" s="36" t="s">
        <v>475</v>
      </c>
      <c r="H1276" s="72">
        <v>5500000</v>
      </c>
      <c r="I1276" s="72"/>
      <c r="J1276" s="141"/>
      <c r="K1276" s="72"/>
      <c r="L1276" s="72"/>
      <c r="M1276" s="72"/>
    </row>
    <row r="1277" spans="1:13" s="102" customFormat="1" ht="34.5" customHeight="1" x14ac:dyDescent="0.3">
      <c r="A1277" s="88"/>
      <c r="B1277" s="88" t="s">
        <v>5472</v>
      </c>
      <c r="C1277" s="89" t="s">
        <v>5489</v>
      </c>
      <c r="D1277" s="36"/>
      <c r="E1277" s="101" t="s">
        <v>5490</v>
      </c>
      <c r="F1277" s="101" t="s">
        <v>5474</v>
      </c>
      <c r="G1277" s="36" t="s">
        <v>475</v>
      </c>
      <c r="H1277" s="72">
        <v>5500000</v>
      </c>
      <c r="I1277" s="72"/>
      <c r="J1277" s="141"/>
      <c r="K1277" s="72"/>
      <c r="L1277" s="72"/>
      <c r="M1277" s="72"/>
    </row>
    <row r="1278" spans="1:13" s="102" customFormat="1" ht="34.5" customHeight="1" x14ac:dyDescent="0.3">
      <c r="A1278" s="88"/>
      <c r="B1278" s="88" t="s">
        <v>5472</v>
      </c>
      <c r="C1278" s="89" t="s">
        <v>5491</v>
      </c>
      <c r="D1278" s="36"/>
      <c r="E1278" s="101" t="s">
        <v>5492</v>
      </c>
      <c r="F1278" s="101" t="s">
        <v>5474</v>
      </c>
      <c r="G1278" s="36" t="s">
        <v>475</v>
      </c>
      <c r="H1278" s="72">
        <v>5500000</v>
      </c>
      <c r="I1278" s="72"/>
      <c r="J1278" s="141"/>
      <c r="K1278" s="72"/>
      <c r="L1278" s="72"/>
      <c r="M1278" s="72"/>
    </row>
    <row r="1279" spans="1:13" s="102" customFormat="1" ht="34.5" customHeight="1" x14ac:dyDescent="0.3">
      <c r="A1279" s="88"/>
      <c r="B1279" s="88" t="s">
        <v>5472</v>
      </c>
      <c r="C1279" s="89" t="s">
        <v>5493</v>
      </c>
      <c r="D1279" s="36"/>
      <c r="E1279" s="101" t="s">
        <v>5494</v>
      </c>
      <c r="F1279" s="101" t="s">
        <v>5474</v>
      </c>
      <c r="G1279" s="36" t="s">
        <v>475</v>
      </c>
      <c r="H1279" s="72">
        <v>5500000</v>
      </c>
      <c r="I1279" s="72"/>
      <c r="J1279" s="141"/>
      <c r="K1279" s="72"/>
      <c r="L1279" s="72"/>
      <c r="M1279" s="72"/>
    </row>
    <row r="1280" spans="1:13" s="102" customFormat="1" ht="34.5" customHeight="1" x14ac:dyDescent="0.3">
      <c r="A1280" s="88"/>
      <c r="B1280" s="88" t="s">
        <v>5472</v>
      </c>
      <c r="C1280" s="89" t="s">
        <v>5495</v>
      </c>
      <c r="D1280" s="36"/>
      <c r="E1280" s="101" t="s">
        <v>5496</v>
      </c>
      <c r="F1280" s="101" t="s">
        <v>5474</v>
      </c>
      <c r="G1280" s="36" t="s">
        <v>475</v>
      </c>
      <c r="H1280" s="72">
        <v>5500000</v>
      </c>
      <c r="I1280" s="72"/>
      <c r="J1280" s="141"/>
      <c r="K1280" s="72"/>
      <c r="L1280" s="72"/>
      <c r="M1280" s="72"/>
    </row>
    <row r="1281" spans="1:13" s="102" customFormat="1" ht="34.5" customHeight="1" x14ac:dyDescent="0.3">
      <c r="A1281" s="88"/>
      <c r="B1281" s="88" t="s">
        <v>5472</v>
      </c>
      <c r="C1281" s="89" t="s">
        <v>5497</v>
      </c>
      <c r="D1281" s="36"/>
      <c r="E1281" s="101" t="s">
        <v>5498</v>
      </c>
      <c r="F1281" s="101" t="s">
        <v>5474</v>
      </c>
      <c r="G1281" s="36" t="s">
        <v>475</v>
      </c>
      <c r="H1281" s="72">
        <v>5500000</v>
      </c>
      <c r="I1281" s="72"/>
      <c r="J1281" s="141"/>
      <c r="K1281" s="72"/>
      <c r="L1281" s="72"/>
      <c r="M1281" s="72"/>
    </row>
    <row r="1282" spans="1:13" s="102" customFormat="1" ht="34.5" customHeight="1" x14ac:dyDescent="0.3">
      <c r="A1282" s="88"/>
      <c r="B1282" s="88" t="s">
        <v>5472</v>
      </c>
      <c r="C1282" s="89" t="s">
        <v>5499</v>
      </c>
      <c r="D1282" s="36"/>
      <c r="E1282" s="101" t="s">
        <v>5500</v>
      </c>
      <c r="F1282" s="101" t="s">
        <v>5474</v>
      </c>
      <c r="G1282" s="36" t="s">
        <v>475</v>
      </c>
      <c r="H1282" s="72">
        <v>5500000</v>
      </c>
      <c r="I1282" s="72"/>
      <c r="J1282" s="141"/>
      <c r="K1282" s="72"/>
      <c r="L1282" s="72"/>
      <c r="M1282" s="72"/>
    </row>
    <row r="1283" spans="1:13" s="102" customFormat="1" ht="34.5" customHeight="1" x14ac:dyDescent="0.3">
      <c r="A1283" s="88"/>
      <c r="B1283" s="88" t="s">
        <v>5472</v>
      </c>
      <c r="C1283" s="89" t="s">
        <v>5501</v>
      </c>
      <c r="D1283" s="36"/>
      <c r="E1283" s="101" t="s">
        <v>5502</v>
      </c>
      <c r="F1283" s="101" t="s">
        <v>5474</v>
      </c>
      <c r="G1283" s="36" t="s">
        <v>475</v>
      </c>
      <c r="H1283" s="72">
        <v>5500000</v>
      </c>
      <c r="I1283" s="72"/>
      <c r="J1283" s="141"/>
      <c r="K1283" s="72"/>
      <c r="L1283" s="72"/>
      <c r="M1283" s="72"/>
    </row>
    <row r="1284" spans="1:13" s="102" customFormat="1" ht="34.5" customHeight="1" x14ac:dyDescent="0.3">
      <c r="A1284" s="88"/>
      <c r="B1284" s="88" t="s">
        <v>5472</v>
      </c>
      <c r="C1284" s="89" t="s">
        <v>5503</v>
      </c>
      <c r="D1284" s="36"/>
      <c r="E1284" s="101" t="s">
        <v>5504</v>
      </c>
      <c r="F1284" s="101" t="s">
        <v>5474</v>
      </c>
      <c r="G1284" s="36" t="s">
        <v>475</v>
      </c>
      <c r="H1284" s="72">
        <v>5500000</v>
      </c>
      <c r="I1284" s="72"/>
      <c r="J1284" s="141"/>
      <c r="K1284" s="72"/>
      <c r="L1284" s="72"/>
      <c r="M1284" s="72"/>
    </row>
    <row r="1285" spans="1:13" s="102" customFormat="1" ht="34.5" customHeight="1" x14ac:dyDescent="0.3">
      <c r="A1285" s="88"/>
      <c r="B1285" s="88" t="s">
        <v>5472</v>
      </c>
      <c r="C1285" s="89" t="s">
        <v>5505</v>
      </c>
      <c r="D1285" s="36"/>
      <c r="E1285" s="101" t="s">
        <v>5506</v>
      </c>
      <c r="F1285" s="101" t="s">
        <v>5474</v>
      </c>
      <c r="G1285" s="36" t="s">
        <v>475</v>
      </c>
      <c r="H1285" s="72">
        <v>5500000</v>
      </c>
      <c r="I1285" s="72"/>
      <c r="J1285" s="141"/>
      <c r="K1285" s="72"/>
      <c r="L1285" s="72"/>
      <c r="M1285" s="72"/>
    </row>
    <row r="1286" spans="1:13" s="102" customFormat="1" ht="34.5" customHeight="1" x14ac:dyDescent="0.3">
      <c r="A1286" s="88"/>
      <c r="B1286" s="88" t="s">
        <v>5472</v>
      </c>
      <c r="C1286" s="89" t="s">
        <v>5507</v>
      </c>
      <c r="D1286" s="36"/>
      <c r="E1286" s="101" t="s">
        <v>5508</v>
      </c>
      <c r="F1286" s="101" t="s">
        <v>5474</v>
      </c>
      <c r="G1286" s="36" t="s">
        <v>475</v>
      </c>
      <c r="H1286" s="72">
        <v>5500000</v>
      </c>
      <c r="I1286" s="72"/>
      <c r="J1286" s="141"/>
      <c r="K1286" s="72"/>
      <c r="L1286" s="72"/>
      <c r="M1286" s="72"/>
    </row>
    <row r="1287" spans="1:13" s="102" customFormat="1" ht="34.5" customHeight="1" x14ac:dyDescent="0.3">
      <c r="A1287" s="88"/>
      <c r="B1287" s="88" t="s">
        <v>5472</v>
      </c>
      <c r="C1287" s="89" t="s">
        <v>5509</v>
      </c>
      <c r="D1287" s="36"/>
      <c r="E1287" s="101" t="s">
        <v>5510</v>
      </c>
      <c r="F1287" s="101" t="s">
        <v>5474</v>
      </c>
      <c r="G1287" s="36" t="s">
        <v>475</v>
      </c>
      <c r="H1287" s="72">
        <v>5500000</v>
      </c>
      <c r="I1287" s="72"/>
      <c r="J1287" s="141"/>
      <c r="K1287" s="72"/>
      <c r="L1287" s="72"/>
      <c r="M1287" s="72"/>
    </row>
    <row r="1288" spans="1:13" s="102" customFormat="1" ht="34.5" customHeight="1" x14ac:dyDescent="0.3">
      <c r="A1288" s="88"/>
      <c r="B1288" s="88" t="s">
        <v>5472</v>
      </c>
      <c r="C1288" s="89" t="s">
        <v>5511</v>
      </c>
      <c r="D1288" s="36"/>
      <c r="E1288" s="101" t="s">
        <v>5512</v>
      </c>
      <c r="F1288" s="101" t="s">
        <v>5474</v>
      </c>
      <c r="G1288" s="36" t="s">
        <v>475</v>
      </c>
      <c r="H1288" s="72">
        <v>5500000</v>
      </c>
      <c r="I1288" s="72"/>
      <c r="J1288" s="141"/>
      <c r="K1288" s="72"/>
      <c r="L1288" s="72"/>
      <c r="M1288" s="72"/>
    </row>
    <row r="1289" spans="1:13" s="102" customFormat="1" ht="34.5" customHeight="1" x14ac:dyDescent="0.3">
      <c r="A1289" s="88"/>
      <c r="B1289" s="88" t="s">
        <v>5472</v>
      </c>
      <c r="C1289" s="89" t="s">
        <v>5513</v>
      </c>
      <c r="D1289" s="36"/>
      <c r="E1289" s="101" t="s">
        <v>5514</v>
      </c>
      <c r="F1289" s="101" t="s">
        <v>5474</v>
      </c>
      <c r="G1289" s="36" t="s">
        <v>475</v>
      </c>
      <c r="H1289" s="72">
        <v>5500000</v>
      </c>
      <c r="I1289" s="72"/>
      <c r="J1289" s="141"/>
      <c r="K1289" s="72"/>
      <c r="L1289" s="72"/>
      <c r="M1289" s="72"/>
    </row>
    <row r="1290" spans="1:13" s="102" customFormat="1" ht="34.5" customHeight="1" x14ac:dyDescent="0.3">
      <c r="A1290" s="88">
        <v>212</v>
      </c>
      <c r="B1290" s="88" t="s">
        <v>5515</v>
      </c>
      <c r="C1290" s="89" t="s">
        <v>5515</v>
      </c>
      <c r="D1290" s="36" t="s">
        <v>146</v>
      </c>
      <c r="E1290" s="44" t="s">
        <v>4460</v>
      </c>
      <c r="F1290" s="101" t="s">
        <v>5516</v>
      </c>
      <c r="G1290" s="36" t="s">
        <v>475</v>
      </c>
      <c r="H1290" s="72">
        <v>420000</v>
      </c>
      <c r="I1290" s="72"/>
      <c r="J1290" s="65" t="s">
        <v>1060</v>
      </c>
      <c r="K1290" s="72">
        <f>SUMIF($B$10:$B$3793,B1290,$J$10:$J$3793)</f>
        <v>0</v>
      </c>
      <c r="L1290" s="72">
        <f>K1290*H1290</f>
        <v>0</v>
      </c>
      <c r="M1290" s="72"/>
    </row>
    <row r="1291" spans="1:13" s="102" customFormat="1" ht="34.5" customHeight="1" x14ac:dyDescent="0.3">
      <c r="A1291" s="88"/>
      <c r="B1291" s="88" t="s">
        <v>5515</v>
      </c>
      <c r="C1291" s="89" t="s">
        <v>5517</v>
      </c>
      <c r="D1291" s="36"/>
      <c r="E1291" s="101" t="s">
        <v>5518</v>
      </c>
      <c r="F1291" s="101" t="s">
        <v>5516</v>
      </c>
      <c r="G1291" s="36" t="s">
        <v>475</v>
      </c>
      <c r="H1291" s="72">
        <v>420000</v>
      </c>
      <c r="I1291" s="72"/>
      <c r="J1291" s="141"/>
      <c r="K1291" s="72"/>
      <c r="L1291" s="72"/>
      <c r="M1291" s="72"/>
    </row>
    <row r="1292" spans="1:13" s="102" customFormat="1" ht="34.5" customHeight="1" x14ac:dyDescent="0.3">
      <c r="A1292" s="88"/>
      <c r="B1292" s="88" t="s">
        <v>5515</v>
      </c>
      <c r="C1292" s="89" t="s">
        <v>5519</v>
      </c>
      <c r="D1292" s="36"/>
      <c r="E1292" s="101" t="s">
        <v>5520</v>
      </c>
      <c r="F1292" s="101" t="s">
        <v>5516</v>
      </c>
      <c r="G1292" s="36" t="s">
        <v>475</v>
      </c>
      <c r="H1292" s="72">
        <v>420000</v>
      </c>
      <c r="I1292" s="72"/>
      <c r="J1292" s="141"/>
      <c r="K1292" s="72"/>
      <c r="L1292" s="72"/>
      <c r="M1292" s="72"/>
    </row>
    <row r="1293" spans="1:13" s="102" customFormat="1" ht="34.5" customHeight="1" x14ac:dyDescent="0.3">
      <c r="A1293" s="88"/>
      <c r="B1293" s="88" t="s">
        <v>5515</v>
      </c>
      <c r="C1293" s="89" t="s">
        <v>5521</v>
      </c>
      <c r="D1293" s="36"/>
      <c r="E1293" s="101" t="s">
        <v>5522</v>
      </c>
      <c r="F1293" s="101" t="s">
        <v>5516</v>
      </c>
      <c r="G1293" s="36" t="s">
        <v>475</v>
      </c>
      <c r="H1293" s="72">
        <v>420000</v>
      </c>
      <c r="I1293" s="72"/>
      <c r="J1293" s="141"/>
      <c r="K1293" s="72"/>
      <c r="L1293" s="72"/>
      <c r="M1293" s="72"/>
    </row>
    <row r="1294" spans="1:13" s="102" customFormat="1" ht="34.5" customHeight="1" x14ac:dyDescent="0.3">
      <c r="A1294" s="88"/>
      <c r="B1294" s="88" t="s">
        <v>5515</v>
      </c>
      <c r="C1294" s="89" t="s">
        <v>5523</v>
      </c>
      <c r="D1294" s="36"/>
      <c r="E1294" s="101" t="s">
        <v>5524</v>
      </c>
      <c r="F1294" s="101" t="s">
        <v>5516</v>
      </c>
      <c r="G1294" s="36" t="s">
        <v>475</v>
      </c>
      <c r="H1294" s="72">
        <v>420000</v>
      </c>
      <c r="I1294" s="72"/>
      <c r="J1294" s="141"/>
      <c r="K1294" s="72"/>
      <c r="L1294" s="72"/>
      <c r="M1294" s="72"/>
    </row>
    <row r="1295" spans="1:13" s="102" customFormat="1" ht="34.5" customHeight="1" x14ac:dyDescent="0.3">
      <c r="A1295" s="88"/>
      <c r="B1295" s="88" t="s">
        <v>5515</v>
      </c>
      <c r="C1295" s="89" t="s">
        <v>5525</v>
      </c>
      <c r="D1295" s="36"/>
      <c r="E1295" s="101" t="s">
        <v>5526</v>
      </c>
      <c r="F1295" s="101" t="s">
        <v>5516</v>
      </c>
      <c r="G1295" s="36" t="s">
        <v>475</v>
      </c>
      <c r="H1295" s="72">
        <v>420000</v>
      </c>
      <c r="I1295" s="72"/>
      <c r="J1295" s="141"/>
      <c r="K1295" s="72"/>
      <c r="L1295" s="72"/>
      <c r="M1295" s="72"/>
    </row>
    <row r="1296" spans="1:13" s="102" customFormat="1" ht="34.5" customHeight="1" x14ac:dyDescent="0.3">
      <c r="A1296" s="88"/>
      <c r="B1296" s="88" t="s">
        <v>5515</v>
      </c>
      <c r="C1296" s="89" t="s">
        <v>5527</v>
      </c>
      <c r="D1296" s="36"/>
      <c r="E1296" s="101" t="s">
        <v>5528</v>
      </c>
      <c r="F1296" s="101" t="s">
        <v>5516</v>
      </c>
      <c r="G1296" s="36" t="s">
        <v>475</v>
      </c>
      <c r="H1296" s="72">
        <v>420000</v>
      </c>
      <c r="I1296" s="72"/>
      <c r="J1296" s="141"/>
      <c r="K1296" s="72"/>
      <c r="L1296" s="72"/>
      <c r="M1296" s="72"/>
    </row>
    <row r="1297" spans="1:13" s="102" customFormat="1" ht="34.5" customHeight="1" x14ac:dyDescent="0.3">
      <c r="A1297" s="88"/>
      <c r="B1297" s="88" t="s">
        <v>5515</v>
      </c>
      <c r="C1297" s="89" t="s">
        <v>5529</v>
      </c>
      <c r="D1297" s="36"/>
      <c r="E1297" s="101" t="s">
        <v>5530</v>
      </c>
      <c r="F1297" s="101" t="s">
        <v>5516</v>
      </c>
      <c r="G1297" s="36" t="s">
        <v>475</v>
      </c>
      <c r="H1297" s="72">
        <v>420000</v>
      </c>
      <c r="I1297" s="72"/>
      <c r="J1297" s="141"/>
      <c r="K1297" s="72"/>
      <c r="L1297" s="72"/>
      <c r="M1297" s="72"/>
    </row>
    <row r="1298" spans="1:13" s="102" customFormat="1" ht="34.5" customHeight="1" x14ac:dyDescent="0.3">
      <c r="A1298" s="88"/>
      <c r="B1298" s="88" t="s">
        <v>5515</v>
      </c>
      <c r="C1298" s="89" t="s">
        <v>5531</v>
      </c>
      <c r="D1298" s="36"/>
      <c r="E1298" s="101" t="s">
        <v>5532</v>
      </c>
      <c r="F1298" s="101" t="s">
        <v>5516</v>
      </c>
      <c r="G1298" s="36" t="s">
        <v>475</v>
      </c>
      <c r="H1298" s="72">
        <v>420000</v>
      </c>
      <c r="I1298" s="72"/>
      <c r="J1298" s="141"/>
      <c r="K1298" s="72"/>
      <c r="L1298" s="72"/>
      <c r="M1298" s="72"/>
    </row>
    <row r="1299" spans="1:13" s="102" customFormat="1" ht="34.5" customHeight="1" x14ac:dyDescent="0.3">
      <c r="A1299" s="88"/>
      <c r="B1299" s="88" t="s">
        <v>5515</v>
      </c>
      <c r="C1299" s="89" t="s">
        <v>5533</v>
      </c>
      <c r="D1299" s="36"/>
      <c r="E1299" s="101" t="s">
        <v>5534</v>
      </c>
      <c r="F1299" s="101" t="s">
        <v>5516</v>
      </c>
      <c r="G1299" s="36" t="s">
        <v>475</v>
      </c>
      <c r="H1299" s="72">
        <v>420000</v>
      </c>
      <c r="I1299" s="72"/>
      <c r="J1299" s="141"/>
      <c r="K1299" s="72"/>
      <c r="L1299" s="72"/>
      <c r="M1299" s="72"/>
    </row>
    <row r="1300" spans="1:13" s="102" customFormat="1" ht="34.5" customHeight="1" x14ac:dyDescent="0.3">
      <c r="A1300" s="88"/>
      <c r="B1300" s="88" t="s">
        <v>5515</v>
      </c>
      <c r="C1300" s="89" t="s">
        <v>5535</v>
      </c>
      <c r="D1300" s="36"/>
      <c r="E1300" s="101" t="s">
        <v>5536</v>
      </c>
      <c r="F1300" s="101" t="s">
        <v>5516</v>
      </c>
      <c r="G1300" s="36" t="s">
        <v>475</v>
      </c>
      <c r="H1300" s="72">
        <v>420000</v>
      </c>
      <c r="I1300" s="72"/>
      <c r="J1300" s="141"/>
      <c r="K1300" s="72"/>
      <c r="L1300" s="72"/>
      <c r="M1300" s="72"/>
    </row>
    <row r="1301" spans="1:13" s="102" customFormat="1" ht="34.5" customHeight="1" x14ac:dyDescent="0.3">
      <c r="A1301" s="88"/>
      <c r="B1301" s="88" t="s">
        <v>5515</v>
      </c>
      <c r="C1301" s="89" t="s">
        <v>5537</v>
      </c>
      <c r="D1301" s="36"/>
      <c r="E1301" s="101" t="s">
        <v>5538</v>
      </c>
      <c r="F1301" s="101" t="s">
        <v>5516</v>
      </c>
      <c r="G1301" s="36" t="s">
        <v>475</v>
      </c>
      <c r="H1301" s="72">
        <v>420000</v>
      </c>
      <c r="I1301" s="72"/>
      <c r="J1301" s="141"/>
      <c r="K1301" s="72"/>
      <c r="L1301" s="72"/>
      <c r="M1301" s="72"/>
    </row>
    <row r="1302" spans="1:13" s="102" customFormat="1" ht="34.5" customHeight="1" x14ac:dyDescent="0.3">
      <c r="A1302" s="88"/>
      <c r="B1302" s="88" t="s">
        <v>5515</v>
      </c>
      <c r="C1302" s="89" t="s">
        <v>5539</v>
      </c>
      <c r="D1302" s="36"/>
      <c r="E1302" s="101" t="s">
        <v>5540</v>
      </c>
      <c r="F1302" s="101" t="s">
        <v>5516</v>
      </c>
      <c r="G1302" s="36" t="s">
        <v>475</v>
      </c>
      <c r="H1302" s="72">
        <v>420000</v>
      </c>
      <c r="I1302" s="72"/>
      <c r="J1302" s="141"/>
      <c r="K1302" s="72"/>
      <c r="L1302" s="72"/>
      <c r="M1302" s="72"/>
    </row>
    <row r="1303" spans="1:13" s="102" customFormat="1" ht="34.5" customHeight="1" x14ac:dyDescent="0.3">
      <c r="A1303" s="88"/>
      <c r="B1303" s="88" t="s">
        <v>5515</v>
      </c>
      <c r="C1303" s="89" t="s">
        <v>5541</v>
      </c>
      <c r="D1303" s="36"/>
      <c r="E1303" s="101" t="s">
        <v>5542</v>
      </c>
      <c r="F1303" s="101" t="s">
        <v>5516</v>
      </c>
      <c r="G1303" s="36" t="s">
        <v>475</v>
      </c>
      <c r="H1303" s="72">
        <v>420000</v>
      </c>
      <c r="I1303" s="72"/>
      <c r="J1303" s="141"/>
      <c r="K1303" s="72"/>
      <c r="L1303" s="72"/>
      <c r="M1303" s="72"/>
    </row>
    <row r="1304" spans="1:13" s="102" customFormat="1" ht="34.5" customHeight="1" x14ac:dyDescent="0.3">
      <c r="A1304" s="88"/>
      <c r="B1304" s="88" t="s">
        <v>5515</v>
      </c>
      <c r="C1304" s="89" t="s">
        <v>5543</v>
      </c>
      <c r="D1304" s="36"/>
      <c r="E1304" s="101" t="s">
        <v>5544</v>
      </c>
      <c r="F1304" s="101" t="s">
        <v>5516</v>
      </c>
      <c r="G1304" s="36" t="s">
        <v>475</v>
      </c>
      <c r="H1304" s="72">
        <v>420000</v>
      </c>
      <c r="I1304" s="72"/>
      <c r="J1304" s="141"/>
      <c r="K1304" s="72"/>
      <c r="L1304" s="72"/>
      <c r="M1304" s="72"/>
    </row>
    <row r="1305" spans="1:13" s="102" customFormat="1" ht="34.5" customHeight="1" x14ac:dyDescent="0.3">
      <c r="A1305" s="88"/>
      <c r="B1305" s="88" t="s">
        <v>5515</v>
      </c>
      <c r="C1305" s="89" t="s">
        <v>5545</v>
      </c>
      <c r="D1305" s="36"/>
      <c r="E1305" s="101" t="s">
        <v>5546</v>
      </c>
      <c r="F1305" s="101" t="s">
        <v>5516</v>
      </c>
      <c r="G1305" s="36" t="s">
        <v>475</v>
      </c>
      <c r="H1305" s="72">
        <v>420000</v>
      </c>
      <c r="I1305" s="72"/>
      <c r="J1305" s="141"/>
      <c r="K1305" s="72"/>
      <c r="L1305" s="72"/>
      <c r="M1305" s="72"/>
    </row>
    <row r="1306" spans="1:13" s="102" customFormat="1" ht="34.5" customHeight="1" x14ac:dyDescent="0.3">
      <c r="A1306" s="88"/>
      <c r="B1306" s="88" t="s">
        <v>5515</v>
      </c>
      <c r="C1306" s="89" t="s">
        <v>5547</v>
      </c>
      <c r="D1306" s="36"/>
      <c r="E1306" s="101" t="s">
        <v>5548</v>
      </c>
      <c r="F1306" s="101" t="s">
        <v>5516</v>
      </c>
      <c r="G1306" s="36" t="s">
        <v>475</v>
      </c>
      <c r="H1306" s="72">
        <v>420000</v>
      </c>
      <c r="I1306" s="72"/>
      <c r="J1306" s="141"/>
      <c r="K1306" s="72"/>
      <c r="L1306" s="72"/>
      <c r="M1306" s="72"/>
    </row>
    <row r="1307" spans="1:13" s="102" customFormat="1" ht="34.5" customHeight="1" x14ac:dyDescent="0.3">
      <c r="A1307" s="88"/>
      <c r="B1307" s="88" t="s">
        <v>5515</v>
      </c>
      <c r="C1307" s="89" t="s">
        <v>5549</v>
      </c>
      <c r="D1307" s="36"/>
      <c r="E1307" s="101" t="s">
        <v>5550</v>
      </c>
      <c r="F1307" s="101" t="s">
        <v>5516</v>
      </c>
      <c r="G1307" s="36" t="s">
        <v>475</v>
      </c>
      <c r="H1307" s="72">
        <v>420000</v>
      </c>
      <c r="I1307" s="72"/>
      <c r="J1307" s="141"/>
      <c r="K1307" s="72"/>
      <c r="L1307" s="72"/>
      <c r="M1307" s="72"/>
    </row>
    <row r="1308" spans="1:13" s="102" customFormat="1" ht="34.5" customHeight="1" x14ac:dyDescent="0.3">
      <c r="A1308" s="88"/>
      <c r="B1308" s="88" t="s">
        <v>5515</v>
      </c>
      <c r="C1308" s="89" t="s">
        <v>5551</v>
      </c>
      <c r="D1308" s="36"/>
      <c r="E1308" s="101" t="s">
        <v>5552</v>
      </c>
      <c r="F1308" s="101" t="s">
        <v>5516</v>
      </c>
      <c r="G1308" s="36" t="s">
        <v>475</v>
      </c>
      <c r="H1308" s="72">
        <v>420000</v>
      </c>
      <c r="I1308" s="72"/>
      <c r="J1308" s="141"/>
      <c r="K1308" s="72"/>
      <c r="L1308" s="72"/>
      <c r="M1308" s="72"/>
    </row>
    <row r="1309" spans="1:13" s="102" customFormat="1" ht="34.5" customHeight="1" x14ac:dyDescent="0.3">
      <c r="A1309" s="88"/>
      <c r="B1309" s="88" t="s">
        <v>5515</v>
      </c>
      <c r="C1309" s="89" t="s">
        <v>5553</v>
      </c>
      <c r="D1309" s="36"/>
      <c r="E1309" s="101" t="s">
        <v>5554</v>
      </c>
      <c r="F1309" s="101" t="s">
        <v>5516</v>
      </c>
      <c r="G1309" s="36" t="s">
        <v>475</v>
      </c>
      <c r="H1309" s="72">
        <v>420000</v>
      </c>
      <c r="I1309" s="72"/>
      <c r="J1309" s="141"/>
      <c r="K1309" s="72"/>
      <c r="L1309" s="72"/>
      <c r="M1309" s="72"/>
    </row>
    <row r="1310" spans="1:13" s="102" customFormat="1" ht="34.5" customHeight="1" x14ac:dyDescent="0.3">
      <c r="A1310" s="88"/>
      <c r="B1310" s="88" t="s">
        <v>5515</v>
      </c>
      <c r="C1310" s="89" t="s">
        <v>5555</v>
      </c>
      <c r="D1310" s="36"/>
      <c r="E1310" s="101" t="s">
        <v>5556</v>
      </c>
      <c r="F1310" s="101" t="s">
        <v>5516</v>
      </c>
      <c r="G1310" s="36" t="s">
        <v>475</v>
      </c>
      <c r="H1310" s="72">
        <v>420000</v>
      </c>
      <c r="I1310" s="72"/>
      <c r="J1310" s="141"/>
      <c r="K1310" s="72"/>
      <c r="L1310" s="72"/>
      <c r="M1310" s="72"/>
    </row>
    <row r="1311" spans="1:13" s="102" customFormat="1" ht="34.5" customHeight="1" x14ac:dyDescent="0.3">
      <c r="A1311" s="88"/>
      <c r="B1311" s="88" t="s">
        <v>5515</v>
      </c>
      <c r="C1311" s="89" t="s">
        <v>5557</v>
      </c>
      <c r="D1311" s="36"/>
      <c r="E1311" s="101" t="s">
        <v>5558</v>
      </c>
      <c r="F1311" s="101" t="s">
        <v>5516</v>
      </c>
      <c r="G1311" s="36" t="s">
        <v>475</v>
      </c>
      <c r="H1311" s="72">
        <v>420000</v>
      </c>
      <c r="I1311" s="72"/>
      <c r="J1311" s="141"/>
      <c r="K1311" s="72"/>
      <c r="L1311" s="72"/>
      <c r="M1311" s="72"/>
    </row>
    <row r="1312" spans="1:13" s="102" customFormat="1" ht="34.5" customHeight="1" x14ac:dyDescent="0.3">
      <c r="A1312" s="88"/>
      <c r="B1312" s="88" t="s">
        <v>5515</v>
      </c>
      <c r="C1312" s="89" t="s">
        <v>5559</v>
      </c>
      <c r="D1312" s="36"/>
      <c r="E1312" s="101" t="s">
        <v>5560</v>
      </c>
      <c r="F1312" s="101" t="s">
        <v>5516</v>
      </c>
      <c r="G1312" s="36" t="s">
        <v>475</v>
      </c>
      <c r="H1312" s="72">
        <v>420000</v>
      </c>
      <c r="I1312" s="72"/>
      <c r="J1312" s="141"/>
      <c r="K1312" s="72"/>
      <c r="L1312" s="72"/>
      <c r="M1312" s="72"/>
    </row>
    <row r="1313" spans="1:13" s="102" customFormat="1" ht="34.5" customHeight="1" x14ac:dyDescent="0.3">
      <c r="A1313" s="88"/>
      <c r="B1313" s="88" t="s">
        <v>5515</v>
      </c>
      <c r="C1313" s="89" t="s">
        <v>5561</v>
      </c>
      <c r="D1313" s="36"/>
      <c r="E1313" s="101" t="s">
        <v>5562</v>
      </c>
      <c r="F1313" s="101" t="s">
        <v>5516</v>
      </c>
      <c r="G1313" s="36" t="s">
        <v>475</v>
      </c>
      <c r="H1313" s="72">
        <v>420000</v>
      </c>
      <c r="I1313" s="72"/>
      <c r="J1313" s="141"/>
      <c r="K1313" s="72"/>
      <c r="L1313" s="72"/>
      <c r="M1313" s="72"/>
    </row>
    <row r="1314" spans="1:13" s="102" customFormat="1" ht="34.5" customHeight="1" x14ac:dyDescent="0.3">
      <c r="A1314" s="88"/>
      <c r="B1314" s="88" t="s">
        <v>5515</v>
      </c>
      <c r="C1314" s="89" t="s">
        <v>5563</v>
      </c>
      <c r="D1314" s="36"/>
      <c r="E1314" s="101" t="s">
        <v>5564</v>
      </c>
      <c r="F1314" s="101" t="s">
        <v>5516</v>
      </c>
      <c r="G1314" s="36" t="s">
        <v>475</v>
      </c>
      <c r="H1314" s="72">
        <v>420000</v>
      </c>
      <c r="I1314" s="72"/>
      <c r="J1314" s="141"/>
      <c r="K1314" s="72"/>
      <c r="L1314" s="72"/>
      <c r="M1314" s="72"/>
    </row>
    <row r="1315" spans="1:13" s="102" customFormat="1" ht="34.5" customHeight="1" x14ac:dyDescent="0.3">
      <c r="A1315" s="88"/>
      <c r="B1315" s="88" t="s">
        <v>5515</v>
      </c>
      <c r="C1315" s="89" t="s">
        <v>5565</v>
      </c>
      <c r="D1315" s="36"/>
      <c r="E1315" s="101" t="s">
        <v>5566</v>
      </c>
      <c r="F1315" s="101" t="s">
        <v>5516</v>
      </c>
      <c r="G1315" s="36" t="s">
        <v>475</v>
      </c>
      <c r="H1315" s="72">
        <v>420000</v>
      </c>
      <c r="I1315" s="72"/>
      <c r="J1315" s="141"/>
      <c r="K1315" s="72"/>
      <c r="L1315" s="72"/>
      <c r="M1315" s="72"/>
    </row>
    <row r="1316" spans="1:13" s="102" customFormat="1" ht="34.5" customHeight="1" x14ac:dyDescent="0.3">
      <c r="A1316" s="88"/>
      <c r="B1316" s="88" t="s">
        <v>5515</v>
      </c>
      <c r="C1316" s="89" t="s">
        <v>5567</v>
      </c>
      <c r="D1316" s="36"/>
      <c r="E1316" s="101" t="s">
        <v>5568</v>
      </c>
      <c r="F1316" s="101" t="s">
        <v>5516</v>
      </c>
      <c r="G1316" s="36" t="s">
        <v>475</v>
      </c>
      <c r="H1316" s="72">
        <v>420000</v>
      </c>
      <c r="I1316" s="72"/>
      <c r="J1316" s="141"/>
      <c r="K1316" s="72"/>
      <c r="L1316" s="72"/>
      <c r="M1316" s="72"/>
    </row>
    <row r="1317" spans="1:13" s="102" customFormat="1" ht="34.5" customHeight="1" x14ac:dyDescent="0.3">
      <c r="A1317" s="88"/>
      <c r="B1317" s="88" t="s">
        <v>5515</v>
      </c>
      <c r="C1317" s="89" t="s">
        <v>5569</v>
      </c>
      <c r="D1317" s="36"/>
      <c r="E1317" s="101" t="s">
        <v>5570</v>
      </c>
      <c r="F1317" s="101" t="s">
        <v>5516</v>
      </c>
      <c r="G1317" s="36" t="s">
        <v>475</v>
      </c>
      <c r="H1317" s="72">
        <v>420000</v>
      </c>
      <c r="I1317" s="72"/>
      <c r="J1317" s="141"/>
      <c r="K1317" s="72"/>
      <c r="L1317" s="72"/>
      <c r="M1317" s="72"/>
    </row>
    <row r="1318" spans="1:13" s="102" customFormat="1" ht="34.5" customHeight="1" x14ac:dyDescent="0.3">
      <c r="A1318" s="88"/>
      <c r="B1318" s="88" t="s">
        <v>5515</v>
      </c>
      <c r="C1318" s="89" t="s">
        <v>5571</v>
      </c>
      <c r="D1318" s="36"/>
      <c r="E1318" s="101" t="s">
        <v>5572</v>
      </c>
      <c r="F1318" s="101" t="s">
        <v>5516</v>
      </c>
      <c r="G1318" s="36" t="s">
        <v>475</v>
      </c>
      <c r="H1318" s="72">
        <v>420000</v>
      </c>
      <c r="I1318" s="72"/>
      <c r="J1318" s="141"/>
      <c r="K1318" s="72"/>
      <c r="L1318" s="72"/>
      <c r="M1318" s="72"/>
    </row>
    <row r="1319" spans="1:13" s="102" customFormat="1" ht="34.5" customHeight="1" x14ac:dyDescent="0.3">
      <c r="A1319" s="88"/>
      <c r="B1319" s="88" t="s">
        <v>5515</v>
      </c>
      <c r="C1319" s="89" t="s">
        <v>5573</v>
      </c>
      <c r="D1319" s="36"/>
      <c r="E1319" s="101" t="s">
        <v>5574</v>
      </c>
      <c r="F1319" s="101" t="s">
        <v>5516</v>
      </c>
      <c r="G1319" s="36" t="s">
        <v>475</v>
      </c>
      <c r="H1319" s="72">
        <v>420000</v>
      </c>
      <c r="I1319" s="72"/>
      <c r="J1319" s="141"/>
      <c r="K1319" s="72"/>
      <c r="L1319" s="72"/>
      <c r="M1319" s="72"/>
    </row>
    <row r="1320" spans="1:13" s="102" customFormat="1" ht="34.5" customHeight="1" x14ac:dyDescent="0.3">
      <c r="A1320" s="88"/>
      <c r="B1320" s="88" t="s">
        <v>5515</v>
      </c>
      <c r="C1320" s="89" t="s">
        <v>5575</v>
      </c>
      <c r="D1320" s="36"/>
      <c r="E1320" s="101" t="s">
        <v>5576</v>
      </c>
      <c r="F1320" s="101" t="s">
        <v>5516</v>
      </c>
      <c r="G1320" s="36" t="s">
        <v>475</v>
      </c>
      <c r="H1320" s="72">
        <v>420000</v>
      </c>
      <c r="I1320" s="72"/>
      <c r="J1320" s="141"/>
      <c r="K1320" s="72"/>
      <c r="L1320" s="72"/>
      <c r="M1320" s="72"/>
    </row>
    <row r="1321" spans="1:13" s="102" customFormat="1" ht="34.5" customHeight="1" x14ac:dyDescent="0.3">
      <c r="A1321" s="88"/>
      <c r="B1321" s="88" t="s">
        <v>5515</v>
      </c>
      <c r="C1321" s="89" t="s">
        <v>5577</v>
      </c>
      <c r="D1321" s="36"/>
      <c r="E1321" s="101" t="s">
        <v>5578</v>
      </c>
      <c r="F1321" s="101" t="s">
        <v>5516</v>
      </c>
      <c r="G1321" s="36" t="s">
        <v>475</v>
      </c>
      <c r="H1321" s="72">
        <v>420000</v>
      </c>
      <c r="I1321" s="72"/>
      <c r="J1321" s="141"/>
      <c r="K1321" s="72"/>
      <c r="L1321" s="72"/>
      <c r="M1321" s="72"/>
    </row>
    <row r="1322" spans="1:13" s="102" customFormat="1" ht="34.5" customHeight="1" x14ac:dyDescent="0.3">
      <c r="A1322" s="88"/>
      <c r="B1322" s="88" t="s">
        <v>5515</v>
      </c>
      <c r="C1322" s="89" t="s">
        <v>5579</v>
      </c>
      <c r="D1322" s="36"/>
      <c r="E1322" s="101" t="s">
        <v>5580</v>
      </c>
      <c r="F1322" s="101" t="s">
        <v>5516</v>
      </c>
      <c r="G1322" s="36" t="s">
        <v>475</v>
      </c>
      <c r="H1322" s="72">
        <v>420000</v>
      </c>
      <c r="I1322" s="72"/>
      <c r="J1322" s="141"/>
      <c r="K1322" s="72"/>
      <c r="L1322" s="72"/>
      <c r="M1322" s="72"/>
    </row>
    <row r="1323" spans="1:13" s="102" customFormat="1" ht="34.5" customHeight="1" x14ac:dyDescent="0.3">
      <c r="A1323" s="88"/>
      <c r="B1323" s="88" t="s">
        <v>5515</v>
      </c>
      <c r="C1323" s="89" t="s">
        <v>5581</v>
      </c>
      <c r="D1323" s="36"/>
      <c r="E1323" s="101" t="s">
        <v>5582</v>
      </c>
      <c r="F1323" s="101" t="s">
        <v>5516</v>
      </c>
      <c r="G1323" s="36" t="s">
        <v>475</v>
      </c>
      <c r="H1323" s="72">
        <v>420000</v>
      </c>
      <c r="I1323" s="72"/>
      <c r="J1323" s="141"/>
      <c r="K1323" s="72"/>
      <c r="L1323" s="72"/>
      <c r="M1323" s="72"/>
    </row>
    <row r="1324" spans="1:13" s="102" customFormat="1" ht="34.5" customHeight="1" x14ac:dyDescent="0.3">
      <c r="A1324" s="88"/>
      <c r="B1324" s="88" t="s">
        <v>5515</v>
      </c>
      <c r="C1324" s="89" t="s">
        <v>5583</v>
      </c>
      <c r="D1324" s="36"/>
      <c r="E1324" s="101" t="s">
        <v>5584</v>
      </c>
      <c r="F1324" s="101" t="s">
        <v>5516</v>
      </c>
      <c r="G1324" s="36" t="s">
        <v>475</v>
      </c>
      <c r="H1324" s="72">
        <v>420000</v>
      </c>
      <c r="I1324" s="72"/>
      <c r="J1324" s="141"/>
      <c r="K1324" s="72"/>
      <c r="L1324" s="72"/>
      <c r="M1324" s="72"/>
    </row>
    <row r="1325" spans="1:13" s="102" customFormat="1" ht="34.5" customHeight="1" x14ac:dyDescent="0.3">
      <c r="A1325" s="88"/>
      <c r="B1325" s="88" t="s">
        <v>5515</v>
      </c>
      <c r="C1325" s="89" t="s">
        <v>5585</v>
      </c>
      <c r="D1325" s="36"/>
      <c r="E1325" s="101" t="s">
        <v>5586</v>
      </c>
      <c r="F1325" s="101" t="s">
        <v>5516</v>
      </c>
      <c r="G1325" s="36" t="s">
        <v>475</v>
      </c>
      <c r="H1325" s="72">
        <v>420000</v>
      </c>
      <c r="I1325" s="72"/>
      <c r="J1325" s="141"/>
      <c r="K1325" s="72"/>
      <c r="L1325" s="72"/>
      <c r="M1325" s="72"/>
    </row>
    <row r="1326" spans="1:13" s="102" customFormat="1" ht="34.5" customHeight="1" x14ac:dyDescent="0.3">
      <c r="A1326" s="88"/>
      <c r="B1326" s="88" t="s">
        <v>5515</v>
      </c>
      <c r="C1326" s="89" t="s">
        <v>5587</v>
      </c>
      <c r="D1326" s="36"/>
      <c r="E1326" s="101" t="s">
        <v>5588</v>
      </c>
      <c r="F1326" s="101" t="s">
        <v>5516</v>
      </c>
      <c r="G1326" s="36" t="s">
        <v>475</v>
      </c>
      <c r="H1326" s="72">
        <v>420000</v>
      </c>
      <c r="I1326" s="72"/>
      <c r="J1326" s="141"/>
      <c r="K1326" s="72"/>
      <c r="L1326" s="72"/>
      <c r="M1326" s="72"/>
    </row>
    <row r="1327" spans="1:13" s="102" customFormat="1" ht="34.5" customHeight="1" x14ac:dyDescent="0.3">
      <c r="A1327" s="88"/>
      <c r="B1327" s="88" t="s">
        <v>5515</v>
      </c>
      <c r="C1327" s="89" t="s">
        <v>5589</v>
      </c>
      <c r="D1327" s="36"/>
      <c r="E1327" s="101" t="s">
        <v>5590</v>
      </c>
      <c r="F1327" s="101" t="s">
        <v>5516</v>
      </c>
      <c r="G1327" s="36" t="s">
        <v>475</v>
      </c>
      <c r="H1327" s="72">
        <v>420000</v>
      </c>
      <c r="I1327" s="72"/>
      <c r="J1327" s="141"/>
      <c r="K1327" s="72"/>
      <c r="L1327" s="72"/>
      <c r="M1327" s="72"/>
    </row>
    <row r="1328" spans="1:13" s="102" customFormat="1" ht="34.5" customHeight="1" x14ac:dyDescent="0.3">
      <c r="A1328" s="88"/>
      <c r="B1328" s="88" t="s">
        <v>5515</v>
      </c>
      <c r="C1328" s="89" t="s">
        <v>5591</v>
      </c>
      <c r="D1328" s="36"/>
      <c r="E1328" s="101" t="s">
        <v>5592</v>
      </c>
      <c r="F1328" s="101" t="s">
        <v>5516</v>
      </c>
      <c r="G1328" s="36" t="s">
        <v>475</v>
      </c>
      <c r="H1328" s="72">
        <v>420000</v>
      </c>
      <c r="I1328" s="72"/>
      <c r="J1328" s="141"/>
      <c r="K1328" s="72"/>
      <c r="L1328" s="72"/>
      <c r="M1328" s="72"/>
    </row>
    <row r="1329" spans="1:13" s="102" customFormat="1" ht="34.5" customHeight="1" x14ac:dyDescent="0.3">
      <c r="A1329" s="88"/>
      <c r="B1329" s="88" t="s">
        <v>5515</v>
      </c>
      <c r="C1329" s="89" t="s">
        <v>5593</v>
      </c>
      <c r="D1329" s="36"/>
      <c r="E1329" s="101" t="s">
        <v>5594</v>
      </c>
      <c r="F1329" s="101" t="s">
        <v>5516</v>
      </c>
      <c r="G1329" s="36" t="s">
        <v>475</v>
      </c>
      <c r="H1329" s="72">
        <v>420000</v>
      </c>
      <c r="I1329" s="72"/>
      <c r="J1329" s="141"/>
      <c r="K1329" s="72"/>
      <c r="L1329" s="72"/>
      <c r="M1329" s="72"/>
    </row>
    <row r="1330" spans="1:13" s="102" customFormat="1" ht="34.5" customHeight="1" x14ac:dyDescent="0.3">
      <c r="A1330" s="88"/>
      <c r="B1330" s="88" t="s">
        <v>5515</v>
      </c>
      <c r="C1330" s="89" t="s">
        <v>5595</v>
      </c>
      <c r="D1330" s="36"/>
      <c r="E1330" s="101" t="s">
        <v>5596</v>
      </c>
      <c r="F1330" s="101" t="s">
        <v>5516</v>
      </c>
      <c r="G1330" s="36" t="s">
        <v>475</v>
      </c>
      <c r="H1330" s="72">
        <v>420000</v>
      </c>
      <c r="I1330" s="72"/>
      <c r="J1330" s="141"/>
      <c r="K1330" s="72"/>
      <c r="L1330" s="72"/>
      <c r="M1330" s="72"/>
    </row>
    <row r="1331" spans="1:13" s="102" customFormat="1" ht="34.5" customHeight="1" x14ac:dyDescent="0.3">
      <c r="A1331" s="88"/>
      <c r="B1331" s="88" t="s">
        <v>5515</v>
      </c>
      <c r="C1331" s="89" t="s">
        <v>5597</v>
      </c>
      <c r="D1331" s="36"/>
      <c r="E1331" s="101" t="s">
        <v>5598</v>
      </c>
      <c r="F1331" s="101" t="s">
        <v>5516</v>
      </c>
      <c r="G1331" s="36" t="s">
        <v>475</v>
      </c>
      <c r="H1331" s="72">
        <v>420000</v>
      </c>
      <c r="I1331" s="72"/>
      <c r="J1331" s="141"/>
      <c r="K1331" s="72"/>
      <c r="L1331" s="72"/>
      <c r="M1331" s="72"/>
    </row>
    <row r="1332" spans="1:13" s="102" customFormat="1" ht="34.5" customHeight="1" x14ac:dyDescent="0.3">
      <c r="A1332" s="88"/>
      <c r="B1332" s="88" t="s">
        <v>5515</v>
      </c>
      <c r="C1332" s="89" t="s">
        <v>5599</v>
      </c>
      <c r="D1332" s="36"/>
      <c r="E1332" s="101" t="s">
        <v>5600</v>
      </c>
      <c r="F1332" s="101" t="s">
        <v>5516</v>
      </c>
      <c r="G1332" s="36" t="s">
        <v>475</v>
      </c>
      <c r="H1332" s="72">
        <v>420000</v>
      </c>
      <c r="I1332" s="72"/>
      <c r="J1332" s="141"/>
      <c r="K1332" s="72"/>
      <c r="L1332" s="72"/>
      <c r="M1332" s="72"/>
    </row>
    <row r="1333" spans="1:13" s="102" customFormat="1" ht="34.5" customHeight="1" x14ac:dyDescent="0.3">
      <c r="A1333" s="88"/>
      <c r="B1333" s="88" t="s">
        <v>5515</v>
      </c>
      <c r="C1333" s="89" t="s">
        <v>5601</v>
      </c>
      <c r="D1333" s="36"/>
      <c r="E1333" s="101" t="s">
        <v>5602</v>
      </c>
      <c r="F1333" s="101" t="s">
        <v>5516</v>
      </c>
      <c r="G1333" s="36" t="s">
        <v>475</v>
      </c>
      <c r="H1333" s="72">
        <v>420000</v>
      </c>
      <c r="I1333" s="72"/>
      <c r="J1333" s="141"/>
      <c r="K1333" s="72"/>
      <c r="L1333" s="72"/>
      <c r="M1333" s="72"/>
    </row>
    <row r="1334" spans="1:13" s="102" customFormat="1" ht="34.5" customHeight="1" x14ac:dyDescent="0.3">
      <c r="A1334" s="88"/>
      <c r="B1334" s="88" t="s">
        <v>5515</v>
      </c>
      <c r="C1334" s="89" t="s">
        <v>5603</v>
      </c>
      <c r="D1334" s="36"/>
      <c r="E1334" s="101" t="s">
        <v>5604</v>
      </c>
      <c r="F1334" s="101" t="s">
        <v>5516</v>
      </c>
      <c r="G1334" s="36" t="s">
        <v>475</v>
      </c>
      <c r="H1334" s="72">
        <v>420000</v>
      </c>
      <c r="I1334" s="72"/>
      <c r="J1334" s="141"/>
      <c r="K1334" s="72"/>
      <c r="L1334" s="72"/>
      <c r="M1334" s="72"/>
    </row>
    <row r="1335" spans="1:13" s="102" customFormat="1" ht="34.5" customHeight="1" x14ac:dyDescent="0.3">
      <c r="A1335" s="88"/>
      <c r="B1335" s="88" t="s">
        <v>5515</v>
      </c>
      <c r="C1335" s="89" t="s">
        <v>5605</v>
      </c>
      <c r="D1335" s="36"/>
      <c r="E1335" s="101" t="s">
        <v>5606</v>
      </c>
      <c r="F1335" s="101" t="s">
        <v>5516</v>
      </c>
      <c r="G1335" s="36" t="s">
        <v>475</v>
      </c>
      <c r="H1335" s="72">
        <v>420000</v>
      </c>
      <c r="I1335" s="72"/>
      <c r="J1335" s="141"/>
      <c r="K1335" s="72"/>
      <c r="L1335" s="72"/>
      <c r="M1335" s="72"/>
    </row>
    <row r="1336" spans="1:13" s="102" customFormat="1" ht="34.5" customHeight="1" x14ac:dyDescent="0.3">
      <c r="A1336" s="88"/>
      <c r="B1336" s="88" t="s">
        <v>5515</v>
      </c>
      <c r="C1336" s="89" t="s">
        <v>5607</v>
      </c>
      <c r="D1336" s="36"/>
      <c r="E1336" s="101" t="s">
        <v>5608</v>
      </c>
      <c r="F1336" s="101" t="s">
        <v>5516</v>
      </c>
      <c r="G1336" s="36" t="s">
        <v>475</v>
      </c>
      <c r="H1336" s="72">
        <v>420000</v>
      </c>
      <c r="I1336" s="72"/>
      <c r="J1336" s="141"/>
      <c r="K1336" s="72"/>
      <c r="L1336" s="72"/>
      <c r="M1336" s="72"/>
    </row>
    <row r="1337" spans="1:13" s="102" customFormat="1" ht="34.5" customHeight="1" x14ac:dyDescent="0.3">
      <c r="A1337" s="88"/>
      <c r="B1337" s="88" t="s">
        <v>5515</v>
      </c>
      <c r="C1337" s="89" t="s">
        <v>5609</v>
      </c>
      <c r="D1337" s="36"/>
      <c r="E1337" s="101" t="s">
        <v>5610</v>
      </c>
      <c r="F1337" s="101" t="s">
        <v>5516</v>
      </c>
      <c r="G1337" s="36" t="s">
        <v>475</v>
      </c>
      <c r="H1337" s="72">
        <v>420000</v>
      </c>
      <c r="I1337" s="72"/>
      <c r="J1337" s="141"/>
      <c r="K1337" s="72"/>
      <c r="L1337" s="72"/>
      <c r="M1337" s="72"/>
    </row>
    <row r="1338" spans="1:13" s="102" customFormat="1" ht="34.5" customHeight="1" x14ac:dyDescent="0.3">
      <c r="A1338" s="88"/>
      <c r="B1338" s="88" t="s">
        <v>5515</v>
      </c>
      <c r="C1338" s="89" t="s">
        <v>5611</v>
      </c>
      <c r="D1338" s="36"/>
      <c r="E1338" s="101" t="s">
        <v>5612</v>
      </c>
      <c r="F1338" s="101" t="s">
        <v>5516</v>
      </c>
      <c r="G1338" s="36" t="s">
        <v>475</v>
      </c>
      <c r="H1338" s="72">
        <v>420000</v>
      </c>
      <c r="I1338" s="72"/>
      <c r="J1338" s="141"/>
      <c r="K1338" s="72"/>
      <c r="L1338" s="72"/>
      <c r="M1338" s="72"/>
    </row>
    <row r="1339" spans="1:13" s="102" customFormat="1" ht="34.5" customHeight="1" x14ac:dyDescent="0.3">
      <c r="A1339" s="88"/>
      <c r="B1339" s="88" t="s">
        <v>5515</v>
      </c>
      <c r="C1339" s="89" t="s">
        <v>5613</v>
      </c>
      <c r="D1339" s="36"/>
      <c r="E1339" s="101" t="s">
        <v>5614</v>
      </c>
      <c r="F1339" s="101" t="s">
        <v>5516</v>
      </c>
      <c r="G1339" s="36" t="s">
        <v>475</v>
      </c>
      <c r="H1339" s="72">
        <v>420000</v>
      </c>
      <c r="I1339" s="72"/>
      <c r="J1339" s="141"/>
      <c r="K1339" s="72"/>
      <c r="L1339" s="72"/>
      <c r="M1339" s="72"/>
    </row>
    <row r="1340" spans="1:13" s="102" customFormat="1" ht="34.5" customHeight="1" x14ac:dyDescent="0.3">
      <c r="A1340" s="88"/>
      <c r="B1340" s="88" t="s">
        <v>5615</v>
      </c>
      <c r="C1340" s="89" t="s">
        <v>5615</v>
      </c>
      <c r="D1340" s="36"/>
      <c r="E1340" s="103" t="s">
        <v>5616</v>
      </c>
      <c r="F1340" s="101"/>
      <c r="G1340" s="36" t="s">
        <v>477</v>
      </c>
      <c r="H1340" s="72"/>
      <c r="I1340" s="72"/>
      <c r="J1340" s="65" t="s">
        <v>1060</v>
      </c>
      <c r="K1340" s="72"/>
      <c r="L1340" s="72"/>
      <c r="M1340" s="72"/>
    </row>
    <row r="1341" spans="1:13" s="102" customFormat="1" ht="34.5" customHeight="1" x14ac:dyDescent="0.3">
      <c r="A1341" s="88">
        <v>213</v>
      </c>
      <c r="B1341" s="88" t="s">
        <v>5617</v>
      </c>
      <c r="C1341" s="89" t="s">
        <v>5617</v>
      </c>
      <c r="D1341" s="36" t="s">
        <v>146</v>
      </c>
      <c r="E1341" s="44" t="s">
        <v>5618</v>
      </c>
      <c r="F1341" s="101" t="s">
        <v>5619</v>
      </c>
      <c r="G1341" s="36" t="s">
        <v>475</v>
      </c>
      <c r="H1341" s="72">
        <v>4900000</v>
      </c>
      <c r="I1341" s="72"/>
      <c r="J1341" s="65" t="s">
        <v>1060</v>
      </c>
      <c r="K1341" s="72">
        <f>SUMIF($B$10:$B$3793,B1341,$J$10:$J$3793)</f>
        <v>0</v>
      </c>
      <c r="L1341" s="72">
        <f>K1341*H1341</f>
        <v>0</v>
      </c>
      <c r="M1341" s="72"/>
    </row>
    <row r="1342" spans="1:13" s="102" customFormat="1" ht="34.5" customHeight="1" x14ac:dyDescent="0.3">
      <c r="A1342" s="88"/>
      <c r="B1342" s="88" t="s">
        <v>5617</v>
      </c>
      <c r="C1342" s="89" t="s">
        <v>5620</v>
      </c>
      <c r="D1342" s="36"/>
      <c r="E1342" s="44" t="s">
        <v>5621</v>
      </c>
      <c r="F1342" s="101" t="s">
        <v>5619</v>
      </c>
      <c r="G1342" s="36" t="s">
        <v>475</v>
      </c>
      <c r="H1342" s="72">
        <v>4900000</v>
      </c>
      <c r="I1342" s="72"/>
      <c r="J1342" s="141"/>
      <c r="K1342" s="72"/>
      <c r="L1342" s="72"/>
      <c r="M1342" s="72"/>
    </row>
    <row r="1343" spans="1:13" s="102" customFormat="1" ht="34.5" customHeight="1" x14ac:dyDescent="0.3">
      <c r="A1343" s="88"/>
      <c r="B1343" s="88" t="s">
        <v>5617</v>
      </c>
      <c r="C1343" s="89" t="s">
        <v>5622</v>
      </c>
      <c r="D1343" s="36"/>
      <c r="E1343" s="44" t="s">
        <v>5623</v>
      </c>
      <c r="F1343" s="101" t="s">
        <v>5619</v>
      </c>
      <c r="G1343" s="36" t="s">
        <v>475</v>
      </c>
      <c r="H1343" s="72">
        <v>4900000</v>
      </c>
      <c r="I1343" s="72"/>
      <c r="J1343" s="141"/>
      <c r="K1343" s="72"/>
      <c r="L1343" s="72"/>
      <c r="M1343" s="72"/>
    </row>
    <row r="1344" spans="1:13" s="102" customFormat="1" ht="34.5" customHeight="1" x14ac:dyDescent="0.3">
      <c r="A1344" s="88"/>
      <c r="B1344" s="88" t="s">
        <v>5617</v>
      </c>
      <c r="C1344" s="89" t="s">
        <v>5624</v>
      </c>
      <c r="D1344" s="36"/>
      <c r="E1344" s="44" t="s">
        <v>5625</v>
      </c>
      <c r="F1344" s="101" t="s">
        <v>5619</v>
      </c>
      <c r="G1344" s="36" t="s">
        <v>475</v>
      </c>
      <c r="H1344" s="72">
        <v>4900000</v>
      </c>
      <c r="I1344" s="72"/>
      <c r="J1344" s="141"/>
      <c r="K1344" s="72"/>
      <c r="L1344" s="72"/>
      <c r="M1344" s="72"/>
    </row>
    <row r="1345" spans="1:13" s="102" customFormat="1" ht="34.5" customHeight="1" x14ac:dyDescent="0.3">
      <c r="A1345" s="88"/>
      <c r="B1345" s="88" t="s">
        <v>5617</v>
      </c>
      <c r="C1345" s="89" t="s">
        <v>5626</v>
      </c>
      <c r="D1345" s="36"/>
      <c r="E1345" s="44" t="s">
        <v>5627</v>
      </c>
      <c r="F1345" s="101" t="s">
        <v>5619</v>
      </c>
      <c r="G1345" s="36" t="s">
        <v>475</v>
      </c>
      <c r="H1345" s="72">
        <v>4900000</v>
      </c>
      <c r="I1345" s="72"/>
      <c r="J1345" s="141"/>
      <c r="K1345" s="72"/>
      <c r="L1345" s="72"/>
      <c r="M1345" s="72"/>
    </row>
    <row r="1346" spans="1:13" s="102" customFormat="1" ht="34.5" customHeight="1" x14ac:dyDescent="0.3">
      <c r="A1346" s="88"/>
      <c r="B1346" s="88" t="s">
        <v>5617</v>
      </c>
      <c r="C1346" s="89" t="s">
        <v>5628</v>
      </c>
      <c r="D1346" s="36"/>
      <c r="E1346" s="44" t="s">
        <v>5629</v>
      </c>
      <c r="F1346" s="101" t="s">
        <v>5619</v>
      </c>
      <c r="G1346" s="36" t="s">
        <v>475</v>
      </c>
      <c r="H1346" s="72">
        <v>4900000</v>
      </c>
      <c r="I1346" s="72"/>
      <c r="J1346" s="141"/>
      <c r="K1346" s="72"/>
      <c r="L1346" s="72"/>
      <c r="M1346" s="72"/>
    </row>
    <row r="1347" spans="1:13" s="102" customFormat="1" ht="34.5" customHeight="1" x14ac:dyDescent="0.3">
      <c r="A1347" s="88"/>
      <c r="B1347" s="88" t="s">
        <v>5617</v>
      </c>
      <c r="C1347" s="89" t="s">
        <v>5630</v>
      </c>
      <c r="D1347" s="36"/>
      <c r="E1347" s="44" t="s">
        <v>5631</v>
      </c>
      <c r="F1347" s="101" t="s">
        <v>5619</v>
      </c>
      <c r="G1347" s="36" t="s">
        <v>475</v>
      </c>
      <c r="H1347" s="72">
        <v>4900000</v>
      </c>
      <c r="I1347" s="72"/>
      <c r="J1347" s="141"/>
      <c r="K1347" s="72"/>
      <c r="L1347" s="72"/>
      <c r="M1347" s="72"/>
    </row>
    <row r="1348" spans="1:13" s="102" customFormat="1" ht="34.5" customHeight="1" x14ac:dyDescent="0.3">
      <c r="A1348" s="88"/>
      <c r="B1348" s="88" t="s">
        <v>5617</v>
      </c>
      <c r="C1348" s="89" t="s">
        <v>5632</v>
      </c>
      <c r="D1348" s="36"/>
      <c r="E1348" s="44" t="s">
        <v>5633</v>
      </c>
      <c r="F1348" s="101" t="s">
        <v>5619</v>
      </c>
      <c r="G1348" s="36" t="s">
        <v>475</v>
      </c>
      <c r="H1348" s="72">
        <v>4900000</v>
      </c>
      <c r="I1348" s="72"/>
      <c r="J1348" s="141"/>
      <c r="K1348" s="72"/>
      <c r="L1348" s="72"/>
      <c r="M1348" s="72"/>
    </row>
    <row r="1349" spans="1:13" s="102" customFormat="1" ht="34.5" customHeight="1" x14ac:dyDescent="0.3">
      <c r="A1349" s="88">
        <v>214</v>
      </c>
      <c r="B1349" s="88" t="s">
        <v>5634</v>
      </c>
      <c r="C1349" s="89" t="s">
        <v>5634</v>
      </c>
      <c r="D1349" s="36" t="s">
        <v>146</v>
      </c>
      <c r="E1349" s="44" t="s">
        <v>5635</v>
      </c>
      <c r="F1349" s="101" t="s">
        <v>5636</v>
      </c>
      <c r="G1349" s="36" t="s">
        <v>475</v>
      </c>
      <c r="H1349" s="72">
        <v>1100000</v>
      </c>
      <c r="I1349" s="72"/>
      <c r="J1349" s="65" t="s">
        <v>1060</v>
      </c>
      <c r="K1349" s="72">
        <f>SUMIF($B$10:$B$3793,B1349,$J$10:$J$3793)</f>
        <v>0</v>
      </c>
      <c r="L1349" s="72">
        <f t="shared" ref="L1349:L1350" si="21">K1349*H1349</f>
        <v>0</v>
      </c>
      <c r="M1349" s="72"/>
    </row>
    <row r="1350" spans="1:13" s="102" customFormat="1" ht="34.5" customHeight="1" x14ac:dyDescent="0.3">
      <c r="A1350" s="88">
        <v>215</v>
      </c>
      <c r="B1350" s="88" t="s">
        <v>5637</v>
      </c>
      <c r="C1350" s="89" t="s">
        <v>5637</v>
      </c>
      <c r="D1350" s="36" t="s">
        <v>146</v>
      </c>
      <c r="E1350" s="44" t="s">
        <v>5638</v>
      </c>
      <c r="F1350" s="101" t="s">
        <v>5639</v>
      </c>
      <c r="G1350" s="36" t="s">
        <v>475</v>
      </c>
      <c r="H1350" s="72">
        <v>2500000</v>
      </c>
      <c r="I1350" s="72"/>
      <c r="J1350" s="65" t="s">
        <v>1060</v>
      </c>
      <c r="K1350" s="72">
        <f>SUMIF($B$10:$B$3793,B1350,$J$10:$J$3793)</f>
        <v>0</v>
      </c>
      <c r="L1350" s="72">
        <f t="shared" si="21"/>
        <v>0</v>
      </c>
      <c r="M1350" s="72"/>
    </row>
    <row r="1351" spans="1:13" s="102" customFormat="1" ht="34.5" customHeight="1" x14ac:dyDescent="0.3">
      <c r="A1351" s="88"/>
      <c r="B1351" s="88" t="s">
        <v>5637</v>
      </c>
      <c r="C1351" s="89" t="s">
        <v>5640</v>
      </c>
      <c r="D1351" s="36"/>
      <c r="E1351" s="44" t="s">
        <v>5641</v>
      </c>
      <c r="F1351" s="101" t="s">
        <v>5639</v>
      </c>
      <c r="G1351" s="36" t="s">
        <v>475</v>
      </c>
      <c r="H1351" s="72">
        <v>2500000</v>
      </c>
      <c r="I1351" s="72"/>
      <c r="J1351" s="141"/>
      <c r="K1351" s="72"/>
      <c r="L1351" s="72"/>
      <c r="M1351" s="72"/>
    </row>
    <row r="1352" spans="1:13" s="102" customFormat="1" ht="34.5" customHeight="1" x14ac:dyDescent="0.3">
      <c r="A1352" s="88"/>
      <c r="B1352" s="88" t="s">
        <v>5637</v>
      </c>
      <c r="C1352" s="89" t="s">
        <v>5642</v>
      </c>
      <c r="D1352" s="36"/>
      <c r="E1352" s="44" t="s">
        <v>5643</v>
      </c>
      <c r="F1352" s="101" t="s">
        <v>5639</v>
      </c>
      <c r="G1352" s="36" t="s">
        <v>475</v>
      </c>
      <c r="H1352" s="72">
        <v>2500000</v>
      </c>
      <c r="I1352" s="72"/>
      <c r="J1352" s="141"/>
      <c r="K1352" s="72"/>
      <c r="L1352" s="72"/>
      <c r="M1352" s="72"/>
    </row>
    <row r="1353" spans="1:13" s="102" customFormat="1" ht="34.5" customHeight="1" x14ac:dyDescent="0.3">
      <c r="A1353" s="88"/>
      <c r="B1353" s="88" t="s">
        <v>5637</v>
      </c>
      <c r="C1353" s="89" t="s">
        <v>5644</v>
      </c>
      <c r="D1353" s="36"/>
      <c r="E1353" s="44" t="s">
        <v>5645</v>
      </c>
      <c r="F1353" s="101" t="s">
        <v>5639</v>
      </c>
      <c r="G1353" s="36" t="s">
        <v>475</v>
      </c>
      <c r="H1353" s="72">
        <v>2500000</v>
      </c>
      <c r="I1353" s="72"/>
      <c r="J1353" s="141"/>
      <c r="K1353" s="72"/>
      <c r="L1353" s="72"/>
      <c r="M1353" s="72"/>
    </row>
    <row r="1354" spans="1:13" s="102" customFormat="1" ht="34.5" customHeight="1" x14ac:dyDescent="0.3">
      <c r="A1354" s="88"/>
      <c r="B1354" s="88" t="s">
        <v>5637</v>
      </c>
      <c r="C1354" s="89" t="s">
        <v>5646</v>
      </c>
      <c r="D1354" s="36"/>
      <c r="E1354" s="44" t="s">
        <v>5647</v>
      </c>
      <c r="F1354" s="101" t="s">
        <v>5639</v>
      </c>
      <c r="G1354" s="36" t="s">
        <v>475</v>
      </c>
      <c r="H1354" s="72">
        <v>2500000</v>
      </c>
      <c r="I1354" s="72"/>
      <c r="J1354" s="141"/>
      <c r="K1354" s="72"/>
      <c r="L1354" s="72"/>
      <c r="M1354" s="72"/>
    </row>
    <row r="1355" spans="1:13" s="102" customFormat="1" ht="34.5" customHeight="1" x14ac:dyDescent="0.3">
      <c r="A1355" s="88"/>
      <c r="B1355" s="88" t="s">
        <v>5637</v>
      </c>
      <c r="C1355" s="89" t="s">
        <v>5648</v>
      </c>
      <c r="D1355" s="36"/>
      <c r="E1355" s="44" t="s">
        <v>5649</v>
      </c>
      <c r="F1355" s="101" t="s">
        <v>5639</v>
      </c>
      <c r="G1355" s="36" t="s">
        <v>475</v>
      </c>
      <c r="H1355" s="72">
        <v>2500000</v>
      </c>
      <c r="I1355" s="72"/>
      <c r="J1355" s="141"/>
      <c r="K1355" s="72"/>
      <c r="L1355" s="72"/>
      <c r="M1355" s="72"/>
    </row>
    <row r="1356" spans="1:13" s="102" customFormat="1" ht="34.5" customHeight="1" x14ac:dyDescent="0.3">
      <c r="A1356" s="88">
        <v>216</v>
      </c>
      <c r="B1356" s="88" t="s">
        <v>5650</v>
      </c>
      <c r="C1356" s="89" t="s">
        <v>5650</v>
      </c>
      <c r="D1356" s="36" t="s">
        <v>133</v>
      </c>
      <c r="E1356" s="44" t="s">
        <v>5651</v>
      </c>
      <c r="F1356" s="101" t="s">
        <v>5652</v>
      </c>
      <c r="G1356" s="36" t="s">
        <v>475</v>
      </c>
      <c r="H1356" s="72">
        <v>12500000</v>
      </c>
      <c r="I1356" s="72"/>
      <c r="J1356" s="65" t="s">
        <v>1060</v>
      </c>
      <c r="K1356" s="72">
        <f>SUMIF($B$10:$B$3793,B1356,$J$10:$J$3793)</f>
        <v>0</v>
      </c>
      <c r="L1356" s="72">
        <f>K1356*H1356</f>
        <v>0</v>
      </c>
      <c r="M1356" s="72"/>
    </row>
    <row r="1357" spans="1:13" s="102" customFormat="1" ht="34.5" customHeight="1" x14ac:dyDescent="0.3">
      <c r="A1357" s="88"/>
      <c r="B1357" s="88" t="s">
        <v>5650</v>
      </c>
      <c r="C1357" s="89" t="s">
        <v>5653</v>
      </c>
      <c r="D1357" s="36"/>
      <c r="E1357" s="101" t="s">
        <v>5654</v>
      </c>
      <c r="F1357" s="101" t="s">
        <v>5652</v>
      </c>
      <c r="G1357" s="36" t="s">
        <v>475</v>
      </c>
      <c r="H1357" s="72">
        <v>12500000</v>
      </c>
      <c r="I1357" s="72"/>
      <c r="J1357" s="141"/>
      <c r="K1357" s="72"/>
      <c r="L1357" s="72"/>
      <c r="M1357" s="72"/>
    </row>
    <row r="1358" spans="1:13" s="102" customFormat="1" ht="34.5" customHeight="1" x14ac:dyDescent="0.3">
      <c r="A1358" s="88"/>
      <c r="B1358" s="88" t="s">
        <v>5650</v>
      </c>
      <c r="C1358" s="89" t="s">
        <v>5655</v>
      </c>
      <c r="D1358" s="36"/>
      <c r="E1358" s="101" t="s">
        <v>5656</v>
      </c>
      <c r="F1358" s="101" t="s">
        <v>5652</v>
      </c>
      <c r="G1358" s="36" t="s">
        <v>475</v>
      </c>
      <c r="H1358" s="72">
        <v>12500000</v>
      </c>
      <c r="I1358" s="72"/>
      <c r="J1358" s="141"/>
      <c r="K1358" s="72"/>
      <c r="L1358" s="72"/>
      <c r="M1358" s="72"/>
    </row>
    <row r="1359" spans="1:13" s="102" customFormat="1" ht="34.5" customHeight="1" x14ac:dyDescent="0.3">
      <c r="A1359" s="88"/>
      <c r="B1359" s="88" t="s">
        <v>5650</v>
      </c>
      <c r="C1359" s="89" t="s">
        <v>5657</v>
      </c>
      <c r="D1359" s="36"/>
      <c r="E1359" s="101" t="s">
        <v>5658</v>
      </c>
      <c r="F1359" s="101" t="s">
        <v>5652</v>
      </c>
      <c r="G1359" s="36" t="s">
        <v>475</v>
      </c>
      <c r="H1359" s="72">
        <v>12500000</v>
      </c>
      <c r="I1359" s="72"/>
      <c r="J1359" s="141"/>
      <c r="K1359" s="72"/>
      <c r="L1359" s="72"/>
      <c r="M1359" s="72"/>
    </row>
    <row r="1360" spans="1:13" s="102" customFormat="1" ht="34.5" customHeight="1" x14ac:dyDescent="0.3">
      <c r="A1360" s="88"/>
      <c r="B1360" s="88" t="s">
        <v>5650</v>
      </c>
      <c r="C1360" s="89" t="s">
        <v>5659</v>
      </c>
      <c r="D1360" s="36"/>
      <c r="E1360" s="101" t="s">
        <v>5660</v>
      </c>
      <c r="F1360" s="101" t="s">
        <v>5652</v>
      </c>
      <c r="G1360" s="36" t="s">
        <v>475</v>
      </c>
      <c r="H1360" s="72">
        <v>12500000</v>
      </c>
      <c r="I1360" s="72"/>
      <c r="J1360" s="141"/>
      <c r="K1360" s="72"/>
      <c r="L1360" s="72"/>
      <c r="M1360" s="72"/>
    </row>
    <row r="1361" spans="1:13" s="102" customFormat="1" ht="34.5" customHeight="1" x14ac:dyDescent="0.3">
      <c r="A1361" s="88"/>
      <c r="B1361" s="88" t="s">
        <v>5650</v>
      </c>
      <c r="C1361" s="89" t="s">
        <v>5661</v>
      </c>
      <c r="D1361" s="36"/>
      <c r="E1361" s="101" t="s">
        <v>5662</v>
      </c>
      <c r="F1361" s="101" t="s">
        <v>5652</v>
      </c>
      <c r="G1361" s="36" t="s">
        <v>475</v>
      </c>
      <c r="H1361" s="72">
        <v>12500000</v>
      </c>
      <c r="I1361" s="72"/>
      <c r="J1361" s="141"/>
      <c r="K1361" s="72"/>
      <c r="L1361" s="72"/>
      <c r="M1361" s="72"/>
    </row>
    <row r="1362" spans="1:13" s="102" customFormat="1" ht="34.5" customHeight="1" x14ac:dyDescent="0.3">
      <c r="A1362" s="88"/>
      <c r="B1362" s="88" t="s">
        <v>5650</v>
      </c>
      <c r="C1362" s="89" t="s">
        <v>5663</v>
      </c>
      <c r="D1362" s="36"/>
      <c r="E1362" s="101" t="s">
        <v>5664</v>
      </c>
      <c r="F1362" s="101" t="s">
        <v>5652</v>
      </c>
      <c r="G1362" s="36" t="s">
        <v>475</v>
      </c>
      <c r="H1362" s="72">
        <v>12500000</v>
      </c>
      <c r="I1362" s="72"/>
      <c r="J1362" s="141"/>
      <c r="K1362" s="72"/>
      <c r="L1362" s="72"/>
      <c r="M1362" s="72"/>
    </row>
    <row r="1363" spans="1:13" s="102" customFormat="1" ht="34.5" customHeight="1" x14ac:dyDescent="0.3">
      <c r="A1363" s="88"/>
      <c r="B1363" s="88" t="s">
        <v>5650</v>
      </c>
      <c r="C1363" s="89" t="s">
        <v>5665</v>
      </c>
      <c r="D1363" s="36"/>
      <c r="E1363" s="101" t="s">
        <v>5666</v>
      </c>
      <c r="F1363" s="101" t="s">
        <v>5652</v>
      </c>
      <c r="G1363" s="36" t="s">
        <v>475</v>
      </c>
      <c r="H1363" s="72">
        <v>12500000</v>
      </c>
      <c r="I1363" s="72"/>
      <c r="J1363" s="141"/>
      <c r="K1363" s="72"/>
      <c r="L1363" s="72"/>
      <c r="M1363" s="72"/>
    </row>
    <row r="1364" spans="1:13" s="102" customFormat="1" ht="34.5" customHeight="1" x14ac:dyDescent="0.3">
      <c r="A1364" s="88"/>
      <c r="B1364" s="88" t="s">
        <v>6443</v>
      </c>
      <c r="C1364" s="89" t="s">
        <v>6443</v>
      </c>
      <c r="D1364" s="36"/>
      <c r="E1364" s="185" t="s">
        <v>6444</v>
      </c>
      <c r="F1364" s="101"/>
      <c r="G1364" s="36"/>
      <c r="H1364" s="72"/>
      <c r="I1364" s="72"/>
      <c r="J1364" s="65" t="s">
        <v>1060</v>
      </c>
      <c r="K1364" s="72"/>
      <c r="L1364" s="72"/>
      <c r="M1364" s="72"/>
    </row>
    <row r="1365" spans="1:13" s="102" customFormat="1" ht="34.5" customHeight="1" x14ac:dyDescent="0.3">
      <c r="A1365" s="88">
        <v>217</v>
      </c>
      <c r="B1365" s="88" t="s">
        <v>6445</v>
      </c>
      <c r="C1365" s="89" t="s">
        <v>6445</v>
      </c>
      <c r="D1365" s="36"/>
      <c r="E1365" s="101" t="s">
        <v>6446</v>
      </c>
      <c r="F1365" s="101" t="s">
        <v>6447</v>
      </c>
      <c r="G1365" s="36" t="s">
        <v>475</v>
      </c>
      <c r="H1365" s="72">
        <v>10000000</v>
      </c>
      <c r="I1365" s="72"/>
      <c r="J1365" s="65" t="s">
        <v>1060</v>
      </c>
      <c r="K1365" s="72">
        <f>SUMIF($B$10:$B$3793,B1365,$J$10:$J$3793)</f>
        <v>0</v>
      </c>
      <c r="L1365" s="72">
        <f>K1365*H1365</f>
        <v>0</v>
      </c>
      <c r="M1365" s="72"/>
    </row>
    <row r="1366" spans="1:13" s="102" customFormat="1" ht="34.5" customHeight="1" x14ac:dyDescent="0.3">
      <c r="A1366" s="88"/>
      <c r="B1366" s="88" t="s">
        <v>6445</v>
      </c>
      <c r="C1366" s="89" t="s">
        <v>6448</v>
      </c>
      <c r="D1366" s="36"/>
      <c r="E1366" s="101" t="s">
        <v>6449</v>
      </c>
      <c r="F1366" s="101" t="s">
        <v>6447</v>
      </c>
      <c r="G1366" s="36" t="s">
        <v>475</v>
      </c>
      <c r="H1366" s="72">
        <v>10000000</v>
      </c>
      <c r="I1366" s="72"/>
      <c r="J1366" s="141"/>
      <c r="K1366" s="72"/>
      <c r="L1366" s="72"/>
      <c r="M1366" s="72"/>
    </row>
    <row r="1367" spans="1:13" s="102" customFormat="1" ht="34.5" customHeight="1" x14ac:dyDescent="0.3">
      <c r="A1367" s="88"/>
      <c r="B1367" s="88" t="s">
        <v>6445</v>
      </c>
      <c r="C1367" s="89" t="s">
        <v>6450</v>
      </c>
      <c r="D1367" s="36"/>
      <c r="E1367" s="101" t="s">
        <v>6451</v>
      </c>
      <c r="F1367" s="101" t="s">
        <v>6447</v>
      </c>
      <c r="G1367" s="36" t="s">
        <v>475</v>
      </c>
      <c r="H1367" s="72">
        <v>10000000</v>
      </c>
      <c r="I1367" s="72"/>
      <c r="J1367" s="141"/>
      <c r="K1367" s="72"/>
      <c r="L1367" s="72"/>
      <c r="M1367" s="72"/>
    </row>
    <row r="1368" spans="1:13" s="102" customFormat="1" ht="34.5" customHeight="1" x14ac:dyDescent="0.3">
      <c r="A1368" s="88"/>
      <c r="B1368" s="88" t="s">
        <v>6445</v>
      </c>
      <c r="C1368" s="89" t="s">
        <v>6452</v>
      </c>
      <c r="D1368" s="36"/>
      <c r="E1368" s="101" t="s">
        <v>6453</v>
      </c>
      <c r="F1368" s="101" t="s">
        <v>6447</v>
      </c>
      <c r="G1368" s="36" t="s">
        <v>475</v>
      </c>
      <c r="H1368" s="72">
        <v>10000000</v>
      </c>
      <c r="I1368" s="72"/>
      <c r="J1368" s="141"/>
      <c r="K1368" s="72"/>
      <c r="L1368" s="72"/>
      <c r="M1368" s="72"/>
    </row>
    <row r="1369" spans="1:13" s="102" customFormat="1" ht="34.5" customHeight="1" x14ac:dyDescent="0.3">
      <c r="A1369" s="88"/>
      <c r="B1369" s="88" t="s">
        <v>6445</v>
      </c>
      <c r="C1369" s="89" t="s">
        <v>6454</v>
      </c>
      <c r="D1369" s="36"/>
      <c r="E1369" s="101" t="s">
        <v>6455</v>
      </c>
      <c r="F1369" s="101" t="s">
        <v>6447</v>
      </c>
      <c r="G1369" s="36" t="s">
        <v>475</v>
      </c>
      <c r="H1369" s="72">
        <v>10000000</v>
      </c>
      <c r="I1369" s="72"/>
      <c r="J1369" s="141"/>
      <c r="K1369" s="72"/>
      <c r="L1369" s="72"/>
      <c r="M1369" s="72"/>
    </row>
    <row r="1370" spans="1:13" s="102" customFormat="1" ht="34.5" customHeight="1" x14ac:dyDescent="0.3">
      <c r="A1370" s="88"/>
      <c r="B1370" s="88" t="s">
        <v>6445</v>
      </c>
      <c r="C1370" s="89" t="s">
        <v>6456</v>
      </c>
      <c r="D1370" s="36"/>
      <c r="E1370" s="101" t="s">
        <v>6457</v>
      </c>
      <c r="F1370" s="101" t="s">
        <v>6447</v>
      </c>
      <c r="G1370" s="36" t="s">
        <v>475</v>
      </c>
      <c r="H1370" s="72">
        <v>10000000</v>
      </c>
      <c r="I1370" s="72"/>
      <c r="J1370" s="141"/>
      <c r="K1370" s="72"/>
      <c r="L1370" s="72"/>
      <c r="M1370" s="72"/>
    </row>
    <row r="1371" spans="1:13" s="102" customFormat="1" ht="34.5" customHeight="1" x14ac:dyDescent="0.3">
      <c r="A1371" s="88"/>
      <c r="B1371" s="88" t="s">
        <v>6445</v>
      </c>
      <c r="C1371" s="89" t="s">
        <v>6458</v>
      </c>
      <c r="D1371" s="36"/>
      <c r="E1371" s="101" t="s">
        <v>6459</v>
      </c>
      <c r="F1371" s="101" t="s">
        <v>6447</v>
      </c>
      <c r="G1371" s="36" t="s">
        <v>475</v>
      </c>
      <c r="H1371" s="72">
        <v>10000000</v>
      </c>
      <c r="I1371" s="72"/>
      <c r="J1371" s="141"/>
      <c r="K1371" s="72"/>
      <c r="L1371" s="72"/>
      <c r="M1371" s="72"/>
    </row>
    <row r="1372" spans="1:13" s="102" customFormat="1" ht="34.5" customHeight="1" x14ac:dyDescent="0.3">
      <c r="A1372" s="88"/>
      <c r="B1372" s="88" t="s">
        <v>6445</v>
      </c>
      <c r="C1372" s="89" t="s">
        <v>6460</v>
      </c>
      <c r="D1372" s="36"/>
      <c r="E1372" s="101" t="s">
        <v>6461</v>
      </c>
      <c r="F1372" s="101" t="s">
        <v>6447</v>
      </c>
      <c r="G1372" s="36" t="s">
        <v>475</v>
      </c>
      <c r="H1372" s="72">
        <v>10000000</v>
      </c>
      <c r="I1372" s="72"/>
      <c r="J1372" s="141"/>
      <c r="K1372" s="72"/>
      <c r="L1372" s="72"/>
      <c r="M1372" s="72"/>
    </row>
    <row r="1373" spans="1:13" s="102" customFormat="1" ht="34.5" customHeight="1" x14ac:dyDescent="0.3">
      <c r="A1373" s="88"/>
      <c r="B1373" s="88" t="s">
        <v>6445</v>
      </c>
      <c r="C1373" s="89" t="s">
        <v>6462</v>
      </c>
      <c r="D1373" s="36"/>
      <c r="E1373" s="101" t="s">
        <v>6463</v>
      </c>
      <c r="F1373" s="101" t="s">
        <v>6447</v>
      </c>
      <c r="G1373" s="36" t="s">
        <v>475</v>
      </c>
      <c r="H1373" s="72">
        <v>10000000</v>
      </c>
      <c r="I1373" s="72"/>
      <c r="J1373" s="141"/>
      <c r="K1373" s="72"/>
      <c r="L1373" s="72"/>
      <c r="M1373" s="72"/>
    </row>
    <row r="1374" spans="1:13" s="102" customFormat="1" ht="34.5" customHeight="1" x14ac:dyDescent="0.3">
      <c r="A1374" s="88"/>
      <c r="B1374" s="88" t="s">
        <v>6445</v>
      </c>
      <c r="C1374" s="89" t="s">
        <v>6464</v>
      </c>
      <c r="D1374" s="36"/>
      <c r="E1374" s="101" t="s">
        <v>6465</v>
      </c>
      <c r="F1374" s="101" t="s">
        <v>6447</v>
      </c>
      <c r="G1374" s="36" t="s">
        <v>475</v>
      </c>
      <c r="H1374" s="72">
        <v>10000000</v>
      </c>
      <c r="I1374" s="72"/>
      <c r="J1374" s="141"/>
      <c r="K1374" s="72"/>
      <c r="L1374" s="72"/>
      <c r="M1374" s="72"/>
    </row>
    <row r="1375" spans="1:13" s="102" customFormat="1" ht="34.5" customHeight="1" x14ac:dyDescent="0.3">
      <c r="A1375" s="88"/>
      <c r="B1375" s="88" t="s">
        <v>6445</v>
      </c>
      <c r="C1375" s="89" t="s">
        <v>6466</v>
      </c>
      <c r="D1375" s="36"/>
      <c r="E1375" s="101" t="s">
        <v>6467</v>
      </c>
      <c r="F1375" s="101" t="s">
        <v>6447</v>
      </c>
      <c r="G1375" s="36" t="s">
        <v>475</v>
      </c>
      <c r="H1375" s="72">
        <v>10000000</v>
      </c>
      <c r="I1375" s="72"/>
      <c r="J1375" s="141"/>
      <c r="K1375" s="72"/>
      <c r="L1375" s="72"/>
      <c r="M1375" s="72"/>
    </row>
    <row r="1376" spans="1:13" s="102" customFormat="1" ht="34.5" customHeight="1" x14ac:dyDescent="0.3">
      <c r="A1376" s="88"/>
      <c r="B1376" s="88" t="s">
        <v>6445</v>
      </c>
      <c r="C1376" s="89" t="s">
        <v>6468</v>
      </c>
      <c r="D1376" s="36"/>
      <c r="E1376" s="101" t="s">
        <v>6469</v>
      </c>
      <c r="F1376" s="101" t="s">
        <v>6447</v>
      </c>
      <c r="G1376" s="36" t="s">
        <v>475</v>
      </c>
      <c r="H1376" s="72">
        <v>10000000</v>
      </c>
      <c r="I1376" s="72"/>
      <c r="J1376" s="141"/>
      <c r="K1376" s="72"/>
      <c r="L1376" s="72"/>
      <c r="M1376" s="72"/>
    </row>
    <row r="1377" spans="1:13" s="102" customFormat="1" ht="34.5" customHeight="1" x14ac:dyDescent="0.3">
      <c r="A1377" s="88"/>
      <c r="B1377" s="88" t="s">
        <v>6445</v>
      </c>
      <c r="C1377" s="89" t="s">
        <v>6470</v>
      </c>
      <c r="D1377" s="36"/>
      <c r="E1377" s="101" t="s">
        <v>6471</v>
      </c>
      <c r="F1377" s="101" t="s">
        <v>6447</v>
      </c>
      <c r="G1377" s="36" t="s">
        <v>475</v>
      </c>
      <c r="H1377" s="72">
        <v>10000000</v>
      </c>
      <c r="I1377" s="72"/>
      <c r="J1377" s="141"/>
      <c r="K1377" s="72"/>
      <c r="L1377" s="72"/>
      <c r="M1377" s="72"/>
    </row>
    <row r="1378" spans="1:13" s="102" customFormat="1" ht="34.5" customHeight="1" x14ac:dyDescent="0.3">
      <c r="A1378" s="88"/>
      <c r="B1378" s="88" t="s">
        <v>6445</v>
      </c>
      <c r="C1378" s="89" t="s">
        <v>6472</v>
      </c>
      <c r="D1378" s="36"/>
      <c r="E1378" s="101" t="s">
        <v>6473</v>
      </c>
      <c r="F1378" s="101" t="s">
        <v>6447</v>
      </c>
      <c r="G1378" s="36" t="s">
        <v>475</v>
      </c>
      <c r="H1378" s="72">
        <v>10000000</v>
      </c>
      <c r="I1378" s="72"/>
      <c r="J1378" s="141"/>
      <c r="K1378" s="72"/>
      <c r="L1378" s="72"/>
      <c r="M1378" s="72"/>
    </row>
    <row r="1379" spans="1:13" s="102" customFormat="1" ht="34.5" customHeight="1" x14ac:dyDescent="0.3">
      <c r="A1379" s="88"/>
      <c r="B1379" s="88" t="s">
        <v>6445</v>
      </c>
      <c r="C1379" s="89" t="s">
        <v>6474</v>
      </c>
      <c r="D1379" s="36"/>
      <c r="E1379" s="101" t="s">
        <v>6475</v>
      </c>
      <c r="F1379" s="101" t="s">
        <v>6447</v>
      </c>
      <c r="G1379" s="36" t="s">
        <v>475</v>
      </c>
      <c r="H1379" s="72">
        <v>10000000</v>
      </c>
      <c r="I1379" s="72"/>
      <c r="J1379" s="141"/>
      <c r="K1379" s="72"/>
      <c r="L1379" s="72"/>
      <c r="M1379" s="72"/>
    </row>
    <row r="1380" spans="1:13" s="102" customFormat="1" ht="34.5" customHeight="1" x14ac:dyDescent="0.3">
      <c r="A1380" s="88"/>
      <c r="B1380" s="88" t="s">
        <v>6445</v>
      </c>
      <c r="C1380" s="89" t="s">
        <v>6476</v>
      </c>
      <c r="D1380" s="36"/>
      <c r="E1380" s="101" t="s">
        <v>6477</v>
      </c>
      <c r="F1380" s="101" t="s">
        <v>6447</v>
      </c>
      <c r="G1380" s="36" t="s">
        <v>475</v>
      </c>
      <c r="H1380" s="72">
        <v>10000000</v>
      </c>
      <c r="I1380" s="72"/>
      <c r="J1380" s="141"/>
      <c r="K1380" s="72"/>
      <c r="L1380" s="72"/>
      <c r="M1380" s="72"/>
    </row>
    <row r="1381" spans="1:13" s="102" customFormat="1" ht="34.5" customHeight="1" x14ac:dyDescent="0.3">
      <c r="A1381" s="88"/>
      <c r="B1381" s="88" t="s">
        <v>6445</v>
      </c>
      <c r="C1381" s="89" t="s">
        <v>6478</v>
      </c>
      <c r="D1381" s="36"/>
      <c r="E1381" s="101" t="s">
        <v>6479</v>
      </c>
      <c r="F1381" s="101" t="s">
        <v>6447</v>
      </c>
      <c r="G1381" s="36" t="s">
        <v>475</v>
      </c>
      <c r="H1381" s="72">
        <v>10000000</v>
      </c>
      <c r="I1381" s="72"/>
      <c r="J1381" s="141"/>
      <c r="K1381" s="72"/>
      <c r="L1381" s="72"/>
      <c r="M1381" s="72"/>
    </row>
    <row r="1382" spans="1:13" s="102" customFormat="1" ht="34.5" customHeight="1" x14ac:dyDescent="0.3">
      <c r="A1382" s="88"/>
      <c r="B1382" s="88" t="s">
        <v>6445</v>
      </c>
      <c r="C1382" s="89" t="s">
        <v>6480</v>
      </c>
      <c r="D1382" s="36"/>
      <c r="E1382" s="101" t="s">
        <v>6481</v>
      </c>
      <c r="F1382" s="101" t="s">
        <v>6447</v>
      </c>
      <c r="G1382" s="36" t="s">
        <v>475</v>
      </c>
      <c r="H1382" s="72">
        <v>10000000</v>
      </c>
      <c r="I1382" s="72"/>
      <c r="J1382" s="141"/>
      <c r="K1382" s="72"/>
      <c r="L1382" s="72"/>
      <c r="M1382" s="72"/>
    </row>
    <row r="1383" spans="1:13" s="102" customFormat="1" ht="34.5" customHeight="1" x14ac:dyDescent="0.3">
      <c r="A1383" s="88"/>
      <c r="B1383" s="88" t="s">
        <v>6445</v>
      </c>
      <c r="C1383" s="89" t="s">
        <v>6482</v>
      </c>
      <c r="D1383" s="36"/>
      <c r="E1383" s="101" t="s">
        <v>6483</v>
      </c>
      <c r="F1383" s="101" t="s">
        <v>6447</v>
      </c>
      <c r="G1383" s="36" t="s">
        <v>475</v>
      </c>
      <c r="H1383" s="72">
        <v>10000000</v>
      </c>
      <c r="I1383" s="72"/>
      <c r="J1383" s="141"/>
      <c r="K1383" s="72"/>
      <c r="L1383" s="72"/>
      <c r="M1383" s="72"/>
    </row>
    <row r="1384" spans="1:13" s="102" customFormat="1" ht="34.5" customHeight="1" x14ac:dyDescent="0.3">
      <c r="A1384" s="88"/>
      <c r="B1384" s="88" t="s">
        <v>6445</v>
      </c>
      <c r="C1384" s="89" t="s">
        <v>6484</v>
      </c>
      <c r="D1384" s="36"/>
      <c r="E1384" s="101" t="s">
        <v>6485</v>
      </c>
      <c r="F1384" s="101" t="s">
        <v>6447</v>
      </c>
      <c r="G1384" s="36" t="s">
        <v>475</v>
      </c>
      <c r="H1384" s="72">
        <v>10000000</v>
      </c>
      <c r="I1384" s="72"/>
      <c r="J1384" s="141"/>
      <c r="K1384" s="72"/>
      <c r="L1384" s="72"/>
      <c r="M1384" s="72"/>
    </row>
    <row r="1385" spans="1:13" s="102" customFormat="1" ht="34.5" customHeight="1" x14ac:dyDescent="0.3">
      <c r="A1385" s="88"/>
      <c r="B1385" s="88" t="s">
        <v>6445</v>
      </c>
      <c r="C1385" s="89" t="s">
        <v>6486</v>
      </c>
      <c r="D1385" s="36"/>
      <c r="E1385" s="101" t="s">
        <v>6487</v>
      </c>
      <c r="F1385" s="101" t="s">
        <v>6447</v>
      </c>
      <c r="G1385" s="36" t="s">
        <v>475</v>
      </c>
      <c r="H1385" s="72">
        <v>10000000</v>
      </c>
      <c r="I1385" s="72"/>
      <c r="J1385" s="141"/>
      <c r="K1385" s="72"/>
      <c r="L1385" s="72"/>
      <c r="M1385" s="72"/>
    </row>
    <row r="1386" spans="1:13" s="102" customFormat="1" ht="34.5" customHeight="1" x14ac:dyDescent="0.3">
      <c r="A1386" s="88">
        <v>218</v>
      </c>
      <c r="B1386" s="88" t="s">
        <v>6488</v>
      </c>
      <c r="C1386" s="89" t="s">
        <v>6488</v>
      </c>
      <c r="D1386" s="36"/>
      <c r="E1386" s="101" t="s">
        <v>6489</v>
      </c>
      <c r="F1386" s="101" t="s">
        <v>6490</v>
      </c>
      <c r="G1386" s="36" t="s">
        <v>475</v>
      </c>
      <c r="H1386" s="72">
        <v>2500000</v>
      </c>
      <c r="I1386" s="72"/>
      <c r="J1386" s="65" t="s">
        <v>1060</v>
      </c>
      <c r="K1386" s="72">
        <f>SUMIF($B$10:$B$3793,B1386,$J$10:$J$3793)</f>
        <v>0</v>
      </c>
      <c r="L1386" s="72">
        <f>K1386*H1386</f>
        <v>0</v>
      </c>
      <c r="M1386" s="72"/>
    </row>
    <row r="1387" spans="1:13" s="102" customFormat="1" ht="34.5" customHeight="1" x14ac:dyDescent="0.3">
      <c r="A1387" s="88"/>
      <c r="B1387" s="88" t="s">
        <v>6488</v>
      </c>
      <c r="C1387" s="89" t="s">
        <v>6491</v>
      </c>
      <c r="D1387" s="36"/>
      <c r="E1387" s="101" t="s">
        <v>6492</v>
      </c>
      <c r="F1387" s="101" t="s">
        <v>6490</v>
      </c>
      <c r="G1387" s="36" t="s">
        <v>475</v>
      </c>
      <c r="H1387" s="72">
        <v>2500000</v>
      </c>
      <c r="I1387" s="72"/>
      <c r="J1387" s="141"/>
      <c r="K1387" s="72"/>
      <c r="L1387" s="72"/>
      <c r="M1387" s="72"/>
    </row>
    <row r="1388" spans="1:13" s="102" customFormat="1" ht="34.5" customHeight="1" x14ac:dyDescent="0.3">
      <c r="A1388" s="88"/>
      <c r="B1388" s="88" t="s">
        <v>6488</v>
      </c>
      <c r="C1388" s="89" t="s">
        <v>6493</v>
      </c>
      <c r="D1388" s="36"/>
      <c r="E1388" s="101" t="s">
        <v>6494</v>
      </c>
      <c r="F1388" s="101" t="s">
        <v>6490</v>
      </c>
      <c r="G1388" s="36" t="s">
        <v>475</v>
      </c>
      <c r="H1388" s="72">
        <v>2500000</v>
      </c>
      <c r="I1388" s="72"/>
      <c r="J1388" s="141"/>
      <c r="K1388" s="72"/>
      <c r="L1388" s="72"/>
      <c r="M1388" s="72"/>
    </row>
    <row r="1389" spans="1:13" s="102" customFormat="1" ht="34.5" customHeight="1" x14ac:dyDescent="0.3">
      <c r="A1389" s="88"/>
      <c r="B1389" s="88" t="s">
        <v>6488</v>
      </c>
      <c r="C1389" s="89" t="s">
        <v>6495</v>
      </c>
      <c r="D1389" s="36"/>
      <c r="E1389" s="101" t="s">
        <v>6496</v>
      </c>
      <c r="F1389" s="101" t="s">
        <v>6490</v>
      </c>
      <c r="G1389" s="36" t="s">
        <v>475</v>
      </c>
      <c r="H1389" s="72">
        <v>2500000</v>
      </c>
      <c r="I1389" s="72"/>
      <c r="J1389" s="141"/>
      <c r="K1389" s="72"/>
      <c r="L1389" s="72"/>
      <c r="M1389" s="72"/>
    </row>
    <row r="1390" spans="1:13" s="102" customFormat="1" ht="34.5" customHeight="1" x14ac:dyDescent="0.3">
      <c r="A1390" s="88"/>
      <c r="B1390" s="88" t="s">
        <v>6488</v>
      </c>
      <c r="C1390" s="89" t="s">
        <v>6497</v>
      </c>
      <c r="D1390" s="36"/>
      <c r="E1390" s="101" t="s">
        <v>6498</v>
      </c>
      <c r="F1390" s="101" t="s">
        <v>6490</v>
      </c>
      <c r="G1390" s="36" t="s">
        <v>475</v>
      </c>
      <c r="H1390" s="72">
        <v>2500000</v>
      </c>
      <c r="I1390" s="72"/>
      <c r="J1390" s="141"/>
      <c r="K1390" s="72"/>
      <c r="L1390" s="72"/>
      <c r="M1390" s="72"/>
    </row>
    <row r="1391" spans="1:13" s="102" customFormat="1" ht="34.5" customHeight="1" x14ac:dyDescent="0.3">
      <c r="A1391" s="88"/>
      <c r="B1391" s="88" t="s">
        <v>6488</v>
      </c>
      <c r="C1391" s="89" t="s">
        <v>6499</v>
      </c>
      <c r="D1391" s="36"/>
      <c r="E1391" s="101" t="s">
        <v>6500</v>
      </c>
      <c r="F1391" s="101" t="s">
        <v>6490</v>
      </c>
      <c r="G1391" s="36" t="s">
        <v>475</v>
      </c>
      <c r="H1391" s="72">
        <v>2500000</v>
      </c>
      <c r="I1391" s="72"/>
      <c r="J1391" s="141"/>
      <c r="K1391" s="72"/>
      <c r="L1391" s="72"/>
      <c r="M1391" s="72"/>
    </row>
    <row r="1392" spans="1:13" s="102" customFormat="1" ht="34.5" customHeight="1" x14ac:dyDescent="0.3">
      <c r="A1392" s="88"/>
      <c r="B1392" s="88" t="s">
        <v>6488</v>
      </c>
      <c r="C1392" s="89" t="s">
        <v>6501</v>
      </c>
      <c r="D1392" s="36"/>
      <c r="E1392" s="101" t="s">
        <v>6502</v>
      </c>
      <c r="F1392" s="101" t="s">
        <v>6490</v>
      </c>
      <c r="G1392" s="36" t="s">
        <v>475</v>
      </c>
      <c r="H1392" s="72">
        <v>2500000</v>
      </c>
      <c r="I1392" s="72"/>
      <c r="J1392" s="141"/>
      <c r="K1392" s="72"/>
      <c r="L1392" s="72"/>
      <c r="M1392" s="72"/>
    </row>
    <row r="1393" spans="1:13" s="102" customFormat="1" ht="34.5" customHeight="1" x14ac:dyDescent="0.3">
      <c r="A1393" s="88"/>
      <c r="B1393" s="88" t="s">
        <v>6488</v>
      </c>
      <c r="C1393" s="89" t="s">
        <v>6503</v>
      </c>
      <c r="D1393" s="36"/>
      <c r="E1393" s="101" t="s">
        <v>6504</v>
      </c>
      <c r="F1393" s="101" t="s">
        <v>6490</v>
      </c>
      <c r="G1393" s="36" t="s">
        <v>475</v>
      </c>
      <c r="H1393" s="72">
        <v>2500000</v>
      </c>
      <c r="I1393" s="72"/>
      <c r="J1393" s="141"/>
      <c r="K1393" s="72"/>
      <c r="L1393" s="72"/>
      <c r="M1393" s="72"/>
    </row>
    <row r="1394" spans="1:13" s="102" customFormat="1" ht="34.5" customHeight="1" x14ac:dyDescent="0.3">
      <c r="A1394" s="88"/>
      <c r="B1394" s="88" t="s">
        <v>6488</v>
      </c>
      <c r="C1394" s="89" t="s">
        <v>6505</v>
      </c>
      <c r="D1394" s="36"/>
      <c r="E1394" s="101" t="s">
        <v>6506</v>
      </c>
      <c r="F1394" s="101" t="s">
        <v>6490</v>
      </c>
      <c r="G1394" s="36" t="s">
        <v>475</v>
      </c>
      <c r="H1394" s="72">
        <v>2500000</v>
      </c>
      <c r="I1394" s="72"/>
      <c r="J1394" s="141"/>
      <c r="K1394" s="72"/>
      <c r="L1394" s="72"/>
      <c r="M1394" s="72"/>
    </row>
    <row r="1395" spans="1:13" s="102" customFormat="1" ht="34.5" customHeight="1" x14ac:dyDescent="0.3">
      <c r="A1395" s="88"/>
      <c r="B1395" s="88" t="s">
        <v>6488</v>
      </c>
      <c r="C1395" s="89" t="s">
        <v>6507</v>
      </c>
      <c r="D1395" s="36"/>
      <c r="E1395" s="101" t="s">
        <v>6508</v>
      </c>
      <c r="F1395" s="101" t="s">
        <v>6490</v>
      </c>
      <c r="G1395" s="36" t="s">
        <v>475</v>
      </c>
      <c r="H1395" s="72">
        <v>2500000</v>
      </c>
      <c r="I1395" s="72"/>
      <c r="J1395" s="141"/>
      <c r="K1395" s="72"/>
      <c r="L1395" s="72"/>
      <c r="M1395" s="72"/>
    </row>
    <row r="1396" spans="1:13" s="102" customFormat="1" ht="34.5" customHeight="1" x14ac:dyDescent="0.3">
      <c r="A1396" s="88"/>
      <c r="B1396" s="88" t="s">
        <v>6488</v>
      </c>
      <c r="C1396" s="89" t="s">
        <v>6509</v>
      </c>
      <c r="D1396" s="36"/>
      <c r="E1396" s="101" t="s">
        <v>6510</v>
      </c>
      <c r="F1396" s="101" t="s">
        <v>6490</v>
      </c>
      <c r="G1396" s="36" t="s">
        <v>475</v>
      </c>
      <c r="H1396" s="72">
        <v>2500000</v>
      </c>
      <c r="I1396" s="72"/>
      <c r="J1396" s="141"/>
      <c r="K1396" s="72"/>
      <c r="L1396" s="72"/>
      <c r="M1396" s="72"/>
    </row>
    <row r="1397" spans="1:13" s="102" customFormat="1" ht="34.5" customHeight="1" x14ac:dyDescent="0.3">
      <c r="A1397" s="88"/>
      <c r="B1397" s="88" t="s">
        <v>6488</v>
      </c>
      <c r="C1397" s="89" t="s">
        <v>6511</v>
      </c>
      <c r="D1397" s="36"/>
      <c r="E1397" s="101" t="s">
        <v>6512</v>
      </c>
      <c r="F1397" s="101" t="s">
        <v>6490</v>
      </c>
      <c r="G1397" s="36" t="s">
        <v>475</v>
      </c>
      <c r="H1397" s="72">
        <v>2500000</v>
      </c>
      <c r="I1397" s="72"/>
      <c r="J1397" s="141"/>
      <c r="K1397" s="72"/>
      <c r="L1397" s="72"/>
      <c r="M1397" s="72"/>
    </row>
    <row r="1398" spans="1:13" s="102" customFormat="1" ht="34.5" customHeight="1" x14ac:dyDescent="0.3">
      <c r="A1398" s="88"/>
      <c r="B1398" s="88" t="s">
        <v>6488</v>
      </c>
      <c r="C1398" s="89" t="s">
        <v>6513</v>
      </c>
      <c r="D1398" s="36"/>
      <c r="E1398" s="101" t="s">
        <v>6514</v>
      </c>
      <c r="F1398" s="101" t="s">
        <v>6490</v>
      </c>
      <c r="G1398" s="36" t="s">
        <v>475</v>
      </c>
      <c r="H1398" s="72">
        <v>2500000</v>
      </c>
      <c r="I1398" s="72"/>
      <c r="J1398" s="141"/>
      <c r="K1398" s="72"/>
      <c r="L1398" s="72"/>
      <c r="M1398" s="72"/>
    </row>
    <row r="1399" spans="1:13" s="102" customFormat="1" ht="34.5" customHeight="1" x14ac:dyDescent="0.3">
      <c r="A1399" s="88"/>
      <c r="B1399" s="88" t="s">
        <v>6488</v>
      </c>
      <c r="C1399" s="89" t="s">
        <v>6515</v>
      </c>
      <c r="D1399" s="36"/>
      <c r="E1399" s="101" t="s">
        <v>6516</v>
      </c>
      <c r="F1399" s="101" t="s">
        <v>6490</v>
      </c>
      <c r="G1399" s="36" t="s">
        <v>475</v>
      </c>
      <c r="H1399" s="72">
        <v>2500000</v>
      </c>
      <c r="I1399" s="72"/>
      <c r="J1399" s="141"/>
      <c r="K1399" s="72"/>
      <c r="L1399" s="72"/>
      <c r="M1399" s="72"/>
    </row>
    <row r="1400" spans="1:13" s="102" customFormat="1" ht="34.5" customHeight="1" x14ac:dyDescent="0.3">
      <c r="A1400" s="88"/>
      <c r="B1400" s="88" t="s">
        <v>6488</v>
      </c>
      <c r="C1400" s="89" t="s">
        <v>6517</v>
      </c>
      <c r="D1400" s="36"/>
      <c r="E1400" s="101" t="s">
        <v>6518</v>
      </c>
      <c r="F1400" s="101" t="s">
        <v>6490</v>
      </c>
      <c r="G1400" s="36" t="s">
        <v>475</v>
      </c>
      <c r="H1400" s="72">
        <v>2500000</v>
      </c>
      <c r="I1400" s="72"/>
      <c r="J1400" s="141"/>
      <c r="K1400" s="72"/>
      <c r="L1400" s="72"/>
      <c r="M1400" s="72"/>
    </row>
    <row r="1401" spans="1:13" s="102" customFormat="1" ht="34.5" customHeight="1" x14ac:dyDescent="0.3">
      <c r="A1401" s="88"/>
      <c r="B1401" s="88" t="s">
        <v>6488</v>
      </c>
      <c r="C1401" s="89" t="s">
        <v>6519</v>
      </c>
      <c r="D1401" s="36"/>
      <c r="E1401" s="101" t="s">
        <v>6520</v>
      </c>
      <c r="F1401" s="101" t="s">
        <v>6490</v>
      </c>
      <c r="G1401" s="36" t="s">
        <v>475</v>
      </c>
      <c r="H1401" s="72">
        <v>2500000</v>
      </c>
      <c r="I1401" s="72"/>
      <c r="J1401" s="141"/>
      <c r="K1401" s="72"/>
      <c r="L1401" s="72"/>
      <c r="M1401" s="72"/>
    </row>
    <row r="1402" spans="1:13" s="102" customFormat="1" ht="34.5" customHeight="1" x14ac:dyDescent="0.3">
      <c r="A1402" s="88"/>
      <c r="B1402" s="88" t="s">
        <v>6488</v>
      </c>
      <c r="C1402" s="89" t="s">
        <v>6521</v>
      </c>
      <c r="D1402" s="36"/>
      <c r="E1402" s="101" t="s">
        <v>6522</v>
      </c>
      <c r="F1402" s="101" t="s">
        <v>6490</v>
      </c>
      <c r="G1402" s="36" t="s">
        <v>475</v>
      </c>
      <c r="H1402" s="72">
        <v>2500000</v>
      </c>
      <c r="I1402" s="72"/>
      <c r="J1402" s="141"/>
      <c r="K1402" s="72"/>
      <c r="L1402" s="72"/>
      <c r="M1402" s="72"/>
    </row>
    <row r="1403" spans="1:13" s="102" customFormat="1" ht="34.5" customHeight="1" x14ac:dyDescent="0.3">
      <c r="A1403" s="88"/>
      <c r="B1403" s="88" t="s">
        <v>6488</v>
      </c>
      <c r="C1403" s="89" t="s">
        <v>6523</v>
      </c>
      <c r="D1403" s="36"/>
      <c r="E1403" s="101" t="s">
        <v>6524</v>
      </c>
      <c r="F1403" s="101" t="s">
        <v>6490</v>
      </c>
      <c r="G1403" s="36" t="s">
        <v>475</v>
      </c>
      <c r="H1403" s="72">
        <v>2500000</v>
      </c>
      <c r="I1403" s="72"/>
      <c r="J1403" s="141"/>
      <c r="K1403" s="72"/>
      <c r="L1403" s="72"/>
      <c r="M1403" s="72"/>
    </row>
    <row r="1404" spans="1:13" s="102" customFormat="1" ht="34.5" customHeight="1" x14ac:dyDescent="0.3">
      <c r="A1404" s="88"/>
      <c r="B1404" s="88" t="s">
        <v>6488</v>
      </c>
      <c r="C1404" s="89" t="s">
        <v>6525</v>
      </c>
      <c r="D1404" s="36"/>
      <c r="E1404" s="101" t="s">
        <v>6526</v>
      </c>
      <c r="F1404" s="101" t="s">
        <v>6490</v>
      </c>
      <c r="G1404" s="36" t="s">
        <v>475</v>
      </c>
      <c r="H1404" s="72">
        <v>2500000</v>
      </c>
      <c r="I1404" s="72"/>
      <c r="J1404" s="141"/>
      <c r="K1404" s="72"/>
      <c r="L1404" s="72"/>
      <c r="M1404" s="72"/>
    </row>
    <row r="1405" spans="1:13" s="102" customFormat="1" ht="34.5" customHeight="1" x14ac:dyDescent="0.3">
      <c r="A1405" s="88"/>
      <c r="B1405" s="88" t="s">
        <v>6488</v>
      </c>
      <c r="C1405" s="89" t="s">
        <v>6527</v>
      </c>
      <c r="D1405" s="36"/>
      <c r="E1405" s="101" t="s">
        <v>6528</v>
      </c>
      <c r="F1405" s="101" t="s">
        <v>6490</v>
      </c>
      <c r="G1405" s="36" t="s">
        <v>475</v>
      </c>
      <c r="H1405" s="72">
        <v>2500000</v>
      </c>
      <c r="I1405" s="72"/>
      <c r="J1405" s="141"/>
      <c r="K1405" s="72"/>
      <c r="L1405" s="72"/>
      <c r="M1405" s="72"/>
    </row>
    <row r="1406" spans="1:13" s="102" customFormat="1" ht="34.5" customHeight="1" x14ac:dyDescent="0.3">
      <c r="A1406" s="88"/>
      <c r="B1406" s="88" t="s">
        <v>6488</v>
      </c>
      <c r="C1406" s="89" t="s">
        <v>6529</v>
      </c>
      <c r="D1406" s="36"/>
      <c r="E1406" s="101" t="s">
        <v>6530</v>
      </c>
      <c r="F1406" s="101" t="s">
        <v>6490</v>
      </c>
      <c r="G1406" s="36" t="s">
        <v>475</v>
      </c>
      <c r="H1406" s="72">
        <v>2500000</v>
      </c>
      <c r="I1406" s="72"/>
      <c r="J1406" s="141"/>
      <c r="K1406" s="72"/>
      <c r="L1406" s="72"/>
      <c r="M1406" s="72"/>
    </row>
    <row r="1407" spans="1:13" s="102" customFormat="1" ht="34.5" customHeight="1" x14ac:dyDescent="0.3">
      <c r="A1407" s="88"/>
      <c r="B1407" s="88" t="s">
        <v>6488</v>
      </c>
      <c r="C1407" s="89" t="s">
        <v>6531</v>
      </c>
      <c r="D1407" s="36"/>
      <c r="E1407" s="101" t="s">
        <v>6532</v>
      </c>
      <c r="F1407" s="101" t="s">
        <v>6490</v>
      </c>
      <c r="G1407" s="36" t="s">
        <v>475</v>
      </c>
      <c r="H1407" s="72">
        <v>2500000</v>
      </c>
      <c r="I1407" s="72"/>
      <c r="J1407" s="141"/>
      <c r="K1407" s="72"/>
      <c r="L1407" s="72"/>
      <c r="M1407" s="72"/>
    </row>
    <row r="1408" spans="1:13" s="102" customFormat="1" ht="34.5" customHeight="1" x14ac:dyDescent="0.3">
      <c r="A1408" s="88"/>
      <c r="B1408" s="88" t="s">
        <v>6488</v>
      </c>
      <c r="C1408" s="89" t="s">
        <v>6533</v>
      </c>
      <c r="D1408" s="36"/>
      <c r="E1408" s="101" t="s">
        <v>6534</v>
      </c>
      <c r="F1408" s="101" t="s">
        <v>6490</v>
      </c>
      <c r="G1408" s="36" t="s">
        <v>475</v>
      </c>
      <c r="H1408" s="72">
        <v>2500000</v>
      </c>
      <c r="I1408" s="72"/>
      <c r="J1408" s="141"/>
      <c r="K1408" s="72"/>
      <c r="L1408" s="72"/>
      <c r="M1408" s="72"/>
    </row>
    <row r="1409" spans="1:13" s="102" customFormat="1" ht="34.5" customHeight="1" x14ac:dyDescent="0.3">
      <c r="A1409" s="88"/>
      <c r="B1409" s="88" t="s">
        <v>6488</v>
      </c>
      <c r="C1409" s="89" t="s">
        <v>6535</v>
      </c>
      <c r="D1409" s="36"/>
      <c r="E1409" s="101" t="s">
        <v>6536</v>
      </c>
      <c r="F1409" s="101" t="s">
        <v>6490</v>
      </c>
      <c r="G1409" s="36" t="s">
        <v>475</v>
      </c>
      <c r="H1409" s="72">
        <v>2500000</v>
      </c>
      <c r="I1409" s="72"/>
      <c r="J1409" s="141"/>
      <c r="K1409" s="72"/>
      <c r="L1409" s="72"/>
      <c r="M1409" s="72"/>
    </row>
    <row r="1410" spans="1:13" s="102" customFormat="1" ht="34.5" customHeight="1" x14ac:dyDescent="0.3">
      <c r="A1410" s="88"/>
      <c r="B1410" s="88" t="s">
        <v>6488</v>
      </c>
      <c r="C1410" s="89" t="s">
        <v>6537</v>
      </c>
      <c r="D1410" s="36"/>
      <c r="E1410" s="101" t="s">
        <v>6538</v>
      </c>
      <c r="F1410" s="101" t="s">
        <v>6490</v>
      </c>
      <c r="G1410" s="36" t="s">
        <v>475</v>
      </c>
      <c r="H1410" s="72">
        <v>2500000</v>
      </c>
      <c r="I1410" s="72"/>
      <c r="J1410" s="141"/>
      <c r="K1410" s="72"/>
      <c r="L1410" s="72"/>
      <c r="M1410" s="72"/>
    </row>
    <row r="1411" spans="1:13" s="102" customFormat="1" ht="34.5" customHeight="1" x14ac:dyDescent="0.3">
      <c r="A1411" s="88"/>
      <c r="B1411" s="88" t="s">
        <v>6488</v>
      </c>
      <c r="C1411" s="89" t="s">
        <v>6539</v>
      </c>
      <c r="D1411" s="36"/>
      <c r="E1411" s="101" t="s">
        <v>6540</v>
      </c>
      <c r="F1411" s="101" t="s">
        <v>6490</v>
      </c>
      <c r="G1411" s="36" t="s">
        <v>475</v>
      </c>
      <c r="H1411" s="72">
        <v>2500000</v>
      </c>
      <c r="I1411" s="72"/>
      <c r="J1411" s="141"/>
      <c r="K1411" s="72"/>
      <c r="L1411" s="72"/>
      <c r="M1411" s="72"/>
    </row>
    <row r="1412" spans="1:13" s="102" customFormat="1" ht="34.5" customHeight="1" x14ac:dyDescent="0.3">
      <c r="A1412" s="88"/>
      <c r="B1412" s="88" t="s">
        <v>6488</v>
      </c>
      <c r="C1412" s="89" t="s">
        <v>6541</v>
      </c>
      <c r="D1412" s="36"/>
      <c r="E1412" s="101" t="s">
        <v>6542</v>
      </c>
      <c r="F1412" s="101" t="s">
        <v>6490</v>
      </c>
      <c r="G1412" s="36" t="s">
        <v>475</v>
      </c>
      <c r="H1412" s="72">
        <v>2500000</v>
      </c>
      <c r="I1412" s="72"/>
      <c r="J1412" s="141"/>
      <c r="K1412" s="72"/>
      <c r="L1412" s="72"/>
      <c r="M1412" s="72"/>
    </row>
    <row r="1413" spans="1:13" s="102" customFormat="1" ht="34.5" customHeight="1" x14ac:dyDescent="0.3">
      <c r="A1413" s="88"/>
      <c r="B1413" s="88" t="s">
        <v>6488</v>
      </c>
      <c r="C1413" s="89" t="s">
        <v>6543</v>
      </c>
      <c r="D1413" s="36"/>
      <c r="E1413" s="101" t="s">
        <v>6544</v>
      </c>
      <c r="F1413" s="101" t="s">
        <v>6490</v>
      </c>
      <c r="G1413" s="36" t="s">
        <v>475</v>
      </c>
      <c r="H1413" s="72">
        <v>2500000</v>
      </c>
      <c r="I1413" s="72"/>
      <c r="J1413" s="141"/>
      <c r="K1413" s="72"/>
      <c r="L1413" s="72"/>
      <c r="M1413" s="72"/>
    </row>
    <row r="1414" spans="1:13" s="102" customFormat="1" ht="34.5" customHeight="1" x14ac:dyDescent="0.3">
      <c r="A1414" s="88"/>
      <c r="B1414" s="88" t="s">
        <v>6488</v>
      </c>
      <c r="C1414" s="89" t="s">
        <v>6545</v>
      </c>
      <c r="D1414" s="36"/>
      <c r="E1414" s="101" t="s">
        <v>6546</v>
      </c>
      <c r="F1414" s="101" t="s">
        <v>6490</v>
      </c>
      <c r="G1414" s="36" t="s">
        <v>475</v>
      </c>
      <c r="H1414" s="72">
        <v>2500000</v>
      </c>
      <c r="I1414" s="72"/>
      <c r="J1414" s="141"/>
      <c r="K1414" s="72"/>
      <c r="L1414" s="72"/>
      <c r="M1414" s="72"/>
    </row>
    <row r="1415" spans="1:13" s="102" customFormat="1" ht="34.5" customHeight="1" x14ac:dyDescent="0.3">
      <c r="A1415" s="88"/>
      <c r="B1415" s="88" t="s">
        <v>6488</v>
      </c>
      <c r="C1415" s="89" t="s">
        <v>6547</v>
      </c>
      <c r="D1415" s="36"/>
      <c r="E1415" s="101" t="s">
        <v>6548</v>
      </c>
      <c r="F1415" s="101" t="s">
        <v>6490</v>
      </c>
      <c r="G1415" s="36" t="s">
        <v>475</v>
      </c>
      <c r="H1415" s="72">
        <v>2500000</v>
      </c>
      <c r="I1415" s="72"/>
      <c r="J1415" s="141"/>
      <c r="K1415" s="72"/>
      <c r="L1415" s="72"/>
      <c r="M1415" s="72"/>
    </row>
    <row r="1416" spans="1:13" s="102" customFormat="1" ht="34.5" customHeight="1" x14ac:dyDescent="0.3">
      <c r="A1416" s="88"/>
      <c r="B1416" s="88" t="s">
        <v>6488</v>
      </c>
      <c r="C1416" s="89" t="s">
        <v>6549</v>
      </c>
      <c r="D1416" s="36"/>
      <c r="E1416" s="101" t="s">
        <v>6550</v>
      </c>
      <c r="F1416" s="101" t="s">
        <v>6490</v>
      </c>
      <c r="G1416" s="36" t="s">
        <v>475</v>
      </c>
      <c r="H1416" s="72">
        <v>2500000</v>
      </c>
      <c r="I1416" s="72"/>
      <c r="J1416" s="141"/>
      <c r="K1416" s="72"/>
      <c r="L1416" s="72"/>
      <c r="M1416" s="72"/>
    </row>
    <row r="1417" spans="1:13" s="102" customFormat="1" ht="34.5" customHeight="1" x14ac:dyDescent="0.3">
      <c r="A1417" s="88"/>
      <c r="B1417" s="88" t="s">
        <v>6488</v>
      </c>
      <c r="C1417" s="89" t="s">
        <v>6551</v>
      </c>
      <c r="D1417" s="36"/>
      <c r="E1417" s="101" t="s">
        <v>6552</v>
      </c>
      <c r="F1417" s="101" t="s">
        <v>6490</v>
      </c>
      <c r="G1417" s="36" t="s">
        <v>475</v>
      </c>
      <c r="H1417" s="72">
        <v>2500000</v>
      </c>
      <c r="I1417" s="72"/>
      <c r="J1417" s="141"/>
      <c r="K1417" s="72"/>
      <c r="L1417" s="72"/>
      <c r="M1417" s="72"/>
    </row>
    <row r="1418" spans="1:13" s="102" customFormat="1" ht="34.5" customHeight="1" x14ac:dyDescent="0.3">
      <c r="A1418" s="88"/>
      <c r="B1418" s="88" t="s">
        <v>6488</v>
      </c>
      <c r="C1418" s="89" t="s">
        <v>6553</v>
      </c>
      <c r="D1418" s="36"/>
      <c r="E1418" s="101" t="s">
        <v>6554</v>
      </c>
      <c r="F1418" s="101" t="s">
        <v>6490</v>
      </c>
      <c r="G1418" s="36" t="s">
        <v>475</v>
      </c>
      <c r="H1418" s="72">
        <v>2500000</v>
      </c>
      <c r="I1418" s="72"/>
      <c r="J1418" s="141"/>
      <c r="K1418" s="72"/>
      <c r="L1418" s="72"/>
      <c r="M1418" s="72"/>
    </row>
    <row r="1419" spans="1:13" s="102" customFormat="1" ht="34.5" customHeight="1" x14ac:dyDescent="0.3">
      <c r="A1419" s="88"/>
      <c r="B1419" s="88" t="s">
        <v>6488</v>
      </c>
      <c r="C1419" s="89" t="s">
        <v>6555</v>
      </c>
      <c r="D1419" s="36"/>
      <c r="E1419" s="101" t="s">
        <v>6556</v>
      </c>
      <c r="F1419" s="101" t="s">
        <v>6490</v>
      </c>
      <c r="G1419" s="36" t="s">
        <v>475</v>
      </c>
      <c r="H1419" s="72">
        <v>2500000</v>
      </c>
      <c r="I1419" s="72"/>
      <c r="J1419" s="141"/>
      <c r="K1419" s="72"/>
      <c r="L1419" s="72"/>
      <c r="M1419" s="72"/>
    </row>
    <row r="1420" spans="1:13" s="102" customFormat="1" ht="34.5" customHeight="1" x14ac:dyDescent="0.3">
      <c r="A1420" s="88"/>
      <c r="B1420" s="88" t="s">
        <v>6488</v>
      </c>
      <c r="C1420" s="89" t="s">
        <v>6557</v>
      </c>
      <c r="D1420" s="36"/>
      <c r="E1420" s="101" t="s">
        <v>6558</v>
      </c>
      <c r="F1420" s="101" t="s">
        <v>6490</v>
      </c>
      <c r="G1420" s="36" t="s">
        <v>475</v>
      </c>
      <c r="H1420" s="72">
        <v>2500000</v>
      </c>
      <c r="I1420" s="72"/>
      <c r="J1420" s="141"/>
      <c r="K1420" s="72"/>
      <c r="L1420" s="72"/>
      <c r="M1420" s="72"/>
    </row>
    <row r="1421" spans="1:13" s="102" customFormat="1" ht="34.5" customHeight="1" x14ac:dyDescent="0.3">
      <c r="A1421" s="88"/>
      <c r="B1421" s="88" t="s">
        <v>6488</v>
      </c>
      <c r="C1421" s="89" t="s">
        <v>6559</v>
      </c>
      <c r="D1421" s="36"/>
      <c r="E1421" s="101" t="s">
        <v>6560</v>
      </c>
      <c r="F1421" s="101" t="s">
        <v>6490</v>
      </c>
      <c r="G1421" s="36" t="s">
        <v>475</v>
      </c>
      <c r="H1421" s="72">
        <v>2500000</v>
      </c>
      <c r="I1421" s="72"/>
      <c r="J1421" s="141"/>
      <c r="K1421" s="72"/>
      <c r="L1421" s="72"/>
      <c r="M1421" s="72"/>
    </row>
    <row r="1422" spans="1:13" s="102" customFormat="1" ht="34.5" customHeight="1" x14ac:dyDescent="0.3">
      <c r="A1422" s="88"/>
      <c r="B1422" s="88" t="s">
        <v>6488</v>
      </c>
      <c r="C1422" s="89" t="s">
        <v>6561</v>
      </c>
      <c r="D1422" s="36"/>
      <c r="E1422" s="101" t="s">
        <v>6562</v>
      </c>
      <c r="F1422" s="101" t="s">
        <v>6490</v>
      </c>
      <c r="G1422" s="36" t="s">
        <v>475</v>
      </c>
      <c r="H1422" s="72">
        <v>2500000</v>
      </c>
      <c r="I1422" s="72"/>
      <c r="J1422" s="141"/>
      <c r="K1422" s="72"/>
      <c r="L1422" s="72"/>
      <c r="M1422" s="72"/>
    </row>
    <row r="1423" spans="1:13" s="102" customFormat="1" ht="34.5" customHeight="1" x14ac:dyDescent="0.3">
      <c r="A1423" s="88"/>
      <c r="B1423" s="88" t="s">
        <v>6488</v>
      </c>
      <c r="C1423" s="89" t="s">
        <v>6563</v>
      </c>
      <c r="D1423" s="36"/>
      <c r="E1423" s="101" t="s">
        <v>6564</v>
      </c>
      <c r="F1423" s="101" t="s">
        <v>6490</v>
      </c>
      <c r="G1423" s="36" t="s">
        <v>475</v>
      </c>
      <c r="H1423" s="72">
        <v>2500000</v>
      </c>
      <c r="I1423" s="72"/>
      <c r="J1423" s="141"/>
      <c r="K1423" s="72"/>
      <c r="L1423" s="72"/>
      <c r="M1423" s="72"/>
    </row>
    <row r="1424" spans="1:13" s="102" customFormat="1" ht="34.5" customHeight="1" x14ac:dyDescent="0.3">
      <c r="A1424" s="88"/>
      <c r="B1424" s="88" t="s">
        <v>6488</v>
      </c>
      <c r="C1424" s="89" t="s">
        <v>6565</v>
      </c>
      <c r="D1424" s="36"/>
      <c r="E1424" s="101" t="s">
        <v>6566</v>
      </c>
      <c r="F1424" s="101" t="s">
        <v>6490</v>
      </c>
      <c r="G1424" s="36" t="s">
        <v>475</v>
      </c>
      <c r="H1424" s="72">
        <v>2500000</v>
      </c>
      <c r="I1424" s="72"/>
      <c r="J1424" s="141"/>
      <c r="K1424" s="72"/>
      <c r="L1424" s="72"/>
      <c r="M1424" s="72"/>
    </row>
    <row r="1425" spans="1:13" s="102" customFormat="1" ht="34.5" customHeight="1" x14ac:dyDescent="0.3">
      <c r="A1425" s="88"/>
      <c r="B1425" s="88" t="s">
        <v>6488</v>
      </c>
      <c r="C1425" s="89" t="s">
        <v>6567</v>
      </c>
      <c r="D1425" s="36"/>
      <c r="E1425" s="101" t="s">
        <v>6568</v>
      </c>
      <c r="F1425" s="101" t="s">
        <v>6490</v>
      </c>
      <c r="G1425" s="36" t="s">
        <v>475</v>
      </c>
      <c r="H1425" s="72">
        <v>2500000</v>
      </c>
      <c r="I1425" s="72"/>
      <c r="J1425" s="141"/>
      <c r="K1425" s="72"/>
      <c r="L1425" s="72"/>
      <c r="M1425" s="72"/>
    </row>
    <row r="1426" spans="1:13" s="102" customFormat="1" ht="34.5" customHeight="1" x14ac:dyDescent="0.3">
      <c r="A1426" s="88"/>
      <c r="B1426" s="88" t="s">
        <v>6488</v>
      </c>
      <c r="C1426" s="89" t="s">
        <v>6569</v>
      </c>
      <c r="D1426" s="36"/>
      <c r="E1426" s="101" t="s">
        <v>6570</v>
      </c>
      <c r="F1426" s="101" t="s">
        <v>6490</v>
      </c>
      <c r="G1426" s="36" t="s">
        <v>475</v>
      </c>
      <c r="H1426" s="72">
        <v>2500000</v>
      </c>
      <c r="I1426" s="72"/>
      <c r="J1426" s="141"/>
      <c r="K1426" s="72"/>
      <c r="L1426" s="72"/>
      <c r="M1426" s="72"/>
    </row>
    <row r="1427" spans="1:13" s="102" customFormat="1" ht="34.5" customHeight="1" x14ac:dyDescent="0.3">
      <c r="A1427" s="88"/>
      <c r="B1427" s="88" t="s">
        <v>6488</v>
      </c>
      <c r="C1427" s="89" t="s">
        <v>6571</v>
      </c>
      <c r="D1427" s="36"/>
      <c r="E1427" s="101" t="s">
        <v>6572</v>
      </c>
      <c r="F1427" s="101" t="s">
        <v>6490</v>
      </c>
      <c r="G1427" s="36" t="s">
        <v>475</v>
      </c>
      <c r="H1427" s="72">
        <v>2500000</v>
      </c>
      <c r="I1427" s="72"/>
      <c r="J1427" s="141"/>
      <c r="K1427" s="72"/>
      <c r="L1427" s="72"/>
      <c r="M1427" s="72"/>
    </row>
    <row r="1428" spans="1:13" s="102" customFormat="1" ht="34.5" customHeight="1" x14ac:dyDescent="0.3">
      <c r="A1428" s="88"/>
      <c r="B1428" s="88" t="s">
        <v>6488</v>
      </c>
      <c r="C1428" s="89" t="s">
        <v>6573</v>
      </c>
      <c r="D1428" s="36"/>
      <c r="E1428" s="101" t="s">
        <v>6574</v>
      </c>
      <c r="F1428" s="101" t="s">
        <v>6490</v>
      </c>
      <c r="G1428" s="36" t="s">
        <v>475</v>
      </c>
      <c r="H1428" s="72">
        <v>2500000</v>
      </c>
      <c r="I1428" s="72"/>
      <c r="J1428" s="141"/>
      <c r="K1428" s="72"/>
      <c r="L1428" s="72"/>
      <c r="M1428" s="72"/>
    </row>
    <row r="1429" spans="1:13" s="102" customFormat="1" ht="34.5" customHeight="1" x14ac:dyDescent="0.3">
      <c r="A1429" s="88"/>
      <c r="B1429" s="88" t="s">
        <v>6488</v>
      </c>
      <c r="C1429" s="89" t="s">
        <v>6575</v>
      </c>
      <c r="D1429" s="36"/>
      <c r="E1429" s="101" t="s">
        <v>6576</v>
      </c>
      <c r="F1429" s="101" t="s">
        <v>6490</v>
      </c>
      <c r="G1429" s="36" t="s">
        <v>475</v>
      </c>
      <c r="H1429" s="72">
        <v>2500000</v>
      </c>
      <c r="I1429" s="72"/>
      <c r="J1429" s="141"/>
      <c r="K1429" s="72"/>
      <c r="L1429" s="72"/>
      <c r="M1429" s="72"/>
    </row>
    <row r="1430" spans="1:13" s="102" customFormat="1" ht="34.5" customHeight="1" x14ac:dyDescent="0.3">
      <c r="A1430" s="88"/>
      <c r="B1430" s="88" t="s">
        <v>6488</v>
      </c>
      <c r="C1430" s="89" t="s">
        <v>6577</v>
      </c>
      <c r="D1430" s="36"/>
      <c r="E1430" s="101" t="s">
        <v>6578</v>
      </c>
      <c r="F1430" s="101" t="s">
        <v>6490</v>
      </c>
      <c r="G1430" s="36" t="s">
        <v>475</v>
      </c>
      <c r="H1430" s="72">
        <v>2500000</v>
      </c>
      <c r="I1430" s="72"/>
      <c r="J1430" s="141"/>
      <c r="K1430" s="72"/>
      <c r="L1430" s="72"/>
      <c r="M1430" s="72"/>
    </row>
    <row r="1431" spans="1:13" s="102" customFormat="1" ht="34.5" customHeight="1" x14ac:dyDescent="0.3">
      <c r="A1431" s="88"/>
      <c r="B1431" s="88" t="s">
        <v>6488</v>
      </c>
      <c r="C1431" s="89" t="s">
        <v>6579</v>
      </c>
      <c r="D1431" s="36"/>
      <c r="E1431" s="101" t="s">
        <v>6580</v>
      </c>
      <c r="F1431" s="101" t="s">
        <v>6490</v>
      </c>
      <c r="G1431" s="36" t="s">
        <v>475</v>
      </c>
      <c r="H1431" s="72">
        <v>2500000</v>
      </c>
      <c r="I1431" s="72"/>
      <c r="J1431" s="141"/>
      <c r="K1431" s="72"/>
      <c r="L1431" s="72"/>
      <c r="M1431" s="72"/>
    </row>
    <row r="1432" spans="1:13" s="102" customFormat="1" ht="34.5" customHeight="1" x14ac:dyDescent="0.3">
      <c r="A1432" s="88"/>
      <c r="B1432" s="88" t="s">
        <v>6488</v>
      </c>
      <c r="C1432" s="89" t="s">
        <v>6581</v>
      </c>
      <c r="D1432" s="36"/>
      <c r="E1432" s="101" t="s">
        <v>6582</v>
      </c>
      <c r="F1432" s="101" t="s">
        <v>6490</v>
      </c>
      <c r="G1432" s="36" t="s">
        <v>475</v>
      </c>
      <c r="H1432" s="72">
        <v>2500000</v>
      </c>
      <c r="I1432" s="72"/>
      <c r="J1432" s="141"/>
      <c r="K1432" s="72"/>
      <c r="L1432" s="72"/>
      <c r="M1432" s="72"/>
    </row>
    <row r="1433" spans="1:13" s="102" customFormat="1" ht="34.5" customHeight="1" x14ac:dyDescent="0.3">
      <c r="A1433" s="88"/>
      <c r="B1433" s="88" t="s">
        <v>6488</v>
      </c>
      <c r="C1433" s="89" t="s">
        <v>6583</v>
      </c>
      <c r="D1433" s="36"/>
      <c r="E1433" s="101" t="s">
        <v>6584</v>
      </c>
      <c r="F1433" s="101" t="s">
        <v>6490</v>
      </c>
      <c r="G1433" s="36" t="s">
        <v>475</v>
      </c>
      <c r="H1433" s="72">
        <v>2500000</v>
      </c>
      <c r="I1433" s="72"/>
      <c r="J1433" s="141"/>
      <c r="K1433" s="72"/>
      <c r="L1433" s="72"/>
      <c r="M1433" s="72"/>
    </row>
    <row r="1434" spans="1:13" s="102" customFormat="1" ht="34.5" customHeight="1" x14ac:dyDescent="0.3">
      <c r="A1434" s="88">
        <v>219</v>
      </c>
      <c r="B1434" s="88" t="s">
        <v>6585</v>
      </c>
      <c r="C1434" s="89" t="s">
        <v>6585</v>
      </c>
      <c r="D1434" s="36"/>
      <c r="E1434" s="101" t="s">
        <v>6586</v>
      </c>
      <c r="F1434" s="101" t="s">
        <v>6587</v>
      </c>
      <c r="G1434" s="36" t="s">
        <v>475</v>
      </c>
      <c r="H1434" s="72">
        <v>7000000</v>
      </c>
      <c r="I1434" s="72"/>
      <c r="J1434" s="65" t="s">
        <v>1060</v>
      </c>
      <c r="K1434" s="72">
        <f>SUMIF($B$10:$B$3793,B1434,$J$10:$J$3793)</f>
        <v>0</v>
      </c>
      <c r="L1434" s="72">
        <f>K1434*H1434</f>
        <v>0</v>
      </c>
      <c r="M1434" s="72"/>
    </row>
    <row r="1435" spans="1:13" s="102" customFormat="1" ht="34.5" customHeight="1" x14ac:dyDescent="0.3">
      <c r="A1435" s="88"/>
      <c r="B1435" s="88" t="s">
        <v>6585</v>
      </c>
      <c r="C1435" s="89" t="s">
        <v>6588</v>
      </c>
      <c r="D1435" s="36"/>
      <c r="E1435" s="101" t="s">
        <v>6589</v>
      </c>
      <c r="F1435" s="101" t="s">
        <v>6587</v>
      </c>
      <c r="G1435" s="36" t="s">
        <v>475</v>
      </c>
      <c r="H1435" s="72">
        <v>7000000</v>
      </c>
      <c r="I1435" s="72"/>
      <c r="J1435" s="141"/>
      <c r="K1435" s="72"/>
      <c r="L1435" s="72"/>
      <c r="M1435" s="72"/>
    </row>
    <row r="1436" spans="1:13" s="102" customFormat="1" ht="34.5" customHeight="1" x14ac:dyDescent="0.3">
      <c r="A1436" s="88"/>
      <c r="B1436" s="88" t="s">
        <v>6585</v>
      </c>
      <c r="C1436" s="89" t="s">
        <v>6590</v>
      </c>
      <c r="D1436" s="36"/>
      <c r="E1436" s="101" t="s">
        <v>6591</v>
      </c>
      <c r="F1436" s="101" t="s">
        <v>6587</v>
      </c>
      <c r="G1436" s="36" t="s">
        <v>475</v>
      </c>
      <c r="H1436" s="72">
        <v>7000000</v>
      </c>
      <c r="I1436" s="72"/>
      <c r="J1436" s="141"/>
      <c r="K1436" s="72"/>
      <c r="L1436" s="72"/>
      <c r="M1436" s="72"/>
    </row>
    <row r="1437" spans="1:13" s="102" customFormat="1" ht="34.5" customHeight="1" x14ac:dyDescent="0.3">
      <c r="A1437" s="88">
        <v>220</v>
      </c>
      <c r="B1437" s="88" t="s">
        <v>6592</v>
      </c>
      <c r="C1437" s="89" t="s">
        <v>6592</v>
      </c>
      <c r="D1437" s="36"/>
      <c r="E1437" s="101" t="s">
        <v>6593</v>
      </c>
      <c r="F1437" s="101" t="s">
        <v>6594</v>
      </c>
      <c r="G1437" s="36" t="s">
        <v>475</v>
      </c>
      <c r="H1437" s="72">
        <v>4500000</v>
      </c>
      <c r="I1437" s="72"/>
      <c r="J1437" s="141"/>
      <c r="K1437" s="72">
        <f>SUMIF($B$10:$B$3793,B1437,$J$10:$J$3793)</f>
        <v>0</v>
      </c>
      <c r="L1437" s="72">
        <f>K1437*H1437</f>
        <v>0</v>
      </c>
      <c r="M1437" s="72"/>
    </row>
    <row r="1438" spans="1:13" s="102" customFormat="1" ht="34.5" customHeight="1" x14ac:dyDescent="0.3">
      <c r="A1438" s="88">
        <v>221</v>
      </c>
      <c r="B1438" s="88" t="s">
        <v>6595</v>
      </c>
      <c r="C1438" s="89" t="s">
        <v>6595</v>
      </c>
      <c r="D1438" s="36"/>
      <c r="E1438" s="101" t="s">
        <v>6596</v>
      </c>
      <c r="F1438" s="101" t="s">
        <v>6597</v>
      </c>
      <c r="G1438" s="36" t="s">
        <v>475</v>
      </c>
      <c r="H1438" s="72">
        <v>5500000</v>
      </c>
      <c r="I1438" s="72"/>
      <c r="J1438" s="65" t="s">
        <v>1060</v>
      </c>
      <c r="K1438" s="72">
        <f>SUMIF($B$10:$B$3793,B1438,$J$10:$J$3793)</f>
        <v>0</v>
      </c>
      <c r="L1438" s="72">
        <f>K1438*H1438</f>
        <v>0</v>
      </c>
      <c r="M1438" s="72"/>
    </row>
    <row r="1439" spans="1:13" s="102" customFormat="1" ht="34.5" customHeight="1" x14ac:dyDescent="0.3">
      <c r="A1439" s="88"/>
      <c r="B1439" s="88" t="s">
        <v>6595</v>
      </c>
      <c r="C1439" s="89" t="s">
        <v>6598</v>
      </c>
      <c r="D1439" s="36"/>
      <c r="E1439" s="101" t="s">
        <v>6599</v>
      </c>
      <c r="F1439" s="101" t="s">
        <v>6597</v>
      </c>
      <c r="G1439" s="36" t="s">
        <v>475</v>
      </c>
      <c r="H1439" s="72">
        <v>5500000</v>
      </c>
      <c r="I1439" s="72"/>
      <c r="J1439" s="141"/>
      <c r="K1439" s="72"/>
      <c r="L1439" s="72"/>
      <c r="M1439" s="72"/>
    </row>
    <row r="1440" spans="1:13" s="102" customFormat="1" ht="34.5" customHeight="1" x14ac:dyDescent="0.3">
      <c r="A1440" s="88"/>
      <c r="B1440" s="88" t="s">
        <v>6595</v>
      </c>
      <c r="C1440" s="89" t="s">
        <v>6600</v>
      </c>
      <c r="D1440" s="36"/>
      <c r="E1440" s="101" t="s">
        <v>6601</v>
      </c>
      <c r="F1440" s="101" t="s">
        <v>6597</v>
      </c>
      <c r="G1440" s="36" t="s">
        <v>475</v>
      </c>
      <c r="H1440" s="72">
        <v>5500000</v>
      </c>
      <c r="I1440" s="72"/>
      <c r="J1440" s="141"/>
      <c r="K1440" s="72"/>
      <c r="L1440" s="72"/>
      <c r="M1440" s="72"/>
    </row>
    <row r="1441" spans="1:13" s="102" customFormat="1" ht="34.5" customHeight="1" x14ac:dyDescent="0.3">
      <c r="A1441" s="88"/>
      <c r="B1441" s="88" t="s">
        <v>6595</v>
      </c>
      <c r="C1441" s="89" t="s">
        <v>6602</v>
      </c>
      <c r="D1441" s="36"/>
      <c r="E1441" s="101" t="s">
        <v>6603</v>
      </c>
      <c r="F1441" s="101" t="s">
        <v>6597</v>
      </c>
      <c r="G1441" s="36" t="s">
        <v>475</v>
      </c>
      <c r="H1441" s="72">
        <v>5500000</v>
      </c>
      <c r="I1441" s="72"/>
      <c r="J1441" s="141"/>
      <c r="K1441" s="72"/>
      <c r="L1441" s="72"/>
      <c r="M1441" s="72"/>
    </row>
    <row r="1442" spans="1:13" s="102" customFormat="1" ht="34.5" customHeight="1" x14ac:dyDescent="0.3">
      <c r="A1442" s="88"/>
      <c r="B1442" s="88" t="s">
        <v>6595</v>
      </c>
      <c r="C1442" s="89" t="s">
        <v>6604</v>
      </c>
      <c r="D1442" s="36"/>
      <c r="E1442" s="101" t="s">
        <v>6605</v>
      </c>
      <c r="F1442" s="101" t="s">
        <v>6597</v>
      </c>
      <c r="G1442" s="36" t="s">
        <v>475</v>
      </c>
      <c r="H1442" s="72">
        <v>5500000</v>
      </c>
      <c r="I1442" s="72"/>
      <c r="J1442" s="141"/>
      <c r="K1442" s="72"/>
      <c r="L1442" s="72"/>
      <c r="M1442" s="72"/>
    </row>
    <row r="1443" spans="1:13" s="102" customFormat="1" ht="34.5" customHeight="1" x14ac:dyDescent="0.3">
      <c r="A1443" s="88"/>
      <c r="B1443" s="88" t="s">
        <v>6595</v>
      </c>
      <c r="C1443" s="89" t="s">
        <v>6606</v>
      </c>
      <c r="D1443" s="36"/>
      <c r="E1443" s="101" t="s">
        <v>6607</v>
      </c>
      <c r="F1443" s="101" t="s">
        <v>6597</v>
      </c>
      <c r="G1443" s="36" t="s">
        <v>475</v>
      </c>
      <c r="H1443" s="72">
        <v>5500000</v>
      </c>
      <c r="I1443" s="72"/>
      <c r="J1443" s="141"/>
      <c r="K1443" s="72"/>
      <c r="L1443" s="72"/>
      <c r="M1443" s="72"/>
    </row>
    <row r="1444" spans="1:13" s="102" customFormat="1" ht="34.5" customHeight="1" x14ac:dyDescent="0.3">
      <c r="A1444" s="88"/>
      <c r="B1444" s="88" t="s">
        <v>6595</v>
      </c>
      <c r="C1444" s="89" t="s">
        <v>6608</v>
      </c>
      <c r="D1444" s="36"/>
      <c r="E1444" s="101" t="s">
        <v>6609</v>
      </c>
      <c r="F1444" s="101" t="s">
        <v>6597</v>
      </c>
      <c r="G1444" s="36" t="s">
        <v>475</v>
      </c>
      <c r="H1444" s="72">
        <v>5500000</v>
      </c>
      <c r="I1444" s="72"/>
      <c r="J1444" s="141"/>
      <c r="K1444" s="72"/>
      <c r="L1444" s="72"/>
      <c r="M1444" s="72"/>
    </row>
    <row r="1445" spans="1:13" s="102" customFormat="1" ht="34.5" customHeight="1" x14ac:dyDescent="0.3">
      <c r="A1445" s="88"/>
      <c r="B1445" s="88" t="s">
        <v>6595</v>
      </c>
      <c r="C1445" s="89" t="s">
        <v>6610</v>
      </c>
      <c r="D1445" s="36"/>
      <c r="E1445" s="101" t="s">
        <v>6611</v>
      </c>
      <c r="F1445" s="101" t="s">
        <v>6597</v>
      </c>
      <c r="G1445" s="36" t="s">
        <v>475</v>
      </c>
      <c r="H1445" s="72">
        <v>5500000</v>
      </c>
      <c r="I1445" s="72"/>
      <c r="J1445" s="141"/>
      <c r="K1445" s="72"/>
      <c r="L1445" s="72"/>
      <c r="M1445" s="72"/>
    </row>
    <row r="1446" spans="1:13" s="102" customFormat="1" ht="34.5" customHeight="1" x14ac:dyDescent="0.3">
      <c r="A1446" s="88"/>
      <c r="B1446" s="88" t="s">
        <v>6595</v>
      </c>
      <c r="C1446" s="89" t="s">
        <v>6612</v>
      </c>
      <c r="D1446" s="36"/>
      <c r="E1446" s="101" t="s">
        <v>6613</v>
      </c>
      <c r="F1446" s="101" t="s">
        <v>6597</v>
      </c>
      <c r="G1446" s="36" t="s">
        <v>475</v>
      </c>
      <c r="H1446" s="72">
        <v>5500000</v>
      </c>
      <c r="I1446" s="72"/>
      <c r="J1446" s="141"/>
      <c r="K1446" s="72"/>
      <c r="L1446" s="72"/>
      <c r="M1446" s="72"/>
    </row>
    <row r="1447" spans="1:13" s="102" customFormat="1" ht="34.5" customHeight="1" x14ac:dyDescent="0.3">
      <c r="A1447" s="88"/>
      <c r="B1447" s="88" t="s">
        <v>6595</v>
      </c>
      <c r="C1447" s="89" t="s">
        <v>6614</v>
      </c>
      <c r="D1447" s="36"/>
      <c r="E1447" s="101" t="s">
        <v>6615</v>
      </c>
      <c r="F1447" s="101" t="s">
        <v>6597</v>
      </c>
      <c r="G1447" s="36" t="s">
        <v>475</v>
      </c>
      <c r="H1447" s="72">
        <v>5500000</v>
      </c>
      <c r="I1447" s="72"/>
      <c r="J1447" s="141"/>
      <c r="K1447" s="72"/>
      <c r="L1447" s="72"/>
      <c r="M1447" s="72"/>
    </row>
    <row r="1448" spans="1:13" s="102" customFormat="1" ht="34.5" customHeight="1" x14ac:dyDescent="0.3">
      <c r="A1448" s="88"/>
      <c r="B1448" s="88" t="s">
        <v>6595</v>
      </c>
      <c r="C1448" s="89" t="s">
        <v>6616</v>
      </c>
      <c r="D1448" s="36"/>
      <c r="E1448" s="101" t="s">
        <v>6617</v>
      </c>
      <c r="F1448" s="101" t="s">
        <v>6597</v>
      </c>
      <c r="G1448" s="36" t="s">
        <v>475</v>
      </c>
      <c r="H1448" s="72">
        <v>5500000</v>
      </c>
      <c r="I1448" s="72"/>
      <c r="J1448" s="141"/>
      <c r="K1448" s="72"/>
      <c r="L1448" s="72"/>
      <c r="M1448" s="72"/>
    </row>
    <row r="1449" spans="1:13" s="102" customFormat="1" ht="34.5" customHeight="1" x14ac:dyDescent="0.3">
      <c r="A1449" s="88"/>
      <c r="B1449" s="88" t="s">
        <v>6595</v>
      </c>
      <c r="C1449" s="89" t="s">
        <v>6618</v>
      </c>
      <c r="D1449" s="36"/>
      <c r="E1449" s="101" t="s">
        <v>6619</v>
      </c>
      <c r="F1449" s="101" t="s">
        <v>6597</v>
      </c>
      <c r="G1449" s="36" t="s">
        <v>475</v>
      </c>
      <c r="H1449" s="72">
        <v>5500000</v>
      </c>
      <c r="I1449" s="72"/>
      <c r="J1449" s="141"/>
      <c r="K1449" s="72"/>
      <c r="L1449" s="72"/>
      <c r="M1449" s="72"/>
    </row>
    <row r="1450" spans="1:13" s="102" customFormat="1" ht="34.5" customHeight="1" x14ac:dyDescent="0.3">
      <c r="A1450" s="88"/>
      <c r="B1450" s="88" t="s">
        <v>6595</v>
      </c>
      <c r="C1450" s="89" t="s">
        <v>6620</v>
      </c>
      <c r="D1450" s="36"/>
      <c r="E1450" s="101" t="s">
        <v>6621</v>
      </c>
      <c r="F1450" s="101" t="s">
        <v>6597</v>
      </c>
      <c r="G1450" s="36" t="s">
        <v>475</v>
      </c>
      <c r="H1450" s="72">
        <v>5500000</v>
      </c>
      <c r="I1450" s="72"/>
      <c r="J1450" s="141"/>
      <c r="K1450" s="72"/>
      <c r="L1450" s="72"/>
      <c r="M1450" s="72"/>
    </row>
    <row r="1451" spans="1:13" s="102" customFormat="1" ht="34.5" customHeight="1" x14ac:dyDescent="0.3">
      <c r="A1451" s="88"/>
      <c r="B1451" s="88" t="s">
        <v>6595</v>
      </c>
      <c r="C1451" s="89" t="s">
        <v>6622</v>
      </c>
      <c r="D1451" s="36"/>
      <c r="E1451" s="101" t="s">
        <v>6623</v>
      </c>
      <c r="F1451" s="101" t="s">
        <v>6597</v>
      </c>
      <c r="G1451" s="36" t="s">
        <v>475</v>
      </c>
      <c r="H1451" s="72">
        <v>5500000</v>
      </c>
      <c r="I1451" s="72"/>
      <c r="J1451" s="141"/>
      <c r="K1451" s="72"/>
      <c r="L1451" s="72"/>
      <c r="M1451" s="72"/>
    </row>
    <row r="1452" spans="1:13" s="102" customFormat="1" ht="34.5" customHeight="1" x14ac:dyDescent="0.3">
      <c r="A1452" s="88"/>
      <c r="B1452" s="88" t="s">
        <v>6595</v>
      </c>
      <c r="C1452" s="89" t="s">
        <v>6624</v>
      </c>
      <c r="D1452" s="36"/>
      <c r="E1452" s="101" t="s">
        <v>6625</v>
      </c>
      <c r="F1452" s="101" t="s">
        <v>6597</v>
      </c>
      <c r="G1452" s="36" t="s">
        <v>475</v>
      </c>
      <c r="H1452" s="72">
        <v>5500000</v>
      </c>
      <c r="I1452" s="72"/>
      <c r="J1452" s="141"/>
      <c r="K1452" s="72"/>
      <c r="L1452" s="72"/>
      <c r="M1452" s="72"/>
    </row>
    <row r="1453" spans="1:13" s="102" customFormat="1" ht="34.5" customHeight="1" x14ac:dyDescent="0.3">
      <c r="A1453" s="88"/>
      <c r="B1453" s="88" t="s">
        <v>6595</v>
      </c>
      <c r="C1453" s="89" t="s">
        <v>6626</v>
      </c>
      <c r="D1453" s="36"/>
      <c r="E1453" s="101" t="s">
        <v>6627</v>
      </c>
      <c r="F1453" s="101" t="s">
        <v>6597</v>
      </c>
      <c r="G1453" s="36" t="s">
        <v>475</v>
      </c>
      <c r="H1453" s="72">
        <v>5500000</v>
      </c>
      <c r="I1453" s="72"/>
      <c r="J1453" s="141"/>
      <c r="K1453" s="72"/>
      <c r="L1453" s="72"/>
      <c r="M1453" s="72"/>
    </row>
    <row r="1454" spans="1:13" s="102" customFormat="1" ht="34.5" customHeight="1" x14ac:dyDescent="0.3">
      <c r="A1454" s="88"/>
      <c r="B1454" s="88" t="s">
        <v>6595</v>
      </c>
      <c r="C1454" s="89" t="s">
        <v>6628</v>
      </c>
      <c r="D1454" s="36"/>
      <c r="E1454" s="101" t="s">
        <v>6629</v>
      </c>
      <c r="F1454" s="101" t="s">
        <v>6597</v>
      </c>
      <c r="G1454" s="36" t="s">
        <v>475</v>
      </c>
      <c r="H1454" s="72">
        <v>5500000</v>
      </c>
      <c r="I1454" s="72"/>
      <c r="J1454" s="141"/>
      <c r="K1454" s="72"/>
      <c r="L1454" s="72"/>
      <c r="M1454" s="72"/>
    </row>
    <row r="1455" spans="1:13" s="102" customFormat="1" ht="34.5" customHeight="1" x14ac:dyDescent="0.3">
      <c r="A1455" s="88"/>
      <c r="B1455" s="88" t="s">
        <v>6595</v>
      </c>
      <c r="C1455" s="89" t="s">
        <v>6630</v>
      </c>
      <c r="D1455" s="36"/>
      <c r="E1455" s="101" t="s">
        <v>6631</v>
      </c>
      <c r="F1455" s="101" t="s">
        <v>6597</v>
      </c>
      <c r="G1455" s="36" t="s">
        <v>475</v>
      </c>
      <c r="H1455" s="72">
        <v>5500000</v>
      </c>
      <c r="I1455" s="72"/>
      <c r="J1455" s="141"/>
      <c r="K1455" s="72"/>
      <c r="L1455" s="72"/>
      <c r="M1455" s="72"/>
    </row>
    <row r="1456" spans="1:13" s="102" customFormat="1" ht="34.5" customHeight="1" x14ac:dyDescent="0.3">
      <c r="A1456" s="88"/>
      <c r="B1456" s="88" t="s">
        <v>6595</v>
      </c>
      <c r="C1456" s="89" t="s">
        <v>6632</v>
      </c>
      <c r="D1456" s="36"/>
      <c r="E1456" s="101" t="s">
        <v>6633</v>
      </c>
      <c r="F1456" s="101" t="s">
        <v>6597</v>
      </c>
      <c r="G1456" s="36" t="s">
        <v>475</v>
      </c>
      <c r="H1456" s="72">
        <v>5500000</v>
      </c>
      <c r="I1456" s="72"/>
      <c r="J1456" s="141"/>
      <c r="K1456" s="72"/>
      <c r="L1456" s="72"/>
      <c r="M1456" s="72"/>
    </row>
    <row r="1457" spans="1:13" s="102" customFormat="1" ht="34.5" customHeight="1" x14ac:dyDescent="0.3">
      <c r="A1457" s="88"/>
      <c r="B1457" s="88" t="s">
        <v>6595</v>
      </c>
      <c r="C1457" s="89" t="s">
        <v>6634</v>
      </c>
      <c r="D1457" s="36"/>
      <c r="E1457" s="101" t="s">
        <v>6635</v>
      </c>
      <c r="F1457" s="101" t="s">
        <v>6597</v>
      </c>
      <c r="G1457" s="36" t="s">
        <v>475</v>
      </c>
      <c r="H1457" s="72">
        <v>5500000</v>
      </c>
      <c r="I1457" s="72"/>
      <c r="J1457" s="141"/>
      <c r="K1457" s="72"/>
      <c r="L1457" s="72"/>
      <c r="M1457" s="72"/>
    </row>
    <row r="1458" spans="1:13" s="102" customFormat="1" ht="34.5" customHeight="1" x14ac:dyDescent="0.3">
      <c r="A1458" s="88"/>
      <c r="B1458" s="88" t="s">
        <v>6595</v>
      </c>
      <c r="C1458" s="89" t="s">
        <v>6636</v>
      </c>
      <c r="D1458" s="36"/>
      <c r="E1458" s="101" t="s">
        <v>6637</v>
      </c>
      <c r="F1458" s="101" t="s">
        <v>6597</v>
      </c>
      <c r="G1458" s="36" t="s">
        <v>475</v>
      </c>
      <c r="H1458" s="72">
        <v>5500000</v>
      </c>
      <c r="I1458" s="72"/>
      <c r="J1458" s="141"/>
      <c r="K1458" s="72"/>
      <c r="L1458" s="72"/>
      <c r="M1458" s="72"/>
    </row>
    <row r="1459" spans="1:13" s="102" customFormat="1" ht="34.5" customHeight="1" x14ac:dyDescent="0.3">
      <c r="A1459" s="88"/>
      <c r="B1459" s="88" t="s">
        <v>6595</v>
      </c>
      <c r="C1459" s="89" t="s">
        <v>6638</v>
      </c>
      <c r="D1459" s="36"/>
      <c r="E1459" s="101" t="s">
        <v>6639</v>
      </c>
      <c r="F1459" s="101" t="s">
        <v>6597</v>
      </c>
      <c r="G1459" s="36" t="s">
        <v>475</v>
      </c>
      <c r="H1459" s="72">
        <v>5500000</v>
      </c>
      <c r="I1459" s="72"/>
      <c r="J1459" s="141"/>
      <c r="K1459" s="72"/>
      <c r="L1459" s="72"/>
      <c r="M1459" s="72"/>
    </row>
    <row r="1460" spans="1:13" s="102" customFormat="1" ht="34.5" customHeight="1" x14ac:dyDescent="0.3">
      <c r="A1460" s="88"/>
      <c r="B1460" s="88" t="s">
        <v>6595</v>
      </c>
      <c r="C1460" s="89" t="s">
        <v>6640</v>
      </c>
      <c r="D1460" s="36"/>
      <c r="E1460" s="101" t="s">
        <v>6641</v>
      </c>
      <c r="F1460" s="101" t="s">
        <v>6597</v>
      </c>
      <c r="G1460" s="36" t="s">
        <v>475</v>
      </c>
      <c r="H1460" s="72">
        <v>5500000</v>
      </c>
      <c r="I1460" s="72"/>
      <c r="J1460" s="141"/>
      <c r="K1460" s="72"/>
      <c r="L1460" s="72"/>
      <c r="M1460" s="72"/>
    </row>
    <row r="1461" spans="1:13" s="102" customFormat="1" ht="34.5" customHeight="1" x14ac:dyDescent="0.3">
      <c r="A1461" s="88"/>
      <c r="B1461" s="88" t="s">
        <v>6595</v>
      </c>
      <c r="C1461" s="89" t="s">
        <v>6642</v>
      </c>
      <c r="D1461" s="36"/>
      <c r="E1461" s="101" t="s">
        <v>6643</v>
      </c>
      <c r="F1461" s="101" t="s">
        <v>6597</v>
      </c>
      <c r="G1461" s="36" t="s">
        <v>475</v>
      </c>
      <c r="H1461" s="72">
        <v>5500000</v>
      </c>
      <c r="I1461" s="72"/>
      <c r="J1461" s="141"/>
      <c r="K1461" s="72"/>
      <c r="L1461" s="72"/>
      <c r="M1461" s="72"/>
    </row>
    <row r="1462" spans="1:13" s="102" customFormat="1" ht="34.5" customHeight="1" x14ac:dyDescent="0.3">
      <c r="A1462" s="88"/>
      <c r="B1462" s="88" t="s">
        <v>6595</v>
      </c>
      <c r="C1462" s="89" t="s">
        <v>6644</v>
      </c>
      <c r="D1462" s="36"/>
      <c r="E1462" s="101" t="s">
        <v>6645</v>
      </c>
      <c r="F1462" s="101" t="s">
        <v>6597</v>
      </c>
      <c r="G1462" s="36" t="s">
        <v>475</v>
      </c>
      <c r="H1462" s="72">
        <v>5500000</v>
      </c>
      <c r="I1462" s="72"/>
      <c r="J1462" s="141"/>
      <c r="K1462" s="72"/>
      <c r="L1462" s="72"/>
      <c r="M1462" s="72"/>
    </row>
    <row r="1463" spans="1:13" s="102" customFormat="1" ht="34.5" customHeight="1" x14ac:dyDescent="0.3">
      <c r="A1463" s="88"/>
      <c r="B1463" s="88" t="s">
        <v>6595</v>
      </c>
      <c r="C1463" s="89" t="s">
        <v>6646</v>
      </c>
      <c r="D1463" s="36"/>
      <c r="E1463" s="101" t="s">
        <v>6647</v>
      </c>
      <c r="F1463" s="101" t="s">
        <v>6597</v>
      </c>
      <c r="G1463" s="36" t="s">
        <v>475</v>
      </c>
      <c r="H1463" s="72">
        <v>5500000</v>
      </c>
      <c r="I1463" s="72"/>
      <c r="J1463" s="141"/>
      <c r="K1463" s="72"/>
      <c r="L1463" s="72"/>
      <c r="M1463" s="72"/>
    </row>
    <row r="1464" spans="1:13" s="102" customFormat="1" ht="34.5" customHeight="1" x14ac:dyDescent="0.3">
      <c r="A1464" s="88"/>
      <c r="B1464" s="88" t="s">
        <v>6595</v>
      </c>
      <c r="C1464" s="89" t="s">
        <v>6648</v>
      </c>
      <c r="D1464" s="36"/>
      <c r="E1464" s="101" t="s">
        <v>6649</v>
      </c>
      <c r="F1464" s="101" t="s">
        <v>6597</v>
      </c>
      <c r="G1464" s="36" t="s">
        <v>475</v>
      </c>
      <c r="H1464" s="72">
        <v>5500000</v>
      </c>
      <c r="I1464" s="72"/>
      <c r="J1464" s="141"/>
      <c r="K1464" s="72"/>
      <c r="L1464" s="72"/>
      <c r="M1464" s="72"/>
    </row>
    <row r="1465" spans="1:13" s="102" customFormat="1" ht="34.5" customHeight="1" x14ac:dyDescent="0.3">
      <c r="A1465" s="88"/>
      <c r="B1465" s="88" t="s">
        <v>6595</v>
      </c>
      <c r="C1465" s="89" t="s">
        <v>6650</v>
      </c>
      <c r="D1465" s="36"/>
      <c r="E1465" s="101" t="s">
        <v>6651</v>
      </c>
      <c r="F1465" s="101" t="s">
        <v>6597</v>
      </c>
      <c r="G1465" s="36" t="s">
        <v>475</v>
      </c>
      <c r="H1465" s="72">
        <v>5500000</v>
      </c>
      <c r="I1465" s="72"/>
      <c r="J1465" s="141"/>
      <c r="K1465" s="72"/>
      <c r="L1465" s="72"/>
      <c r="M1465" s="72"/>
    </row>
    <row r="1466" spans="1:13" s="102" customFormat="1" ht="34.5" customHeight="1" x14ac:dyDescent="0.3">
      <c r="A1466" s="88"/>
      <c r="B1466" s="88" t="s">
        <v>6595</v>
      </c>
      <c r="C1466" s="89" t="s">
        <v>6652</v>
      </c>
      <c r="D1466" s="36"/>
      <c r="E1466" s="101" t="s">
        <v>6653</v>
      </c>
      <c r="F1466" s="101" t="s">
        <v>6597</v>
      </c>
      <c r="G1466" s="36" t="s">
        <v>475</v>
      </c>
      <c r="H1466" s="72">
        <v>5500000</v>
      </c>
      <c r="I1466" s="72"/>
      <c r="J1466" s="141"/>
      <c r="K1466" s="72"/>
      <c r="L1466" s="72"/>
      <c r="M1466" s="72"/>
    </row>
    <row r="1467" spans="1:13" s="102" customFormat="1" ht="34.5" customHeight="1" x14ac:dyDescent="0.3">
      <c r="A1467" s="88"/>
      <c r="B1467" s="88" t="s">
        <v>6595</v>
      </c>
      <c r="C1467" s="89" t="s">
        <v>6654</v>
      </c>
      <c r="D1467" s="36"/>
      <c r="E1467" s="101" t="s">
        <v>6655</v>
      </c>
      <c r="F1467" s="101" t="s">
        <v>6597</v>
      </c>
      <c r="G1467" s="36" t="s">
        <v>475</v>
      </c>
      <c r="H1467" s="72">
        <v>5500000</v>
      </c>
      <c r="I1467" s="72"/>
      <c r="J1467" s="141"/>
      <c r="K1467" s="72"/>
      <c r="L1467" s="72"/>
      <c r="M1467" s="72"/>
    </row>
    <row r="1468" spans="1:13" s="102" customFormat="1" ht="34.5" customHeight="1" x14ac:dyDescent="0.3">
      <c r="A1468" s="88"/>
      <c r="B1468" s="88" t="s">
        <v>6595</v>
      </c>
      <c r="C1468" s="89" t="s">
        <v>6656</v>
      </c>
      <c r="D1468" s="36"/>
      <c r="E1468" s="101" t="s">
        <v>6657</v>
      </c>
      <c r="F1468" s="101" t="s">
        <v>6597</v>
      </c>
      <c r="G1468" s="36" t="s">
        <v>475</v>
      </c>
      <c r="H1468" s="72">
        <v>5500000</v>
      </c>
      <c r="I1468" s="72"/>
      <c r="J1468" s="141"/>
      <c r="K1468" s="72"/>
      <c r="L1468" s="72"/>
      <c r="M1468" s="72"/>
    </row>
    <row r="1469" spans="1:13" s="102" customFormat="1" ht="34.5" customHeight="1" x14ac:dyDescent="0.3">
      <c r="A1469" s="88">
        <v>222</v>
      </c>
      <c r="B1469" s="88" t="s">
        <v>6658</v>
      </c>
      <c r="C1469" s="89" t="s">
        <v>6658</v>
      </c>
      <c r="D1469" s="36"/>
      <c r="E1469" s="101" t="s">
        <v>6659</v>
      </c>
      <c r="F1469" s="101" t="s">
        <v>6660</v>
      </c>
      <c r="G1469" s="36" t="s">
        <v>475</v>
      </c>
      <c r="H1469" s="72">
        <v>3700000</v>
      </c>
      <c r="I1469" s="72"/>
      <c r="J1469" s="65" t="s">
        <v>1060</v>
      </c>
      <c r="K1469" s="72">
        <f>SUMIF($B$10:$B$3793,B1469,$J$10:$J$3793)</f>
        <v>0</v>
      </c>
      <c r="L1469" s="72">
        <f>K1469*H1469</f>
        <v>0</v>
      </c>
      <c r="M1469" s="72"/>
    </row>
    <row r="1470" spans="1:13" s="102" customFormat="1" ht="34.5" customHeight="1" x14ac:dyDescent="0.3">
      <c r="A1470" s="88"/>
      <c r="B1470" s="88" t="s">
        <v>6658</v>
      </c>
      <c r="C1470" s="89" t="s">
        <v>6661</v>
      </c>
      <c r="D1470" s="36"/>
      <c r="E1470" s="101" t="s">
        <v>6662</v>
      </c>
      <c r="F1470" s="101" t="s">
        <v>6660</v>
      </c>
      <c r="G1470" s="36" t="s">
        <v>475</v>
      </c>
      <c r="H1470" s="72">
        <v>3700000</v>
      </c>
      <c r="I1470" s="72"/>
      <c r="J1470" s="141"/>
      <c r="K1470" s="72"/>
      <c r="L1470" s="72"/>
      <c r="M1470" s="72"/>
    </row>
    <row r="1471" spans="1:13" s="102" customFormat="1" ht="34.5" customHeight="1" x14ac:dyDescent="0.3">
      <c r="A1471" s="88"/>
      <c r="B1471" s="88" t="s">
        <v>6658</v>
      </c>
      <c r="C1471" s="89" t="s">
        <v>6663</v>
      </c>
      <c r="D1471" s="36"/>
      <c r="E1471" s="101" t="s">
        <v>6664</v>
      </c>
      <c r="F1471" s="101" t="s">
        <v>6660</v>
      </c>
      <c r="G1471" s="36" t="s">
        <v>475</v>
      </c>
      <c r="H1471" s="72">
        <v>3700000</v>
      </c>
      <c r="I1471" s="72"/>
      <c r="J1471" s="141"/>
      <c r="K1471" s="72"/>
      <c r="L1471" s="72"/>
      <c r="M1471" s="72"/>
    </row>
    <row r="1472" spans="1:13" s="102" customFormat="1" ht="34.5" customHeight="1" x14ac:dyDescent="0.3">
      <c r="A1472" s="88"/>
      <c r="B1472" s="88" t="s">
        <v>6658</v>
      </c>
      <c r="C1472" s="89" t="s">
        <v>6665</v>
      </c>
      <c r="D1472" s="36"/>
      <c r="E1472" s="101" t="s">
        <v>6666</v>
      </c>
      <c r="F1472" s="101" t="s">
        <v>6660</v>
      </c>
      <c r="G1472" s="36" t="s">
        <v>475</v>
      </c>
      <c r="H1472" s="72">
        <v>3700000</v>
      </c>
      <c r="I1472" s="72"/>
      <c r="J1472" s="141"/>
      <c r="K1472" s="72"/>
      <c r="L1472" s="72"/>
      <c r="M1472" s="72"/>
    </row>
    <row r="1473" spans="1:13" s="102" customFormat="1" ht="34.5" customHeight="1" x14ac:dyDescent="0.3">
      <c r="A1473" s="88"/>
      <c r="B1473" s="88" t="s">
        <v>6658</v>
      </c>
      <c r="C1473" s="89" t="s">
        <v>6667</v>
      </c>
      <c r="D1473" s="36"/>
      <c r="E1473" s="101" t="s">
        <v>6668</v>
      </c>
      <c r="F1473" s="101" t="s">
        <v>6660</v>
      </c>
      <c r="G1473" s="36" t="s">
        <v>475</v>
      </c>
      <c r="H1473" s="72">
        <v>3700000</v>
      </c>
      <c r="I1473" s="72"/>
      <c r="J1473" s="141"/>
      <c r="K1473" s="72"/>
      <c r="L1473" s="72"/>
      <c r="M1473" s="72"/>
    </row>
    <row r="1474" spans="1:13" s="102" customFormat="1" ht="34.5" customHeight="1" x14ac:dyDescent="0.3">
      <c r="A1474" s="88"/>
      <c r="B1474" s="88" t="s">
        <v>6658</v>
      </c>
      <c r="C1474" s="89" t="s">
        <v>6669</v>
      </c>
      <c r="D1474" s="36"/>
      <c r="E1474" s="101" t="s">
        <v>6670</v>
      </c>
      <c r="F1474" s="101" t="s">
        <v>6660</v>
      </c>
      <c r="G1474" s="36" t="s">
        <v>475</v>
      </c>
      <c r="H1474" s="72">
        <v>3700000</v>
      </c>
      <c r="I1474" s="72"/>
      <c r="J1474" s="141"/>
      <c r="K1474" s="72"/>
      <c r="L1474" s="72"/>
      <c r="M1474" s="72"/>
    </row>
    <row r="1475" spans="1:13" s="102" customFormat="1" ht="34.5" customHeight="1" x14ac:dyDescent="0.3">
      <c r="A1475" s="88"/>
      <c r="B1475" s="88" t="s">
        <v>6658</v>
      </c>
      <c r="C1475" s="89" t="s">
        <v>6671</v>
      </c>
      <c r="D1475" s="36"/>
      <c r="E1475" s="101" t="s">
        <v>6672</v>
      </c>
      <c r="F1475" s="101" t="s">
        <v>6660</v>
      </c>
      <c r="G1475" s="36" t="s">
        <v>475</v>
      </c>
      <c r="H1475" s="72">
        <v>3700000</v>
      </c>
      <c r="I1475" s="72"/>
      <c r="J1475" s="141"/>
      <c r="K1475" s="72"/>
      <c r="L1475" s="72"/>
      <c r="M1475" s="72"/>
    </row>
    <row r="1476" spans="1:13" s="102" customFormat="1" ht="34.5" customHeight="1" x14ac:dyDescent="0.3">
      <c r="A1476" s="88"/>
      <c r="B1476" s="88" t="s">
        <v>6658</v>
      </c>
      <c r="C1476" s="89" t="s">
        <v>6673</v>
      </c>
      <c r="D1476" s="36"/>
      <c r="E1476" s="101" t="s">
        <v>6674</v>
      </c>
      <c r="F1476" s="101" t="s">
        <v>6660</v>
      </c>
      <c r="G1476" s="36" t="s">
        <v>475</v>
      </c>
      <c r="H1476" s="72">
        <v>3700000</v>
      </c>
      <c r="I1476" s="72"/>
      <c r="J1476" s="141"/>
      <c r="K1476" s="72"/>
      <c r="L1476" s="72"/>
      <c r="M1476" s="72"/>
    </row>
    <row r="1477" spans="1:13" s="102" customFormat="1" ht="34.5" customHeight="1" x14ac:dyDescent="0.3">
      <c r="A1477" s="88"/>
      <c r="B1477" s="88" t="s">
        <v>6658</v>
      </c>
      <c r="C1477" s="89" t="s">
        <v>6675</v>
      </c>
      <c r="D1477" s="36"/>
      <c r="E1477" s="101" t="s">
        <v>6676</v>
      </c>
      <c r="F1477" s="101" t="s">
        <v>6660</v>
      </c>
      <c r="G1477" s="36" t="s">
        <v>475</v>
      </c>
      <c r="H1477" s="72">
        <v>3700000</v>
      </c>
      <c r="I1477" s="72"/>
      <c r="J1477" s="141"/>
      <c r="K1477" s="72"/>
      <c r="L1477" s="72"/>
      <c r="M1477" s="72"/>
    </row>
    <row r="1478" spans="1:13" s="102" customFormat="1" ht="34.5" customHeight="1" x14ac:dyDescent="0.3">
      <c r="A1478" s="88"/>
      <c r="B1478" s="88" t="s">
        <v>6658</v>
      </c>
      <c r="C1478" s="89" t="s">
        <v>6677</v>
      </c>
      <c r="D1478" s="36"/>
      <c r="E1478" s="101" t="s">
        <v>6678</v>
      </c>
      <c r="F1478" s="101" t="s">
        <v>6660</v>
      </c>
      <c r="G1478" s="36" t="s">
        <v>475</v>
      </c>
      <c r="H1478" s="72">
        <v>3700000</v>
      </c>
      <c r="I1478" s="72"/>
      <c r="J1478" s="141"/>
      <c r="K1478" s="72"/>
      <c r="L1478" s="72"/>
      <c r="M1478" s="72"/>
    </row>
    <row r="1479" spans="1:13" s="102" customFormat="1" ht="34.5" customHeight="1" x14ac:dyDescent="0.3">
      <c r="A1479" s="88"/>
      <c r="B1479" s="88" t="s">
        <v>6658</v>
      </c>
      <c r="C1479" s="89" t="s">
        <v>6679</v>
      </c>
      <c r="D1479" s="36"/>
      <c r="E1479" s="101" t="s">
        <v>6680</v>
      </c>
      <c r="F1479" s="101" t="s">
        <v>6660</v>
      </c>
      <c r="G1479" s="36" t="s">
        <v>475</v>
      </c>
      <c r="H1479" s="72">
        <v>3700000</v>
      </c>
      <c r="I1479" s="72"/>
      <c r="J1479" s="141"/>
      <c r="K1479" s="72"/>
      <c r="L1479" s="72"/>
      <c r="M1479" s="72"/>
    </row>
    <row r="1480" spans="1:13" s="102" customFormat="1" ht="34.5" customHeight="1" x14ac:dyDescent="0.3">
      <c r="A1480" s="88"/>
      <c r="B1480" s="88" t="s">
        <v>6658</v>
      </c>
      <c r="C1480" s="89" t="s">
        <v>6681</v>
      </c>
      <c r="D1480" s="36"/>
      <c r="E1480" s="101" t="s">
        <v>6682</v>
      </c>
      <c r="F1480" s="101" t="s">
        <v>6660</v>
      </c>
      <c r="G1480" s="36" t="s">
        <v>475</v>
      </c>
      <c r="H1480" s="72">
        <v>3700000</v>
      </c>
      <c r="I1480" s="72"/>
      <c r="J1480" s="141"/>
      <c r="K1480" s="72"/>
      <c r="L1480" s="72"/>
      <c r="M1480" s="72"/>
    </row>
    <row r="1481" spans="1:13" s="102" customFormat="1" ht="34.5" customHeight="1" x14ac:dyDescent="0.3">
      <c r="A1481" s="88"/>
      <c r="B1481" s="88" t="s">
        <v>6658</v>
      </c>
      <c r="C1481" s="89" t="s">
        <v>6683</v>
      </c>
      <c r="D1481" s="36"/>
      <c r="E1481" s="101" t="s">
        <v>6684</v>
      </c>
      <c r="F1481" s="101" t="s">
        <v>6660</v>
      </c>
      <c r="G1481" s="36" t="s">
        <v>475</v>
      </c>
      <c r="H1481" s="72">
        <v>3700000</v>
      </c>
      <c r="I1481" s="72"/>
      <c r="J1481" s="141"/>
      <c r="K1481" s="72"/>
      <c r="L1481" s="72"/>
      <c r="M1481" s="72"/>
    </row>
    <row r="1482" spans="1:13" s="102" customFormat="1" ht="34.5" customHeight="1" x14ac:dyDescent="0.3">
      <c r="A1482" s="88"/>
      <c r="B1482" s="88" t="s">
        <v>6658</v>
      </c>
      <c r="C1482" s="89" t="s">
        <v>6685</v>
      </c>
      <c r="D1482" s="36"/>
      <c r="E1482" s="101" t="s">
        <v>6686</v>
      </c>
      <c r="F1482" s="101" t="s">
        <v>6660</v>
      </c>
      <c r="G1482" s="36" t="s">
        <v>475</v>
      </c>
      <c r="H1482" s="72">
        <v>3700000</v>
      </c>
      <c r="I1482" s="72"/>
      <c r="J1482" s="141"/>
      <c r="K1482" s="72"/>
      <c r="L1482" s="72"/>
      <c r="M1482" s="72"/>
    </row>
    <row r="1483" spans="1:13" s="102" customFormat="1" ht="34.5" customHeight="1" x14ac:dyDescent="0.3">
      <c r="A1483" s="88"/>
      <c r="B1483" s="88" t="s">
        <v>6658</v>
      </c>
      <c r="C1483" s="89" t="s">
        <v>6687</v>
      </c>
      <c r="D1483" s="36"/>
      <c r="E1483" s="101" t="s">
        <v>6688</v>
      </c>
      <c r="F1483" s="101" t="s">
        <v>6660</v>
      </c>
      <c r="G1483" s="36" t="s">
        <v>475</v>
      </c>
      <c r="H1483" s="72">
        <v>3700000</v>
      </c>
      <c r="I1483" s="72"/>
      <c r="J1483" s="141"/>
      <c r="K1483" s="72"/>
      <c r="L1483" s="72"/>
      <c r="M1483" s="72"/>
    </row>
    <row r="1484" spans="1:13" s="102" customFormat="1" ht="34.5" customHeight="1" x14ac:dyDescent="0.3">
      <c r="A1484" s="88"/>
      <c r="B1484" s="88" t="s">
        <v>6658</v>
      </c>
      <c r="C1484" s="89" t="s">
        <v>6689</v>
      </c>
      <c r="D1484" s="36"/>
      <c r="E1484" s="101" t="s">
        <v>6690</v>
      </c>
      <c r="F1484" s="101" t="s">
        <v>6660</v>
      </c>
      <c r="G1484" s="36" t="s">
        <v>475</v>
      </c>
      <c r="H1484" s="72">
        <v>3700000</v>
      </c>
      <c r="I1484" s="72"/>
      <c r="J1484" s="141"/>
      <c r="K1484" s="72"/>
      <c r="L1484" s="72"/>
      <c r="M1484" s="72"/>
    </row>
    <row r="1485" spans="1:13" s="102" customFormat="1" ht="34.5" customHeight="1" x14ac:dyDescent="0.3">
      <c r="A1485" s="88"/>
      <c r="B1485" s="88" t="s">
        <v>6658</v>
      </c>
      <c r="C1485" s="89" t="s">
        <v>6691</v>
      </c>
      <c r="D1485" s="36"/>
      <c r="E1485" s="101" t="s">
        <v>6692</v>
      </c>
      <c r="F1485" s="101" t="s">
        <v>6660</v>
      </c>
      <c r="G1485" s="36" t="s">
        <v>475</v>
      </c>
      <c r="H1485" s="72">
        <v>3700000</v>
      </c>
      <c r="I1485" s="72"/>
      <c r="J1485" s="141"/>
      <c r="K1485" s="72"/>
      <c r="L1485" s="72"/>
      <c r="M1485" s="72"/>
    </row>
    <row r="1486" spans="1:13" s="102" customFormat="1" ht="34.5" customHeight="1" x14ac:dyDescent="0.3">
      <c r="A1486" s="88"/>
      <c r="B1486" s="88" t="s">
        <v>6658</v>
      </c>
      <c r="C1486" s="89" t="s">
        <v>6693</v>
      </c>
      <c r="D1486" s="36"/>
      <c r="E1486" s="101" t="s">
        <v>6694</v>
      </c>
      <c r="F1486" s="101" t="s">
        <v>6660</v>
      </c>
      <c r="G1486" s="36" t="s">
        <v>475</v>
      </c>
      <c r="H1486" s="72">
        <v>3700000</v>
      </c>
      <c r="I1486" s="72"/>
      <c r="J1486" s="141"/>
      <c r="K1486" s="72"/>
      <c r="L1486" s="72"/>
      <c r="M1486" s="72"/>
    </row>
    <row r="1487" spans="1:13" s="102" customFormat="1" ht="34.5" customHeight="1" x14ac:dyDescent="0.3">
      <c r="A1487" s="88"/>
      <c r="B1487" s="88" t="s">
        <v>6658</v>
      </c>
      <c r="C1487" s="89" t="s">
        <v>6695</v>
      </c>
      <c r="D1487" s="36"/>
      <c r="E1487" s="101" t="s">
        <v>6696</v>
      </c>
      <c r="F1487" s="101" t="s">
        <v>6660</v>
      </c>
      <c r="G1487" s="36" t="s">
        <v>475</v>
      </c>
      <c r="H1487" s="72">
        <v>3700000</v>
      </c>
      <c r="I1487" s="72"/>
      <c r="J1487" s="141"/>
      <c r="K1487" s="72"/>
      <c r="L1487" s="72"/>
      <c r="M1487" s="72"/>
    </row>
    <row r="1488" spans="1:13" s="102" customFormat="1" ht="34.5" customHeight="1" x14ac:dyDescent="0.3">
      <c r="A1488" s="88"/>
      <c r="B1488" s="88" t="s">
        <v>6658</v>
      </c>
      <c r="C1488" s="89" t="s">
        <v>6697</v>
      </c>
      <c r="D1488" s="36"/>
      <c r="E1488" s="101" t="s">
        <v>6698</v>
      </c>
      <c r="F1488" s="101" t="s">
        <v>6660</v>
      </c>
      <c r="G1488" s="36" t="s">
        <v>475</v>
      </c>
      <c r="H1488" s="72">
        <v>3700000</v>
      </c>
      <c r="I1488" s="72"/>
      <c r="J1488" s="141"/>
      <c r="K1488" s="72"/>
      <c r="L1488" s="72"/>
      <c r="M1488" s="72"/>
    </row>
    <row r="1489" spans="1:13" s="102" customFormat="1" ht="34.5" customHeight="1" x14ac:dyDescent="0.3">
      <c r="A1489" s="88"/>
      <c r="B1489" s="88" t="s">
        <v>6658</v>
      </c>
      <c r="C1489" s="89" t="s">
        <v>6699</v>
      </c>
      <c r="D1489" s="36"/>
      <c r="E1489" s="101" t="s">
        <v>6700</v>
      </c>
      <c r="F1489" s="101" t="s">
        <v>6660</v>
      </c>
      <c r="G1489" s="36" t="s">
        <v>475</v>
      </c>
      <c r="H1489" s="72">
        <v>3700000</v>
      </c>
      <c r="I1489" s="72"/>
      <c r="J1489" s="141"/>
      <c r="K1489" s="72"/>
      <c r="L1489" s="72"/>
      <c r="M1489" s="72"/>
    </row>
    <row r="1490" spans="1:13" s="102" customFormat="1" ht="34.5" customHeight="1" x14ac:dyDescent="0.3">
      <c r="A1490" s="88"/>
      <c r="B1490" s="88" t="s">
        <v>6658</v>
      </c>
      <c r="C1490" s="89" t="s">
        <v>6701</v>
      </c>
      <c r="D1490" s="36"/>
      <c r="E1490" s="101" t="s">
        <v>6702</v>
      </c>
      <c r="F1490" s="101" t="s">
        <v>6660</v>
      </c>
      <c r="G1490" s="36" t="s">
        <v>475</v>
      </c>
      <c r="H1490" s="72">
        <v>3700000</v>
      </c>
      <c r="I1490" s="72"/>
      <c r="J1490" s="141"/>
      <c r="K1490" s="72"/>
      <c r="L1490" s="72"/>
      <c r="M1490" s="72"/>
    </row>
    <row r="1491" spans="1:13" s="102" customFormat="1" ht="34.5" customHeight="1" x14ac:dyDescent="0.3">
      <c r="A1491" s="88"/>
      <c r="B1491" s="88" t="s">
        <v>6658</v>
      </c>
      <c r="C1491" s="89" t="s">
        <v>6703</v>
      </c>
      <c r="D1491" s="36"/>
      <c r="E1491" s="101" t="s">
        <v>6704</v>
      </c>
      <c r="F1491" s="101" t="s">
        <v>6660</v>
      </c>
      <c r="G1491" s="36" t="s">
        <v>475</v>
      </c>
      <c r="H1491" s="72">
        <v>3700000</v>
      </c>
      <c r="I1491" s="72"/>
      <c r="J1491" s="141"/>
      <c r="K1491" s="72"/>
      <c r="L1491" s="72"/>
      <c r="M1491" s="72"/>
    </row>
    <row r="1492" spans="1:13" s="102" customFormat="1" ht="34.5" customHeight="1" x14ac:dyDescent="0.3">
      <c r="A1492" s="88"/>
      <c r="B1492" s="88" t="s">
        <v>6658</v>
      </c>
      <c r="C1492" s="89" t="s">
        <v>6705</v>
      </c>
      <c r="D1492" s="36"/>
      <c r="E1492" s="101" t="s">
        <v>6706</v>
      </c>
      <c r="F1492" s="101" t="s">
        <v>6660</v>
      </c>
      <c r="G1492" s="36" t="s">
        <v>475</v>
      </c>
      <c r="H1492" s="72">
        <v>3700000</v>
      </c>
      <c r="I1492" s="72"/>
      <c r="J1492" s="141"/>
      <c r="K1492" s="72"/>
      <c r="L1492" s="72"/>
      <c r="M1492" s="72"/>
    </row>
    <row r="1493" spans="1:13" s="102" customFormat="1" ht="34.5" customHeight="1" x14ac:dyDescent="0.3">
      <c r="A1493" s="88"/>
      <c r="B1493" s="88" t="s">
        <v>6658</v>
      </c>
      <c r="C1493" s="89" t="s">
        <v>6707</v>
      </c>
      <c r="D1493" s="36"/>
      <c r="E1493" s="101" t="s">
        <v>6708</v>
      </c>
      <c r="F1493" s="101" t="s">
        <v>6660</v>
      </c>
      <c r="G1493" s="36" t="s">
        <v>475</v>
      </c>
      <c r="H1493" s="72">
        <v>3700000</v>
      </c>
      <c r="I1493" s="72"/>
      <c r="J1493" s="141"/>
      <c r="K1493" s="72"/>
      <c r="L1493" s="72"/>
      <c r="M1493" s="72"/>
    </row>
    <row r="1494" spans="1:13" s="102" customFormat="1" ht="34.5" customHeight="1" x14ac:dyDescent="0.3">
      <c r="A1494" s="88"/>
      <c r="B1494" s="88" t="s">
        <v>6658</v>
      </c>
      <c r="C1494" s="89" t="s">
        <v>6709</v>
      </c>
      <c r="D1494" s="36"/>
      <c r="E1494" s="101" t="s">
        <v>6710</v>
      </c>
      <c r="F1494" s="101" t="s">
        <v>6660</v>
      </c>
      <c r="G1494" s="36" t="s">
        <v>475</v>
      </c>
      <c r="H1494" s="72">
        <v>3700000</v>
      </c>
      <c r="I1494" s="72"/>
      <c r="J1494" s="141"/>
      <c r="K1494" s="72"/>
      <c r="L1494" s="72"/>
      <c r="M1494" s="72"/>
    </row>
    <row r="1495" spans="1:13" s="102" customFormat="1" ht="34.5" customHeight="1" x14ac:dyDescent="0.3">
      <c r="A1495" s="88"/>
      <c r="B1495" s="88" t="s">
        <v>6658</v>
      </c>
      <c r="C1495" s="89" t="s">
        <v>6711</v>
      </c>
      <c r="D1495" s="36"/>
      <c r="E1495" s="101" t="s">
        <v>6712</v>
      </c>
      <c r="F1495" s="101" t="s">
        <v>6660</v>
      </c>
      <c r="G1495" s="36" t="s">
        <v>475</v>
      </c>
      <c r="H1495" s="72">
        <v>3700000</v>
      </c>
      <c r="I1495" s="72"/>
      <c r="J1495" s="141"/>
      <c r="K1495" s="72"/>
      <c r="L1495" s="72"/>
      <c r="M1495" s="72"/>
    </row>
    <row r="1496" spans="1:13" s="102" customFormat="1" ht="34.5" customHeight="1" x14ac:dyDescent="0.3">
      <c r="A1496" s="88"/>
      <c r="B1496" s="88" t="s">
        <v>6658</v>
      </c>
      <c r="C1496" s="89" t="s">
        <v>6713</v>
      </c>
      <c r="D1496" s="36"/>
      <c r="E1496" s="101" t="s">
        <v>6714</v>
      </c>
      <c r="F1496" s="101" t="s">
        <v>6660</v>
      </c>
      <c r="G1496" s="36" t="s">
        <v>475</v>
      </c>
      <c r="H1496" s="72">
        <v>3700000</v>
      </c>
      <c r="I1496" s="72"/>
      <c r="J1496" s="141"/>
      <c r="K1496" s="72"/>
      <c r="L1496" s="72"/>
      <c r="M1496" s="72"/>
    </row>
    <row r="1497" spans="1:13" s="102" customFormat="1" ht="34.5" customHeight="1" x14ac:dyDescent="0.3">
      <c r="A1497" s="88"/>
      <c r="B1497" s="88" t="s">
        <v>6658</v>
      </c>
      <c r="C1497" s="89" t="s">
        <v>6715</v>
      </c>
      <c r="D1497" s="36"/>
      <c r="E1497" s="101" t="s">
        <v>6716</v>
      </c>
      <c r="F1497" s="101" t="s">
        <v>6660</v>
      </c>
      <c r="G1497" s="36" t="s">
        <v>475</v>
      </c>
      <c r="H1497" s="72">
        <v>3700000</v>
      </c>
      <c r="I1497" s="72"/>
      <c r="J1497" s="141"/>
      <c r="K1497" s="72"/>
      <c r="L1497" s="72"/>
      <c r="M1497" s="72"/>
    </row>
    <row r="1498" spans="1:13" s="102" customFormat="1" ht="34.5" customHeight="1" x14ac:dyDescent="0.3">
      <c r="A1498" s="88"/>
      <c r="B1498" s="88" t="s">
        <v>6658</v>
      </c>
      <c r="C1498" s="89" t="s">
        <v>6717</v>
      </c>
      <c r="D1498" s="36"/>
      <c r="E1498" s="101" t="s">
        <v>6718</v>
      </c>
      <c r="F1498" s="101" t="s">
        <v>6660</v>
      </c>
      <c r="G1498" s="36" t="s">
        <v>475</v>
      </c>
      <c r="H1498" s="72">
        <v>3700000</v>
      </c>
      <c r="I1498" s="72"/>
      <c r="J1498" s="141"/>
      <c r="K1498" s="72"/>
      <c r="L1498" s="72"/>
      <c r="M1498" s="72"/>
    </row>
    <row r="1499" spans="1:13" s="102" customFormat="1" ht="34.5" customHeight="1" x14ac:dyDescent="0.3">
      <c r="A1499" s="88"/>
      <c r="B1499" s="88" t="s">
        <v>6658</v>
      </c>
      <c r="C1499" s="89" t="s">
        <v>6719</v>
      </c>
      <c r="D1499" s="36"/>
      <c r="E1499" s="101" t="s">
        <v>6720</v>
      </c>
      <c r="F1499" s="101" t="s">
        <v>6660</v>
      </c>
      <c r="G1499" s="36" t="s">
        <v>475</v>
      </c>
      <c r="H1499" s="72">
        <v>3700000</v>
      </c>
      <c r="I1499" s="72"/>
      <c r="J1499" s="141"/>
      <c r="K1499" s="72"/>
      <c r="L1499" s="72"/>
      <c r="M1499" s="72"/>
    </row>
    <row r="1500" spans="1:13" s="102" customFormat="1" ht="34.5" customHeight="1" x14ac:dyDescent="0.3">
      <c r="A1500" s="88"/>
      <c r="B1500" s="88" t="s">
        <v>6658</v>
      </c>
      <c r="C1500" s="89" t="s">
        <v>6721</v>
      </c>
      <c r="D1500" s="36"/>
      <c r="E1500" s="101" t="s">
        <v>6722</v>
      </c>
      <c r="F1500" s="101" t="s">
        <v>6660</v>
      </c>
      <c r="G1500" s="36" t="s">
        <v>475</v>
      </c>
      <c r="H1500" s="72">
        <v>3700000</v>
      </c>
      <c r="I1500" s="72"/>
      <c r="J1500" s="141"/>
      <c r="K1500" s="72"/>
      <c r="L1500" s="72"/>
      <c r="M1500" s="72"/>
    </row>
    <row r="1501" spans="1:13" s="102" customFormat="1" ht="34.5" customHeight="1" x14ac:dyDescent="0.3">
      <c r="A1501" s="88"/>
      <c r="B1501" s="88" t="s">
        <v>6658</v>
      </c>
      <c r="C1501" s="89" t="s">
        <v>6723</v>
      </c>
      <c r="D1501" s="36"/>
      <c r="E1501" s="101" t="s">
        <v>6724</v>
      </c>
      <c r="F1501" s="101" t="s">
        <v>6660</v>
      </c>
      <c r="G1501" s="36" t="s">
        <v>475</v>
      </c>
      <c r="H1501" s="72">
        <v>3700000</v>
      </c>
      <c r="I1501" s="72"/>
      <c r="J1501" s="141"/>
      <c r="K1501" s="72"/>
      <c r="L1501" s="72"/>
      <c r="M1501" s="72"/>
    </row>
    <row r="1502" spans="1:13" s="102" customFormat="1" ht="34.5" customHeight="1" x14ac:dyDescent="0.3">
      <c r="A1502" s="88"/>
      <c r="B1502" s="88" t="s">
        <v>6658</v>
      </c>
      <c r="C1502" s="89" t="s">
        <v>6725</v>
      </c>
      <c r="D1502" s="36"/>
      <c r="E1502" s="101" t="s">
        <v>6726</v>
      </c>
      <c r="F1502" s="101" t="s">
        <v>6660</v>
      </c>
      <c r="G1502" s="36" t="s">
        <v>475</v>
      </c>
      <c r="H1502" s="72">
        <v>3700000</v>
      </c>
      <c r="I1502" s="72"/>
      <c r="J1502" s="141"/>
      <c r="K1502" s="72"/>
      <c r="L1502" s="72"/>
      <c r="M1502" s="72"/>
    </row>
    <row r="1503" spans="1:13" s="102" customFormat="1" ht="34.5" customHeight="1" x14ac:dyDescent="0.3">
      <c r="A1503" s="88"/>
      <c r="B1503" s="88" t="s">
        <v>6658</v>
      </c>
      <c r="C1503" s="89" t="s">
        <v>6727</v>
      </c>
      <c r="D1503" s="36"/>
      <c r="E1503" s="101" t="s">
        <v>6728</v>
      </c>
      <c r="F1503" s="101" t="s">
        <v>6660</v>
      </c>
      <c r="G1503" s="36" t="s">
        <v>475</v>
      </c>
      <c r="H1503" s="72">
        <v>3700000</v>
      </c>
      <c r="I1503" s="72"/>
      <c r="J1503" s="141"/>
      <c r="K1503" s="72"/>
      <c r="L1503" s="72"/>
      <c r="M1503" s="72"/>
    </row>
    <row r="1504" spans="1:13" s="102" customFormat="1" ht="34.5" customHeight="1" x14ac:dyDescent="0.3">
      <c r="A1504" s="88"/>
      <c r="B1504" s="88" t="s">
        <v>6658</v>
      </c>
      <c r="C1504" s="89" t="s">
        <v>6729</v>
      </c>
      <c r="D1504" s="36"/>
      <c r="E1504" s="101" t="s">
        <v>6730</v>
      </c>
      <c r="F1504" s="101" t="s">
        <v>6660</v>
      </c>
      <c r="G1504" s="36" t="s">
        <v>475</v>
      </c>
      <c r="H1504" s="72">
        <v>3700000</v>
      </c>
      <c r="I1504" s="72"/>
      <c r="J1504" s="141"/>
      <c r="K1504" s="72"/>
      <c r="L1504" s="72"/>
      <c r="M1504" s="72"/>
    </row>
    <row r="1505" spans="1:13" s="102" customFormat="1" ht="34.5" customHeight="1" x14ac:dyDescent="0.3">
      <c r="A1505" s="88"/>
      <c r="B1505" s="88" t="s">
        <v>6658</v>
      </c>
      <c r="C1505" s="89" t="s">
        <v>6731</v>
      </c>
      <c r="D1505" s="36"/>
      <c r="E1505" s="101" t="s">
        <v>6732</v>
      </c>
      <c r="F1505" s="101" t="s">
        <v>6660</v>
      </c>
      <c r="G1505" s="36" t="s">
        <v>475</v>
      </c>
      <c r="H1505" s="72">
        <v>3700000</v>
      </c>
      <c r="I1505" s="72"/>
      <c r="J1505" s="141"/>
      <c r="K1505" s="72"/>
      <c r="L1505" s="72"/>
      <c r="M1505" s="72"/>
    </row>
    <row r="1506" spans="1:13" s="102" customFormat="1" ht="34.5" customHeight="1" x14ac:dyDescent="0.3">
      <c r="A1506" s="88"/>
      <c r="B1506" s="88" t="s">
        <v>6658</v>
      </c>
      <c r="C1506" s="89" t="s">
        <v>6733</v>
      </c>
      <c r="D1506" s="36"/>
      <c r="E1506" s="101" t="s">
        <v>6734</v>
      </c>
      <c r="F1506" s="101" t="s">
        <v>6660</v>
      </c>
      <c r="G1506" s="36" t="s">
        <v>475</v>
      </c>
      <c r="H1506" s="72">
        <v>3700000</v>
      </c>
      <c r="I1506" s="72"/>
      <c r="J1506" s="141"/>
      <c r="K1506" s="72"/>
      <c r="L1506" s="72"/>
      <c r="M1506" s="72"/>
    </row>
    <row r="1507" spans="1:13" s="102" customFormat="1" ht="34.5" customHeight="1" x14ac:dyDescent="0.3">
      <c r="A1507" s="88"/>
      <c r="B1507" s="88" t="s">
        <v>6658</v>
      </c>
      <c r="C1507" s="89" t="s">
        <v>6735</v>
      </c>
      <c r="D1507" s="36"/>
      <c r="E1507" s="101" t="s">
        <v>6736</v>
      </c>
      <c r="F1507" s="101" t="s">
        <v>6660</v>
      </c>
      <c r="G1507" s="36" t="s">
        <v>475</v>
      </c>
      <c r="H1507" s="72">
        <v>3700000</v>
      </c>
      <c r="I1507" s="72"/>
      <c r="J1507" s="141"/>
      <c r="K1507" s="72"/>
      <c r="L1507" s="72"/>
      <c r="M1507" s="72"/>
    </row>
    <row r="1508" spans="1:13" s="102" customFormat="1" ht="34.5" customHeight="1" x14ac:dyDescent="0.3">
      <c r="A1508" s="88"/>
      <c r="B1508" s="88" t="s">
        <v>6658</v>
      </c>
      <c r="C1508" s="89" t="s">
        <v>6737</v>
      </c>
      <c r="D1508" s="36"/>
      <c r="E1508" s="101" t="s">
        <v>6738</v>
      </c>
      <c r="F1508" s="101" t="s">
        <v>6660</v>
      </c>
      <c r="G1508" s="36" t="s">
        <v>475</v>
      </c>
      <c r="H1508" s="72">
        <v>3700000</v>
      </c>
      <c r="I1508" s="72"/>
      <c r="J1508" s="141"/>
      <c r="K1508" s="72"/>
      <c r="L1508" s="72"/>
      <c r="M1508" s="72"/>
    </row>
    <row r="1509" spans="1:13" s="102" customFormat="1" ht="34.5" customHeight="1" x14ac:dyDescent="0.3">
      <c r="A1509" s="88"/>
      <c r="B1509" s="88" t="s">
        <v>6658</v>
      </c>
      <c r="C1509" s="89" t="s">
        <v>6739</v>
      </c>
      <c r="D1509" s="36"/>
      <c r="E1509" s="101" t="s">
        <v>6740</v>
      </c>
      <c r="F1509" s="101" t="s">
        <v>6660</v>
      </c>
      <c r="G1509" s="36" t="s">
        <v>475</v>
      </c>
      <c r="H1509" s="72">
        <v>3700000</v>
      </c>
      <c r="I1509" s="72"/>
      <c r="J1509" s="141"/>
      <c r="K1509" s="72"/>
      <c r="L1509" s="72"/>
      <c r="M1509" s="72"/>
    </row>
    <row r="1510" spans="1:13" s="102" customFormat="1" ht="34.5" customHeight="1" x14ac:dyDescent="0.3">
      <c r="A1510" s="88"/>
      <c r="B1510" s="88" t="s">
        <v>6658</v>
      </c>
      <c r="C1510" s="89" t="s">
        <v>6741</v>
      </c>
      <c r="D1510" s="36"/>
      <c r="E1510" s="101" t="s">
        <v>6742</v>
      </c>
      <c r="F1510" s="101" t="s">
        <v>6660</v>
      </c>
      <c r="G1510" s="36" t="s">
        <v>475</v>
      </c>
      <c r="H1510" s="72">
        <v>3700000</v>
      </c>
      <c r="I1510" s="72"/>
      <c r="J1510" s="141"/>
      <c r="K1510" s="72"/>
      <c r="L1510" s="72"/>
      <c r="M1510" s="72"/>
    </row>
    <row r="1511" spans="1:13" s="102" customFormat="1" ht="34.5" customHeight="1" x14ac:dyDescent="0.3">
      <c r="A1511" s="88"/>
      <c r="B1511" s="88" t="s">
        <v>6658</v>
      </c>
      <c r="C1511" s="89" t="s">
        <v>6743</v>
      </c>
      <c r="D1511" s="36"/>
      <c r="E1511" s="101" t="s">
        <v>6744</v>
      </c>
      <c r="F1511" s="101" t="s">
        <v>6660</v>
      </c>
      <c r="G1511" s="36" t="s">
        <v>475</v>
      </c>
      <c r="H1511" s="72">
        <v>3700000</v>
      </c>
      <c r="I1511" s="72"/>
      <c r="J1511" s="141"/>
      <c r="K1511" s="72"/>
      <c r="L1511" s="72"/>
      <c r="M1511" s="72"/>
    </row>
    <row r="1512" spans="1:13" s="102" customFormat="1" ht="34.5" customHeight="1" x14ac:dyDescent="0.3">
      <c r="A1512" s="88"/>
      <c r="B1512" s="88" t="s">
        <v>6658</v>
      </c>
      <c r="C1512" s="89" t="s">
        <v>6745</v>
      </c>
      <c r="D1512" s="36"/>
      <c r="E1512" s="101" t="s">
        <v>6746</v>
      </c>
      <c r="F1512" s="101" t="s">
        <v>6660</v>
      </c>
      <c r="G1512" s="36" t="s">
        <v>475</v>
      </c>
      <c r="H1512" s="72">
        <v>3700000</v>
      </c>
      <c r="I1512" s="72"/>
      <c r="J1512" s="141"/>
      <c r="K1512" s="72"/>
      <c r="L1512" s="72"/>
      <c r="M1512" s="72"/>
    </row>
    <row r="1513" spans="1:13" s="102" customFormat="1" ht="34.5" customHeight="1" x14ac:dyDescent="0.3">
      <c r="A1513" s="88"/>
      <c r="B1513" s="88" t="s">
        <v>6658</v>
      </c>
      <c r="C1513" s="89" t="s">
        <v>6747</v>
      </c>
      <c r="D1513" s="36"/>
      <c r="E1513" s="101" t="s">
        <v>6748</v>
      </c>
      <c r="F1513" s="101" t="s">
        <v>6660</v>
      </c>
      <c r="G1513" s="36" t="s">
        <v>475</v>
      </c>
      <c r="H1513" s="72">
        <v>3700000</v>
      </c>
      <c r="I1513" s="72"/>
      <c r="J1513" s="141"/>
      <c r="K1513" s="72"/>
      <c r="L1513" s="72"/>
      <c r="M1513" s="72"/>
    </row>
    <row r="1514" spans="1:13" s="102" customFormat="1" ht="34.5" customHeight="1" x14ac:dyDescent="0.3">
      <c r="A1514" s="88"/>
      <c r="B1514" s="88" t="s">
        <v>6658</v>
      </c>
      <c r="C1514" s="89" t="s">
        <v>6749</v>
      </c>
      <c r="D1514" s="36"/>
      <c r="E1514" s="101" t="s">
        <v>6750</v>
      </c>
      <c r="F1514" s="101" t="s">
        <v>6660</v>
      </c>
      <c r="G1514" s="36" t="s">
        <v>475</v>
      </c>
      <c r="H1514" s="72">
        <v>3700000</v>
      </c>
      <c r="I1514" s="72"/>
      <c r="J1514" s="141"/>
      <c r="K1514" s="72"/>
      <c r="L1514" s="72"/>
      <c r="M1514" s="72"/>
    </row>
    <row r="1515" spans="1:13" s="102" customFormat="1" ht="34.5" customHeight="1" x14ac:dyDescent="0.3">
      <c r="A1515" s="88"/>
      <c r="B1515" s="88" t="s">
        <v>6658</v>
      </c>
      <c r="C1515" s="89" t="s">
        <v>6751</v>
      </c>
      <c r="D1515" s="36"/>
      <c r="E1515" s="101" t="s">
        <v>6752</v>
      </c>
      <c r="F1515" s="101" t="s">
        <v>6660</v>
      </c>
      <c r="G1515" s="36" t="s">
        <v>475</v>
      </c>
      <c r="H1515" s="72">
        <v>3700000</v>
      </c>
      <c r="I1515" s="72"/>
      <c r="J1515" s="141"/>
      <c r="K1515" s="72"/>
      <c r="L1515" s="72"/>
      <c r="M1515" s="72"/>
    </row>
    <row r="1516" spans="1:13" s="102" customFormat="1" ht="34.5" customHeight="1" x14ac:dyDescent="0.3">
      <c r="A1516" s="88"/>
      <c r="B1516" s="88" t="s">
        <v>6658</v>
      </c>
      <c r="C1516" s="89" t="s">
        <v>6753</v>
      </c>
      <c r="D1516" s="36"/>
      <c r="E1516" s="101" t="s">
        <v>6754</v>
      </c>
      <c r="F1516" s="101" t="s">
        <v>6660</v>
      </c>
      <c r="G1516" s="36" t="s">
        <v>475</v>
      </c>
      <c r="H1516" s="72">
        <v>3700000</v>
      </c>
      <c r="I1516" s="72"/>
      <c r="J1516" s="141"/>
      <c r="K1516" s="72"/>
      <c r="L1516" s="72"/>
      <c r="M1516" s="72"/>
    </row>
    <row r="1517" spans="1:13" s="102" customFormat="1" ht="34.5" customHeight="1" x14ac:dyDescent="0.3">
      <c r="A1517" s="88"/>
      <c r="B1517" s="88" t="s">
        <v>6658</v>
      </c>
      <c r="C1517" s="89" t="s">
        <v>6755</v>
      </c>
      <c r="D1517" s="36"/>
      <c r="E1517" s="101" t="s">
        <v>6756</v>
      </c>
      <c r="F1517" s="101" t="s">
        <v>6660</v>
      </c>
      <c r="G1517" s="36" t="s">
        <v>475</v>
      </c>
      <c r="H1517" s="72">
        <v>3700000</v>
      </c>
      <c r="I1517" s="72"/>
      <c r="J1517" s="141"/>
      <c r="K1517" s="72"/>
      <c r="L1517" s="72"/>
      <c r="M1517" s="72"/>
    </row>
    <row r="1518" spans="1:13" s="102" customFormat="1" ht="34.5" customHeight="1" x14ac:dyDescent="0.3">
      <c r="A1518" s="88"/>
      <c r="B1518" s="88" t="s">
        <v>6658</v>
      </c>
      <c r="C1518" s="89" t="s">
        <v>6757</v>
      </c>
      <c r="D1518" s="36"/>
      <c r="E1518" s="101" t="s">
        <v>6758</v>
      </c>
      <c r="F1518" s="101" t="s">
        <v>6660</v>
      </c>
      <c r="G1518" s="36" t="s">
        <v>475</v>
      </c>
      <c r="H1518" s="72">
        <v>3700000</v>
      </c>
      <c r="I1518" s="72"/>
      <c r="J1518" s="141"/>
      <c r="K1518" s="72"/>
      <c r="L1518" s="72"/>
      <c r="M1518" s="72"/>
    </row>
    <row r="1519" spans="1:13" s="102" customFormat="1" ht="34.5" customHeight="1" x14ac:dyDescent="0.3">
      <c r="A1519" s="88"/>
      <c r="B1519" s="88" t="s">
        <v>6658</v>
      </c>
      <c r="C1519" s="89" t="s">
        <v>6759</v>
      </c>
      <c r="D1519" s="36"/>
      <c r="E1519" s="101" t="s">
        <v>6760</v>
      </c>
      <c r="F1519" s="101" t="s">
        <v>6660</v>
      </c>
      <c r="G1519" s="36" t="s">
        <v>475</v>
      </c>
      <c r="H1519" s="72">
        <v>3700000</v>
      </c>
      <c r="I1519" s="72"/>
      <c r="J1519" s="141"/>
      <c r="K1519" s="72"/>
      <c r="L1519" s="72"/>
      <c r="M1519" s="72"/>
    </row>
    <row r="1520" spans="1:13" s="102" customFormat="1" ht="34.5" customHeight="1" x14ac:dyDescent="0.3">
      <c r="A1520" s="88">
        <v>223</v>
      </c>
      <c r="B1520" s="88" t="s">
        <v>6761</v>
      </c>
      <c r="C1520" s="89" t="s">
        <v>6761</v>
      </c>
      <c r="D1520" s="36"/>
      <c r="E1520" s="101" t="s">
        <v>6762</v>
      </c>
      <c r="F1520" s="101" t="s">
        <v>6763</v>
      </c>
      <c r="G1520" s="36" t="s">
        <v>475</v>
      </c>
      <c r="H1520" s="72">
        <v>1000000</v>
      </c>
      <c r="I1520" s="72"/>
      <c r="J1520" s="141"/>
      <c r="K1520" s="72">
        <f>SUMIF($B$10:$B$3793,B1520,$J$10:$J$3793)</f>
        <v>0</v>
      </c>
      <c r="L1520" s="72">
        <f>K1520*H1520</f>
        <v>0</v>
      </c>
      <c r="M1520" s="72"/>
    </row>
    <row r="1521" spans="1:13" s="102" customFormat="1" ht="34.5" customHeight="1" x14ac:dyDescent="0.3">
      <c r="A1521" s="88"/>
      <c r="B1521" s="88" t="s">
        <v>6764</v>
      </c>
      <c r="C1521" s="89" t="s">
        <v>6764</v>
      </c>
      <c r="D1521" s="36"/>
      <c r="E1521" s="185" t="s">
        <v>6765</v>
      </c>
      <c r="F1521" s="101"/>
      <c r="G1521" s="36"/>
      <c r="H1521" s="72"/>
      <c r="I1521" s="72"/>
      <c r="J1521" s="65" t="s">
        <v>1060</v>
      </c>
      <c r="K1521" s="72"/>
      <c r="L1521" s="72"/>
      <c r="M1521" s="72"/>
    </row>
    <row r="1522" spans="1:13" s="102" customFormat="1" ht="34.5" customHeight="1" x14ac:dyDescent="0.3">
      <c r="A1522" s="88">
        <v>224</v>
      </c>
      <c r="B1522" s="88" t="s">
        <v>6766</v>
      </c>
      <c r="C1522" s="89" t="s">
        <v>6766</v>
      </c>
      <c r="D1522" s="36"/>
      <c r="E1522" s="101" t="s">
        <v>6767</v>
      </c>
      <c r="F1522" s="101" t="s">
        <v>6768</v>
      </c>
      <c r="G1522" s="36" t="s">
        <v>475</v>
      </c>
      <c r="H1522" s="72">
        <v>8600000</v>
      </c>
      <c r="I1522" s="72"/>
      <c r="J1522" s="65" t="s">
        <v>1060</v>
      </c>
      <c r="K1522" s="72">
        <f>SUMIF($B$10:$B$3793,B1522,$J$10:$J$3793)</f>
        <v>0</v>
      </c>
      <c r="L1522" s="72">
        <f>K1522*H1522</f>
        <v>0</v>
      </c>
      <c r="M1522" s="72"/>
    </row>
    <row r="1523" spans="1:13" s="102" customFormat="1" ht="34.5" customHeight="1" x14ac:dyDescent="0.3">
      <c r="A1523" s="88"/>
      <c r="B1523" s="88" t="s">
        <v>6766</v>
      </c>
      <c r="C1523" s="89" t="s">
        <v>6769</v>
      </c>
      <c r="D1523" s="36"/>
      <c r="E1523" s="101" t="s">
        <v>6770</v>
      </c>
      <c r="F1523" s="101" t="s">
        <v>6768</v>
      </c>
      <c r="G1523" s="36" t="s">
        <v>475</v>
      </c>
      <c r="H1523" s="72">
        <v>8600000</v>
      </c>
      <c r="I1523" s="72"/>
      <c r="J1523" s="141"/>
      <c r="K1523" s="72"/>
      <c r="L1523" s="72"/>
      <c r="M1523" s="72"/>
    </row>
    <row r="1524" spans="1:13" s="102" customFormat="1" ht="34.5" customHeight="1" x14ac:dyDescent="0.3">
      <c r="A1524" s="88"/>
      <c r="B1524" s="88" t="s">
        <v>6766</v>
      </c>
      <c r="C1524" s="89" t="s">
        <v>6771</v>
      </c>
      <c r="D1524" s="36"/>
      <c r="E1524" s="101" t="s">
        <v>6772</v>
      </c>
      <c r="F1524" s="101" t="s">
        <v>6768</v>
      </c>
      <c r="G1524" s="36" t="s">
        <v>475</v>
      </c>
      <c r="H1524" s="72">
        <v>8600000</v>
      </c>
      <c r="I1524" s="72"/>
      <c r="J1524" s="141"/>
      <c r="K1524" s="72"/>
      <c r="L1524" s="72"/>
      <c r="M1524" s="72"/>
    </row>
    <row r="1525" spans="1:13" s="102" customFormat="1" ht="34.5" customHeight="1" x14ac:dyDescent="0.3">
      <c r="A1525" s="88"/>
      <c r="B1525" s="88" t="s">
        <v>6766</v>
      </c>
      <c r="C1525" s="89" t="s">
        <v>6773</v>
      </c>
      <c r="D1525" s="36"/>
      <c r="E1525" s="101" t="s">
        <v>6774</v>
      </c>
      <c r="F1525" s="101" t="s">
        <v>6768</v>
      </c>
      <c r="G1525" s="36" t="s">
        <v>475</v>
      </c>
      <c r="H1525" s="72">
        <v>8600000</v>
      </c>
      <c r="I1525" s="72"/>
      <c r="J1525" s="141"/>
      <c r="K1525" s="72"/>
      <c r="L1525" s="72"/>
      <c r="M1525" s="72"/>
    </row>
    <row r="1526" spans="1:13" s="102" customFormat="1" ht="34.5" customHeight="1" x14ac:dyDescent="0.3">
      <c r="A1526" s="88"/>
      <c r="B1526" s="88" t="s">
        <v>6766</v>
      </c>
      <c r="C1526" s="89" t="s">
        <v>6775</v>
      </c>
      <c r="D1526" s="36"/>
      <c r="E1526" s="101" t="s">
        <v>6776</v>
      </c>
      <c r="F1526" s="101" t="s">
        <v>6768</v>
      </c>
      <c r="G1526" s="36" t="s">
        <v>475</v>
      </c>
      <c r="H1526" s="72">
        <v>8600000</v>
      </c>
      <c r="I1526" s="72"/>
      <c r="J1526" s="141"/>
      <c r="K1526" s="72"/>
      <c r="L1526" s="72"/>
      <c r="M1526" s="72"/>
    </row>
    <row r="1527" spans="1:13" s="102" customFormat="1" ht="34.5" customHeight="1" x14ac:dyDescent="0.3">
      <c r="A1527" s="88"/>
      <c r="B1527" s="88" t="s">
        <v>6766</v>
      </c>
      <c r="C1527" s="89" t="s">
        <v>6777</v>
      </c>
      <c r="D1527" s="36"/>
      <c r="E1527" s="101" t="s">
        <v>6778</v>
      </c>
      <c r="F1527" s="101" t="s">
        <v>6768</v>
      </c>
      <c r="G1527" s="36" t="s">
        <v>475</v>
      </c>
      <c r="H1527" s="72">
        <v>8600000</v>
      </c>
      <c r="I1527" s="72"/>
      <c r="J1527" s="141"/>
      <c r="K1527" s="72"/>
      <c r="L1527" s="72"/>
      <c r="M1527" s="72"/>
    </row>
    <row r="1528" spans="1:13" s="102" customFormat="1" ht="34.5" customHeight="1" x14ac:dyDescent="0.3">
      <c r="A1528" s="88"/>
      <c r="B1528" s="88" t="s">
        <v>6766</v>
      </c>
      <c r="C1528" s="89" t="s">
        <v>6779</v>
      </c>
      <c r="D1528" s="36"/>
      <c r="E1528" s="101" t="s">
        <v>6780</v>
      </c>
      <c r="F1528" s="101" t="s">
        <v>6768</v>
      </c>
      <c r="G1528" s="36" t="s">
        <v>475</v>
      </c>
      <c r="H1528" s="72">
        <v>8600000</v>
      </c>
      <c r="I1528" s="72"/>
      <c r="J1528" s="141"/>
      <c r="K1528" s="72"/>
      <c r="L1528" s="72"/>
      <c r="M1528" s="72"/>
    </row>
    <row r="1529" spans="1:13" s="102" customFormat="1" ht="34.5" customHeight="1" x14ac:dyDescent="0.3">
      <c r="A1529" s="88"/>
      <c r="B1529" s="88" t="s">
        <v>6766</v>
      </c>
      <c r="C1529" s="89" t="s">
        <v>6781</v>
      </c>
      <c r="D1529" s="36"/>
      <c r="E1529" s="101" t="s">
        <v>6782</v>
      </c>
      <c r="F1529" s="101" t="s">
        <v>6768</v>
      </c>
      <c r="G1529" s="36" t="s">
        <v>475</v>
      </c>
      <c r="H1529" s="72">
        <v>8600000</v>
      </c>
      <c r="I1529" s="72"/>
      <c r="J1529" s="141"/>
      <c r="K1529" s="72"/>
      <c r="L1529" s="72"/>
      <c r="M1529" s="72"/>
    </row>
    <row r="1530" spans="1:13" s="102" customFormat="1" ht="34.5" customHeight="1" x14ac:dyDescent="0.3">
      <c r="A1530" s="88"/>
      <c r="B1530" s="88" t="s">
        <v>6766</v>
      </c>
      <c r="C1530" s="89" t="s">
        <v>6783</v>
      </c>
      <c r="D1530" s="36"/>
      <c r="E1530" s="101" t="s">
        <v>6784</v>
      </c>
      <c r="F1530" s="101" t="s">
        <v>6768</v>
      </c>
      <c r="G1530" s="36" t="s">
        <v>475</v>
      </c>
      <c r="H1530" s="72">
        <v>8600000</v>
      </c>
      <c r="I1530" s="72"/>
      <c r="J1530" s="141"/>
      <c r="K1530" s="72"/>
      <c r="L1530" s="72"/>
      <c r="M1530" s="72"/>
    </row>
    <row r="1531" spans="1:13" s="102" customFormat="1" ht="34.5" customHeight="1" x14ac:dyDescent="0.3">
      <c r="A1531" s="88"/>
      <c r="B1531" s="88" t="s">
        <v>6766</v>
      </c>
      <c r="C1531" s="89" t="s">
        <v>6785</v>
      </c>
      <c r="D1531" s="36"/>
      <c r="E1531" s="101" t="s">
        <v>6786</v>
      </c>
      <c r="F1531" s="101" t="s">
        <v>6768</v>
      </c>
      <c r="G1531" s="36" t="s">
        <v>475</v>
      </c>
      <c r="H1531" s="72">
        <v>8600000</v>
      </c>
      <c r="I1531" s="72"/>
      <c r="J1531" s="141"/>
      <c r="K1531" s="72"/>
      <c r="L1531" s="72"/>
      <c r="M1531" s="72"/>
    </row>
    <row r="1532" spans="1:13" s="102" customFormat="1" ht="34.5" customHeight="1" x14ac:dyDescent="0.3">
      <c r="A1532" s="88">
        <v>225</v>
      </c>
      <c r="B1532" s="88" t="s">
        <v>6787</v>
      </c>
      <c r="C1532" s="89" t="s">
        <v>6787</v>
      </c>
      <c r="D1532" s="36"/>
      <c r="E1532" s="101" t="s">
        <v>6788</v>
      </c>
      <c r="F1532" s="101" t="s">
        <v>6789</v>
      </c>
      <c r="G1532" s="36" t="s">
        <v>475</v>
      </c>
      <c r="H1532" s="72">
        <v>3000000</v>
      </c>
      <c r="I1532" s="72"/>
      <c r="J1532" s="141"/>
      <c r="K1532" s="72">
        <f>SUMIF($B$10:$B$3793,B1532,$J$10:$J$3793)</f>
        <v>0</v>
      </c>
      <c r="L1532" s="72">
        <f t="shared" ref="L1532:L1533" si="22">K1532*H1532</f>
        <v>0</v>
      </c>
      <c r="M1532" s="72"/>
    </row>
    <row r="1533" spans="1:13" s="102" customFormat="1" ht="34.5" customHeight="1" x14ac:dyDescent="0.3">
      <c r="A1533" s="88">
        <v>226</v>
      </c>
      <c r="B1533" s="88" t="s">
        <v>6790</v>
      </c>
      <c r="C1533" s="89" t="s">
        <v>6790</v>
      </c>
      <c r="D1533" s="36"/>
      <c r="E1533" s="101" t="s">
        <v>6791</v>
      </c>
      <c r="F1533" s="101" t="s">
        <v>6792</v>
      </c>
      <c r="G1533" s="36" t="s">
        <v>475</v>
      </c>
      <c r="H1533" s="72">
        <v>1500000</v>
      </c>
      <c r="I1533" s="72"/>
      <c r="J1533" s="141"/>
      <c r="K1533" s="72">
        <f>SUMIF($B$10:$B$3793,B1533,$J$10:$J$3793)</f>
        <v>0</v>
      </c>
      <c r="L1533" s="72">
        <f t="shared" si="22"/>
        <v>0</v>
      </c>
      <c r="M1533" s="72"/>
    </row>
    <row r="1534" spans="1:13" s="87" customFormat="1" ht="34.5" customHeight="1" x14ac:dyDescent="0.3">
      <c r="A1534" s="88">
        <v>227</v>
      </c>
      <c r="B1534" s="88" t="s">
        <v>5671</v>
      </c>
      <c r="C1534" s="89" t="s">
        <v>5671</v>
      </c>
      <c r="D1534" s="17" t="s">
        <v>146</v>
      </c>
      <c r="E1534" s="21" t="s">
        <v>5667</v>
      </c>
      <c r="F1534" s="17" t="s">
        <v>5668</v>
      </c>
      <c r="G1534" s="17" t="s">
        <v>475</v>
      </c>
      <c r="H1534" s="72">
        <v>43250</v>
      </c>
      <c r="I1534" s="72"/>
      <c r="J1534" s="141"/>
      <c r="K1534" s="72">
        <f>SUMIF($B$10:$B$3793,B1534,$J$10:$J$3793)</f>
        <v>0</v>
      </c>
      <c r="L1534" s="72">
        <f t="shared" ref="L1534:L1535" si="23">K1534*H1534</f>
        <v>0</v>
      </c>
      <c r="M1534" s="72"/>
    </row>
    <row r="1535" spans="1:13" s="87" customFormat="1" ht="34.5" customHeight="1" x14ac:dyDescent="0.3">
      <c r="A1535" s="88">
        <v>228</v>
      </c>
      <c r="B1535" s="88" t="s">
        <v>5675</v>
      </c>
      <c r="C1535" s="89" t="s">
        <v>5675</v>
      </c>
      <c r="D1535" s="17" t="s">
        <v>146</v>
      </c>
      <c r="E1535" s="21" t="s">
        <v>5669</v>
      </c>
      <c r="F1535" s="17" t="s">
        <v>5670</v>
      </c>
      <c r="G1535" s="17" t="s">
        <v>475</v>
      </c>
      <c r="H1535" s="72">
        <v>2280000</v>
      </c>
      <c r="I1535" s="72"/>
      <c r="J1535" s="141"/>
      <c r="K1535" s="72">
        <f>SUMIF($B$10:$B$3793,B1535,$J$10:$J$3793)</f>
        <v>0</v>
      </c>
      <c r="L1535" s="72">
        <f t="shared" si="23"/>
        <v>0</v>
      </c>
      <c r="M1535" s="72"/>
    </row>
    <row r="1536" spans="1:13" s="87" customFormat="1" ht="34.5" customHeight="1" x14ac:dyDescent="0.3">
      <c r="A1536" s="88"/>
      <c r="B1536" s="88"/>
      <c r="C1536" s="89"/>
      <c r="D1536" s="17"/>
      <c r="E1536" s="42" t="s">
        <v>464</v>
      </c>
      <c r="F1536" s="17"/>
      <c r="G1536" s="17"/>
      <c r="H1536" s="72"/>
      <c r="I1536" s="72"/>
      <c r="J1536" s="65" t="s">
        <v>1060</v>
      </c>
      <c r="K1536" s="72"/>
      <c r="L1536" s="72"/>
      <c r="M1536" s="72"/>
    </row>
    <row r="1537" spans="1:13" s="87" customFormat="1" ht="34.5" customHeight="1" x14ac:dyDescent="0.3">
      <c r="A1537" s="88">
        <v>229</v>
      </c>
      <c r="B1537" s="88" t="s">
        <v>5678</v>
      </c>
      <c r="C1537" s="89" t="s">
        <v>5678</v>
      </c>
      <c r="D1537" s="15" t="s">
        <v>5672</v>
      </c>
      <c r="E1537" s="12" t="s">
        <v>5673</v>
      </c>
      <c r="F1537" s="17" t="s">
        <v>5674</v>
      </c>
      <c r="G1537" s="17" t="s">
        <v>477</v>
      </c>
      <c r="H1537" s="72">
        <v>7500000</v>
      </c>
      <c r="I1537" s="72"/>
      <c r="J1537" s="150"/>
      <c r="K1537" s="72"/>
      <c r="L1537" s="72">
        <f t="shared" ref="L1537:L1541" si="24">K1537*H1537</f>
        <v>0</v>
      </c>
      <c r="M1537" s="72"/>
    </row>
    <row r="1538" spans="1:13" s="87" customFormat="1" ht="34.5" customHeight="1" x14ac:dyDescent="0.3">
      <c r="A1538" s="88">
        <v>230</v>
      </c>
      <c r="B1538" s="88" t="s">
        <v>5682</v>
      </c>
      <c r="C1538" s="89" t="s">
        <v>5682</v>
      </c>
      <c r="D1538" s="15" t="s">
        <v>5672</v>
      </c>
      <c r="E1538" s="12" t="s">
        <v>5676</v>
      </c>
      <c r="F1538" s="17" t="s">
        <v>5677</v>
      </c>
      <c r="G1538" s="17" t="s">
        <v>477</v>
      </c>
      <c r="H1538" s="72">
        <v>150000</v>
      </c>
      <c r="I1538" s="72"/>
      <c r="J1538" s="150"/>
      <c r="K1538" s="72"/>
      <c r="L1538" s="72">
        <f t="shared" si="24"/>
        <v>0</v>
      </c>
      <c r="M1538" s="72"/>
    </row>
    <row r="1539" spans="1:13" s="87" customFormat="1" ht="34.5" customHeight="1" x14ac:dyDescent="0.3">
      <c r="A1539" s="88">
        <v>231</v>
      </c>
      <c r="B1539" s="88" t="s">
        <v>5684</v>
      </c>
      <c r="C1539" s="89" t="s">
        <v>5684</v>
      </c>
      <c r="D1539" s="17" t="s">
        <v>5679</v>
      </c>
      <c r="E1539" s="21" t="s">
        <v>5680</v>
      </c>
      <c r="F1539" s="17" t="s">
        <v>5681</v>
      </c>
      <c r="G1539" s="17" t="s">
        <v>477</v>
      </c>
      <c r="H1539" s="72">
        <v>389970</v>
      </c>
      <c r="I1539" s="72"/>
      <c r="J1539" s="150"/>
      <c r="K1539" s="72">
        <f>SUMIF($B$10:$B$3793,B1539,$J$10:$J$3793)</f>
        <v>0</v>
      </c>
      <c r="L1539" s="72">
        <f t="shared" si="24"/>
        <v>0</v>
      </c>
      <c r="M1539" s="72"/>
    </row>
    <row r="1540" spans="1:13" s="87" customFormat="1" ht="34.5" customHeight="1" x14ac:dyDescent="0.3">
      <c r="A1540" s="88">
        <v>232</v>
      </c>
      <c r="B1540" s="88" t="s">
        <v>5690</v>
      </c>
      <c r="C1540" s="89" t="s">
        <v>5690</v>
      </c>
      <c r="D1540" s="17" t="s">
        <v>178</v>
      </c>
      <c r="E1540" s="21" t="s">
        <v>466</v>
      </c>
      <c r="F1540" s="17" t="s">
        <v>5683</v>
      </c>
      <c r="G1540" s="17" t="s">
        <v>477</v>
      </c>
      <c r="H1540" s="72">
        <v>235125</v>
      </c>
      <c r="I1540" s="72"/>
      <c r="J1540" s="150"/>
      <c r="K1540" s="72">
        <f>SUMIF($B$10:$B$3793,B1540,$J$10:$J$3793)</f>
        <v>0</v>
      </c>
      <c r="L1540" s="72">
        <f t="shared" si="24"/>
        <v>0</v>
      </c>
      <c r="M1540" s="72"/>
    </row>
    <row r="1541" spans="1:13" s="87" customFormat="1" ht="34.5" customHeight="1" x14ac:dyDescent="0.3">
      <c r="A1541" s="88">
        <v>233</v>
      </c>
      <c r="B1541" s="88" t="s">
        <v>5693</v>
      </c>
      <c r="C1541" s="89" t="s">
        <v>5693</v>
      </c>
      <c r="D1541" s="17" t="s">
        <v>492</v>
      </c>
      <c r="E1541" s="21" t="s">
        <v>513</v>
      </c>
      <c r="F1541" s="17" t="s">
        <v>5685</v>
      </c>
      <c r="G1541" s="17" t="s">
        <v>475</v>
      </c>
      <c r="H1541" s="72">
        <v>62000</v>
      </c>
      <c r="I1541" s="72"/>
      <c r="J1541" s="65" t="s">
        <v>1060</v>
      </c>
      <c r="K1541" s="72">
        <f>SUMIF($B$10:$B$3793,B1541,$J$10:$J$3793)</f>
        <v>0</v>
      </c>
      <c r="L1541" s="72">
        <f t="shared" si="24"/>
        <v>0</v>
      </c>
      <c r="M1541" s="72"/>
    </row>
    <row r="1542" spans="1:13" s="87" customFormat="1" ht="34.5" customHeight="1" x14ac:dyDescent="0.3">
      <c r="A1542" s="88"/>
      <c r="B1542" s="88" t="s">
        <v>5693</v>
      </c>
      <c r="C1542" s="89" t="s">
        <v>6793</v>
      </c>
      <c r="D1542" s="17"/>
      <c r="E1542" s="21" t="s">
        <v>5686</v>
      </c>
      <c r="F1542" s="17" t="s">
        <v>5685</v>
      </c>
      <c r="G1542" s="17" t="s">
        <v>475</v>
      </c>
      <c r="H1542" s="72">
        <v>62000</v>
      </c>
      <c r="I1542" s="72"/>
      <c r="J1542" s="150"/>
      <c r="K1542" s="72"/>
      <c r="L1542" s="72"/>
      <c r="M1542" s="72"/>
    </row>
    <row r="1543" spans="1:13" s="87" customFormat="1" ht="34.5" customHeight="1" x14ac:dyDescent="0.3">
      <c r="A1543" s="88"/>
      <c r="B1543" s="88" t="s">
        <v>5693</v>
      </c>
      <c r="C1543" s="89" t="s">
        <v>6794</v>
      </c>
      <c r="D1543" s="17"/>
      <c r="E1543" s="21" t="s">
        <v>5687</v>
      </c>
      <c r="F1543" s="17" t="s">
        <v>5685</v>
      </c>
      <c r="G1543" s="17" t="s">
        <v>475</v>
      </c>
      <c r="H1543" s="72">
        <v>62000</v>
      </c>
      <c r="I1543" s="72"/>
      <c r="J1543" s="150"/>
      <c r="K1543" s="72"/>
      <c r="L1543" s="72"/>
      <c r="M1543" s="72"/>
    </row>
    <row r="1544" spans="1:13" s="87" customFormat="1" ht="34.5" customHeight="1" x14ac:dyDescent="0.3">
      <c r="A1544" s="88"/>
      <c r="B1544" s="88" t="s">
        <v>5693</v>
      </c>
      <c r="C1544" s="89" t="s">
        <v>6795</v>
      </c>
      <c r="D1544" s="17"/>
      <c r="E1544" s="21" t="s">
        <v>5688</v>
      </c>
      <c r="F1544" s="17" t="s">
        <v>5685</v>
      </c>
      <c r="G1544" s="17" t="s">
        <v>475</v>
      </c>
      <c r="H1544" s="72">
        <v>62000</v>
      </c>
      <c r="I1544" s="72"/>
      <c r="J1544" s="150"/>
      <c r="K1544" s="72"/>
      <c r="L1544" s="72"/>
      <c r="M1544" s="72"/>
    </row>
    <row r="1545" spans="1:13" s="87" customFormat="1" ht="34.5" customHeight="1" x14ac:dyDescent="0.3">
      <c r="A1545" s="88"/>
      <c r="B1545" s="88" t="s">
        <v>5693</v>
      </c>
      <c r="C1545" s="89" t="s">
        <v>6796</v>
      </c>
      <c r="D1545" s="17"/>
      <c r="E1545" s="21" t="s">
        <v>5689</v>
      </c>
      <c r="F1545" s="17" t="s">
        <v>5685</v>
      </c>
      <c r="G1545" s="17" t="s">
        <v>475</v>
      </c>
      <c r="H1545" s="72">
        <v>62000</v>
      </c>
      <c r="I1545" s="72"/>
      <c r="J1545" s="150"/>
      <c r="K1545" s="72"/>
      <c r="L1545" s="72"/>
      <c r="M1545" s="72"/>
    </row>
    <row r="1546" spans="1:13" s="87" customFormat="1" ht="34.5" customHeight="1" x14ac:dyDescent="0.3">
      <c r="A1546" s="88">
        <v>234</v>
      </c>
      <c r="B1546" s="88" t="s">
        <v>5697</v>
      </c>
      <c r="C1546" s="89" t="s">
        <v>5697</v>
      </c>
      <c r="D1546" s="17" t="s">
        <v>492</v>
      </c>
      <c r="E1546" s="21" t="s">
        <v>5691</v>
      </c>
      <c r="F1546" s="17" t="s">
        <v>5692</v>
      </c>
      <c r="G1546" s="17" t="s">
        <v>475</v>
      </c>
      <c r="H1546" s="72">
        <v>19000</v>
      </c>
      <c r="I1546" s="72"/>
      <c r="J1546" s="150"/>
      <c r="K1546" s="72">
        <f>SUMIF($B$10:$B$3793,B1546,$J$10:$J$3793)</f>
        <v>0</v>
      </c>
      <c r="L1546" s="72">
        <f t="shared" ref="L1546:L1560" si="25">K1546*H1546</f>
        <v>0</v>
      </c>
      <c r="M1546" s="72"/>
    </row>
    <row r="1547" spans="1:13" s="87" customFormat="1" ht="34.5" customHeight="1" x14ac:dyDescent="0.3">
      <c r="A1547" s="88">
        <v>235</v>
      </c>
      <c r="B1547" s="88" t="s">
        <v>5700</v>
      </c>
      <c r="C1547" s="89" t="s">
        <v>5700</v>
      </c>
      <c r="D1547" s="17" t="s">
        <v>5694</v>
      </c>
      <c r="E1547" s="21" t="s">
        <v>5695</v>
      </c>
      <c r="F1547" s="17" t="s">
        <v>5696</v>
      </c>
      <c r="G1547" s="17" t="s">
        <v>475</v>
      </c>
      <c r="H1547" s="72">
        <v>17000</v>
      </c>
      <c r="I1547" s="72"/>
      <c r="J1547" s="150"/>
      <c r="K1547" s="72">
        <f>SUMIF($B$10:$B$3793,B1547,$J$10:$J$3793)</f>
        <v>0</v>
      </c>
      <c r="L1547" s="72">
        <f t="shared" si="25"/>
        <v>0</v>
      </c>
      <c r="M1547" s="72"/>
    </row>
    <row r="1548" spans="1:13" s="87" customFormat="1" ht="34.5" customHeight="1" x14ac:dyDescent="0.3">
      <c r="A1548" s="88">
        <v>236</v>
      </c>
      <c r="B1548" s="88" t="s">
        <v>5703</v>
      </c>
      <c r="C1548" s="89" t="s">
        <v>5703</v>
      </c>
      <c r="D1548" s="17" t="s">
        <v>176</v>
      </c>
      <c r="E1548" s="21" t="s">
        <v>5698</v>
      </c>
      <c r="F1548" s="17" t="s">
        <v>5699</v>
      </c>
      <c r="G1548" s="17" t="s">
        <v>475</v>
      </c>
      <c r="H1548" s="72">
        <v>1458</v>
      </c>
      <c r="I1548" s="72"/>
      <c r="J1548" s="150"/>
      <c r="K1548" s="72">
        <f>SUMIF($B$10:$B$3793,B1548,$J$10:$J$3793)</f>
        <v>0</v>
      </c>
      <c r="L1548" s="72">
        <f t="shared" si="25"/>
        <v>0</v>
      </c>
      <c r="M1548" s="72"/>
    </row>
    <row r="1549" spans="1:13" s="87" customFormat="1" ht="34.5" customHeight="1" x14ac:dyDescent="0.3">
      <c r="A1549" s="88">
        <v>237</v>
      </c>
      <c r="B1549" s="88" t="s">
        <v>5706</v>
      </c>
      <c r="C1549" s="89" t="s">
        <v>5706</v>
      </c>
      <c r="D1549" s="17" t="s">
        <v>492</v>
      </c>
      <c r="E1549" s="21" t="s">
        <v>5701</v>
      </c>
      <c r="F1549" s="17" t="s">
        <v>5702</v>
      </c>
      <c r="G1549" s="17" t="s">
        <v>475</v>
      </c>
      <c r="H1549" s="72">
        <v>950</v>
      </c>
      <c r="I1549" s="72"/>
      <c r="J1549" s="150"/>
      <c r="K1549" s="72">
        <f>SUMIF($B$10:$B$3793,B1549,$J$10:$J$3793)</f>
        <v>0</v>
      </c>
      <c r="L1549" s="72">
        <f t="shared" si="25"/>
        <v>0</v>
      </c>
      <c r="M1549" s="72"/>
    </row>
    <row r="1550" spans="1:13" s="87" customFormat="1" ht="34.5" customHeight="1" x14ac:dyDescent="0.3">
      <c r="A1550" s="88">
        <v>238</v>
      </c>
      <c r="B1550" s="88" t="s">
        <v>5710</v>
      </c>
      <c r="C1550" s="89" t="s">
        <v>5710</v>
      </c>
      <c r="D1550" s="17"/>
      <c r="E1550" s="21" t="s">
        <v>5704</v>
      </c>
      <c r="F1550" s="17" t="s">
        <v>5705</v>
      </c>
      <c r="G1550" s="17" t="s">
        <v>475</v>
      </c>
      <c r="H1550" s="72">
        <v>208</v>
      </c>
      <c r="I1550" s="72"/>
      <c r="J1550" s="150"/>
      <c r="K1550" s="72">
        <f>SUMIF($B$10:$B$3793,B1550,$J$10:$J$3793)</f>
        <v>0</v>
      </c>
      <c r="L1550" s="72">
        <f t="shared" si="25"/>
        <v>0</v>
      </c>
      <c r="M1550" s="72"/>
    </row>
    <row r="1551" spans="1:13" s="87" customFormat="1" ht="34.5" customHeight="1" x14ac:dyDescent="0.3">
      <c r="A1551" s="88">
        <v>239</v>
      </c>
      <c r="B1551" s="88" t="s">
        <v>5713</v>
      </c>
      <c r="C1551" s="89" t="s">
        <v>5713</v>
      </c>
      <c r="D1551" s="17" t="s">
        <v>5707</v>
      </c>
      <c r="E1551" s="21" t="s">
        <v>5708</v>
      </c>
      <c r="F1551" s="17" t="s">
        <v>5709</v>
      </c>
      <c r="G1551" s="17" t="s">
        <v>475</v>
      </c>
      <c r="H1551" s="72">
        <v>9200</v>
      </c>
      <c r="I1551" s="72"/>
      <c r="J1551" s="150"/>
      <c r="K1551" s="72">
        <f>SUMIF($B$10:$B$3793,B1551,$J$10:$J$3793)</f>
        <v>0</v>
      </c>
      <c r="L1551" s="72">
        <f t="shared" si="25"/>
        <v>0</v>
      </c>
      <c r="M1551" s="72"/>
    </row>
    <row r="1552" spans="1:13" s="87" customFormat="1" ht="34.5" customHeight="1" x14ac:dyDescent="0.3">
      <c r="A1552" s="88">
        <v>240</v>
      </c>
      <c r="B1552" s="88" t="s">
        <v>5716</v>
      </c>
      <c r="C1552" s="89" t="s">
        <v>5716</v>
      </c>
      <c r="D1552" s="17" t="s">
        <v>172</v>
      </c>
      <c r="E1552" s="21" t="s">
        <v>5711</v>
      </c>
      <c r="F1552" s="17" t="s">
        <v>5712</v>
      </c>
      <c r="G1552" s="17" t="s">
        <v>475</v>
      </c>
      <c r="H1552" s="72">
        <v>90000</v>
      </c>
      <c r="I1552" s="72"/>
      <c r="J1552" s="150"/>
      <c r="K1552" s="72">
        <f>SUMIF($B$10:$B$3793,B1552,$J$10:$J$3793)</f>
        <v>0</v>
      </c>
      <c r="L1552" s="72">
        <f t="shared" si="25"/>
        <v>0</v>
      </c>
      <c r="M1552" s="72"/>
    </row>
    <row r="1553" spans="1:13" s="87" customFormat="1" ht="34.5" customHeight="1" x14ac:dyDescent="0.3">
      <c r="A1553" s="88">
        <v>241</v>
      </c>
      <c r="B1553" s="88" t="s">
        <v>5720</v>
      </c>
      <c r="C1553" s="89" t="s">
        <v>5720</v>
      </c>
      <c r="D1553" s="17"/>
      <c r="E1553" s="21" t="s">
        <v>5714</v>
      </c>
      <c r="F1553" s="17" t="s">
        <v>5715</v>
      </c>
      <c r="G1553" s="17" t="s">
        <v>485</v>
      </c>
      <c r="H1553" s="72">
        <v>650</v>
      </c>
      <c r="I1553" s="72"/>
      <c r="J1553" s="150"/>
      <c r="K1553" s="72">
        <f>SUMIF($B$10:$B$3793,B1553,$J$10:$J$3793)</f>
        <v>0</v>
      </c>
      <c r="L1553" s="72">
        <f t="shared" si="25"/>
        <v>0</v>
      </c>
      <c r="M1553" s="72"/>
    </row>
    <row r="1554" spans="1:13" s="87" customFormat="1" ht="34.5" customHeight="1" x14ac:dyDescent="0.3">
      <c r="A1554" s="88">
        <v>242</v>
      </c>
      <c r="B1554" s="88" t="s">
        <v>5723</v>
      </c>
      <c r="C1554" s="89" t="s">
        <v>5723</v>
      </c>
      <c r="D1554" s="17" t="s">
        <v>5717</v>
      </c>
      <c r="E1554" s="21" t="s">
        <v>5718</v>
      </c>
      <c r="F1554" s="17" t="s">
        <v>5719</v>
      </c>
      <c r="G1554" s="17" t="s">
        <v>485</v>
      </c>
      <c r="H1554" s="72">
        <v>620</v>
      </c>
      <c r="I1554" s="72"/>
      <c r="J1554" s="150"/>
      <c r="K1554" s="72">
        <f>SUMIF($B$10:$B$3793,B1554,$J$10:$J$3793)</f>
        <v>0</v>
      </c>
      <c r="L1554" s="72">
        <f t="shared" si="25"/>
        <v>0</v>
      </c>
      <c r="M1554" s="72"/>
    </row>
    <row r="1555" spans="1:13" s="87" customFormat="1" ht="34.5" customHeight="1" x14ac:dyDescent="0.3">
      <c r="A1555" s="88">
        <v>243</v>
      </c>
      <c r="B1555" s="88" t="s">
        <v>5726</v>
      </c>
      <c r="C1555" s="89" t="s">
        <v>5726</v>
      </c>
      <c r="D1555" s="17"/>
      <c r="E1555" s="21" t="s">
        <v>5721</v>
      </c>
      <c r="F1555" s="17" t="s">
        <v>5722</v>
      </c>
      <c r="G1555" s="17" t="s">
        <v>485</v>
      </c>
      <c r="H1555" s="72">
        <v>650</v>
      </c>
      <c r="I1555" s="72"/>
      <c r="J1555" s="150"/>
      <c r="K1555" s="72">
        <f>SUMIF($B$10:$B$3793,B1555,$J$10:$J$3793)</f>
        <v>0</v>
      </c>
      <c r="L1555" s="72">
        <f t="shared" si="25"/>
        <v>0</v>
      </c>
      <c r="M1555" s="72"/>
    </row>
    <row r="1556" spans="1:13" s="87" customFormat="1" ht="34.5" customHeight="1" x14ac:dyDescent="0.3">
      <c r="A1556" s="88">
        <v>244</v>
      </c>
      <c r="B1556" s="88" t="s">
        <v>5729</v>
      </c>
      <c r="C1556" s="89" t="s">
        <v>5729</v>
      </c>
      <c r="D1556" s="17"/>
      <c r="E1556" s="21" t="s">
        <v>5724</v>
      </c>
      <c r="F1556" s="17" t="s">
        <v>5725</v>
      </c>
      <c r="G1556" s="17" t="s">
        <v>475</v>
      </c>
      <c r="H1556" s="72">
        <v>620</v>
      </c>
      <c r="I1556" s="72"/>
      <c r="J1556" s="150"/>
      <c r="K1556" s="72">
        <f>SUMIF($B$10:$B$3793,B1556,$J$10:$J$3793)</f>
        <v>0</v>
      </c>
      <c r="L1556" s="72">
        <f t="shared" si="25"/>
        <v>0</v>
      </c>
      <c r="M1556" s="72"/>
    </row>
    <row r="1557" spans="1:13" s="87" customFormat="1" ht="34.5" customHeight="1" x14ac:dyDescent="0.3">
      <c r="A1557" s="88">
        <v>245</v>
      </c>
      <c r="B1557" s="88" t="s">
        <v>5732</v>
      </c>
      <c r="C1557" s="89" t="s">
        <v>5732</v>
      </c>
      <c r="D1557" s="17"/>
      <c r="E1557" s="21" t="s">
        <v>5727</v>
      </c>
      <c r="F1557" s="17" t="s">
        <v>5728</v>
      </c>
      <c r="G1557" s="17" t="s">
        <v>475</v>
      </c>
      <c r="H1557" s="72">
        <v>1100</v>
      </c>
      <c r="I1557" s="72"/>
      <c r="J1557" s="150"/>
      <c r="K1557" s="72">
        <f>SUMIF($B$10:$B$3793,B1557,$J$10:$J$3793)</f>
        <v>0</v>
      </c>
      <c r="L1557" s="72">
        <f t="shared" si="25"/>
        <v>0</v>
      </c>
      <c r="M1557" s="72"/>
    </row>
    <row r="1558" spans="1:13" s="87" customFormat="1" ht="34.5" customHeight="1" x14ac:dyDescent="0.3">
      <c r="A1558" s="88">
        <v>246</v>
      </c>
      <c r="B1558" s="88" t="s">
        <v>5735</v>
      </c>
      <c r="C1558" s="89" t="s">
        <v>5735</v>
      </c>
      <c r="D1558" s="17"/>
      <c r="E1558" s="21" t="s">
        <v>5730</v>
      </c>
      <c r="F1558" s="17" t="s">
        <v>5731</v>
      </c>
      <c r="G1558" s="17" t="s">
        <v>475</v>
      </c>
      <c r="H1558" s="72">
        <v>650</v>
      </c>
      <c r="I1558" s="72"/>
      <c r="J1558" s="150"/>
      <c r="K1558" s="72">
        <f>SUMIF($B$10:$B$3793,B1558,$J$10:$J$3793)</f>
        <v>0</v>
      </c>
      <c r="L1558" s="72">
        <f t="shared" si="25"/>
        <v>0</v>
      </c>
      <c r="M1558" s="72"/>
    </row>
    <row r="1559" spans="1:13" s="87" customFormat="1" ht="34.5" customHeight="1" x14ac:dyDescent="0.3">
      <c r="A1559" s="88">
        <v>247</v>
      </c>
      <c r="B1559" s="88" t="s">
        <v>5744</v>
      </c>
      <c r="C1559" s="89" t="s">
        <v>5744</v>
      </c>
      <c r="D1559" s="17"/>
      <c r="E1559" s="21" t="s">
        <v>5733</v>
      </c>
      <c r="F1559" s="17" t="s">
        <v>5734</v>
      </c>
      <c r="G1559" s="17" t="s">
        <v>475</v>
      </c>
      <c r="H1559" s="72">
        <v>1100</v>
      </c>
      <c r="I1559" s="72"/>
      <c r="J1559" s="150"/>
      <c r="K1559" s="72">
        <f>SUMIF($B$10:$B$3793,B1559,$J$10:$J$3793)</f>
        <v>0</v>
      </c>
      <c r="L1559" s="72">
        <f t="shared" si="25"/>
        <v>0</v>
      </c>
      <c r="M1559" s="72"/>
    </row>
    <row r="1560" spans="1:13" s="87" customFormat="1" ht="34.5" customHeight="1" x14ac:dyDescent="0.3">
      <c r="A1560" s="88">
        <v>248</v>
      </c>
      <c r="B1560" s="88" t="s">
        <v>5748</v>
      </c>
      <c r="C1560" s="89" t="s">
        <v>5748</v>
      </c>
      <c r="D1560" s="17" t="s">
        <v>173</v>
      </c>
      <c r="E1560" s="21" t="s">
        <v>5736</v>
      </c>
      <c r="F1560" s="17" t="s">
        <v>5737</v>
      </c>
      <c r="G1560" s="17" t="s">
        <v>475</v>
      </c>
      <c r="H1560" s="72">
        <v>85000</v>
      </c>
      <c r="I1560" s="72"/>
      <c r="J1560" s="65" t="s">
        <v>1060</v>
      </c>
      <c r="K1560" s="72">
        <f>SUMIF($B$10:$B$3793,B1560,$J$10:$J$3793)</f>
        <v>0</v>
      </c>
      <c r="L1560" s="72">
        <f t="shared" si="25"/>
        <v>0</v>
      </c>
      <c r="M1560" s="72"/>
    </row>
    <row r="1561" spans="1:13" s="87" customFormat="1" ht="34.5" customHeight="1" x14ac:dyDescent="0.3">
      <c r="A1561" s="88"/>
      <c r="B1561" s="88" t="s">
        <v>5748</v>
      </c>
      <c r="C1561" s="89" t="s">
        <v>6797</v>
      </c>
      <c r="D1561" s="17"/>
      <c r="E1561" s="21" t="s">
        <v>5738</v>
      </c>
      <c r="F1561" s="17" t="s">
        <v>5737</v>
      </c>
      <c r="G1561" s="17" t="s">
        <v>475</v>
      </c>
      <c r="H1561" s="72">
        <v>85000</v>
      </c>
      <c r="I1561" s="72"/>
      <c r="J1561" s="150"/>
      <c r="K1561" s="72"/>
      <c r="L1561" s="72"/>
      <c r="M1561" s="72"/>
    </row>
    <row r="1562" spans="1:13" s="87" customFormat="1" ht="34.5" customHeight="1" x14ac:dyDescent="0.3">
      <c r="A1562" s="88"/>
      <c r="B1562" s="88" t="s">
        <v>5748</v>
      </c>
      <c r="C1562" s="89" t="s">
        <v>6798</v>
      </c>
      <c r="D1562" s="17"/>
      <c r="E1562" s="21" t="s">
        <v>5739</v>
      </c>
      <c r="F1562" s="17" t="s">
        <v>5737</v>
      </c>
      <c r="G1562" s="17" t="s">
        <v>475</v>
      </c>
      <c r="H1562" s="72">
        <v>85000</v>
      </c>
      <c r="I1562" s="72"/>
      <c r="J1562" s="150"/>
      <c r="K1562" s="72"/>
      <c r="L1562" s="72"/>
      <c r="M1562" s="72"/>
    </row>
    <row r="1563" spans="1:13" s="87" customFormat="1" ht="34.5" customHeight="1" x14ac:dyDescent="0.3">
      <c r="A1563" s="88"/>
      <c r="B1563" s="88" t="s">
        <v>5748</v>
      </c>
      <c r="C1563" s="89" t="s">
        <v>6799</v>
      </c>
      <c r="D1563" s="17"/>
      <c r="E1563" s="21" t="s">
        <v>5740</v>
      </c>
      <c r="F1563" s="17" t="s">
        <v>5737</v>
      </c>
      <c r="G1563" s="17" t="s">
        <v>475</v>
      </c>
      <c r="H1563" s="72">
        <v>85000</v>
      </c>
      <c r="I1563" s="72"/>
      <c r="J1563" s="150"/>
      <c r="K1563" s="72"/>
      <c r="L1563" s="72"/>
      <c r="M1563" s="72"/>
    </row>
    <row r="1564" spans="1:13" s="87" customFormat="1" ht="34.5" customHeight="1" x14ac:dyDescent="0.3">
      <c r="A1564" s="88"/>
      <c r="B1564" s="88" t="s">
        <v>5748</v>
      </c>
      <c r="C1564" s="89" t="s">
        <v>6800</v>
      </c>
      <c r="D1564" s="17"/>
      <c r="E1564" s="21" t="s">
        <v>5741</v>
      </c>
      <c r="F1564" s="17" t="s">
        <v>5737</v>
      </c>
      <c r="G1564" s="17" t="s">
        <v>475</v>
      </c>
      <c r="H1564" s="72">
        <v>85000</v>
      </c>
      <c r="I1564" s="72"/>
      <c r="J1564" s="150"/>
      <c r="K1564" s="72"/>
      <c r="L1564" s="72"/>
      <c r="M1564" s="72"/>
    </row>
    <row r="1565" spans="1:13" s="87" customFormat="1" ht="34.5" customHeight="1" x14ac:dyDescent="0.3">
      <c r="A1565" s="88"/>
      <c r="B1565" s="88" t="s">
        <v>5748</v>
      </c>
      <c r="C1565" s="89" t="s">
        <v>6801</v>
      </c>
      <c r="D1565" s="17"/>
      <c r="E1565" s="21" t="s">
        <v>5742</v>
      </c>
      <c r="F1565" s="17" t="s">
        <v>5737</v>
      </c>
      <c r="G1565" s="17" t="s">
        <v>475</v>
      </c>
      <c r="H1565" s="72">
        <v>85000</v>
      </c>
      <c r="I1565" s="72"/>
      <c r="J1565" s="150"/>
      <c r="K1565" s="72"/>
      <c r="L1565" s="72"/>
      <c r="M1565" s="72"/>
    </row>
    <row r="1566" spans="1:13" s="87" customFormat="1" ht="34.5" customHeight="1" x14ac:dyDescent="0.3">
      <c r="A1566" s="88"/>
      <c r="B1566" s="88" t="s">
        <v>5748</v>
      </c>
      <c r="C1566" s="89" t="s">
        <v>6802</v>
      </c>
      <c r="D1566" s="17"/>
      <c r="E1566" s="21" t="s">
        <v>5743</v>
      </c>
      <c r="F1566" s="17" t="s">
        <v>5737</v>
      </c>
      <c r="G1566" s="17" t="s">
        <v>475</v>
      </c>
      <c r="H1566" s="72">
        <v>85000</v>
      </c>
      <c r="I1566" s="72"/>
      <c r="J1566" s="150"/>
      <c r="K1566" s="72"/>
      <c r="L1566" s="72"/>
      <c r="M1566" s="72"/>
    </row>
    <row r="1567" spans="1:13" s="87" customFormat="1" ht="34.5" customHeight="1" x14ac:dyDescent="0.3">
      <c r="A1567" s="88">
        <v>249</v>
      </c>
      <c r="B1567" s="88" t="s">
        <v>5751</v>
      </c>
      <c r="C1567" s="89" t="s">
        <v>5751</v>
      </c>
      <c r="D1567" s="17" t="s">
        <v>5745</v>
      </c>
      <c r="E1567" s="21" t="s">
        <v>5746</v>
      </c>
      <c r="F1567" s="17" t="s">
        <v>5747</v>
      </c>
      <c r="G1567" s="17" t="s">
        <v>475</v>
      </c>
      <c r="H1567" s="72">
        <v>38</v>
      </c>
      <c r="I1567" s="72"/>
      <c r="J1567" s="150"/>
      <c r="K1567" s="72">
        <f>SUMIF($B$10:$B$3793,B1567,$J$10:$J$3793)</f>
        <v>0</v>
      </c>
      <c r="L1567" s="72">
        <f t="shared" ref="L1567:L1586" si="26">K1567*H1567</f>
        <v>0</v>
      </c>
      <c r="M1567" s="72"/>
    </row>
    <row r="1568" spans="1:13" s="87" customFormat="1" ht="34.5" customHeight="1" x14ac:dyDescent="0.3">
      <c r="A1568" s="88">
        <v>250</v>
      </c>
      <c r="B1568" s="88" t="s">
        <v>5755</v>
      </c>
      <c r="C1568" s="89" t="s">
        <v>5755</v>
      </c>
      <c r="D1568" s="17" t="s">
        <v>5745</v>
      </c>
      <c r="E1568" s="21" t="s">
        <v>5749</v>
      </c>
      <c r="F1568" s="17" t="s">
        <v>5750</v>
      </c>
      <c r="G1568" s="17" t="s">
        <v>475</v>
      </c>
      <c r="H1568" s="72">
        <v>88</v>
      </c>
      <c r="I1568" s="72"/>
      <c r="J1568" s="150"/>
      <c r="K1568" s="72">
        <f>SUMIF($B$10:$B$3793,B1568,$J$10:$J$3793)</f>
        <v>0</v>
      </c>
      <c r="L1568" s="72">
        <f t="shared" si="26"/>
        <v>0</v>
      </c>
      <c r="M1568" s="72"/>
    </row>
    <row r="1569" spans="1:13" s="87" customFormat="1" ht="34.5" customHeight="1" x14ac:dyDescent="0.3">
      <c r="A1569" s="88">
        <v>251</v>
      </c>
      <c r="B1569" s="88" t="s">
        <v>5758</v>
      </c>
      <c r="C1569" s="89" t="s">
        <v>5758</v>
      </c>
      <c r="D1569" s="17"/>
      <c r="E1569" s="21" t="s">
        <v>5752</v>
      </c>
      <c r="F1569" s="17" t="s">
        <v>5753</v>
      </c>
      <c r="G1569" s="17" t="s">
        <v>5754</v>
      </c>
      <c r="H1569" s="72">
        <v>91000</v>
      </c>
      <c r="I1569" s="72"/>
      <c r="J1569" s="150"/>
      <c r="K1569" s="72">
        <f>SUMIF($B$10:$B$3793,B1569,$J$10:$J$3793)</f>
        <v>0</v>
      </c>
      <c r="L1569" s="72">
        <f t="shared" si="26"/>
        <v>0</v>
      </c>
      <c r="M1569" s="72"/>
    </row>
    <row r="1570" spans="1:13" s="87" customFormat="1" ht="34.5" customHeight="1" x14ac:dyDescent="0.3">
      <c r="A1570" s="88">
        <v>252</v>
      </c>
      <c r="B1570" s="88" t="s">
        <v>5761</v>
      </c>
      <c r="C1570" s="89" t="s">
        <v>5761</v>
      </c>
      <c r="D1570" s="17"/>
      <c r="E1570" s="21" t="s">
        <v>5756</v>
      </c>
      <c r="F1570" s="17" t="s">
        <v>5757</v>
      </c>
      <c r="G1570" s="17" t="s">
        <v>473</v>
      </c>
      <c r="H1570" s="72">
        <v>84300</v>
      </c>
      <c r="I1570" s="72"/>
      <c r="J1570" s="150"/>
      <c r="K1570" s="72">
        <f>SUMIF($B$10:$B$3793,B1570,$J$10:$J$3793)</f>
        <v>0</v>
      </c>
      <c r="L1570" s="72">
        <f t="shared" si="26"/>
        <v>0</v>
      </c>
      <c r="M1570" s="72"/>
    </row>
    <row r="1571" spans="1:13" s="87" customFormat="1" ht="34.5" customHeight="1" x14ac:dyDescent="0.3">
      <c r="A1571" s="88">
        <v>253</v>
      </c>
      <c r="B1571" s="88" t="s">
        <v>5764</v>
      </c>
      <c r="C1571" s="89" t="s">
        <v>5764</v>
      </c>
      <c r="D1571" s="17"/>
      <c r="E1571" s="21" t="s">
        <v>5759</v>
      </c>
      <c r="F1571" s="17" t="s">
        <v>5760</v>
      </c>
      <c r="G1571" s="17" t="s">
        <v>473</v>
      </c>
      <c r="H1571" s="72">
        <v>95000</v>
      </c>
      <c r="I1571" s="72"/>
      <c r="J1571" s="150"/>
      <c r="K1571" s="72">
        <f>SUMIF($B$10:$B$3793,B1571,$J$10:$J$3793)</f>
        <v>0</v>
      </c>
      <c r="L1571" s="72">
        <f t="shared" si="26"/>
        <v>0</v>
      </c>
      <c r="M1571" s="72"/>
    </row>
    <row r="1572" spans="1:13" s="87" customFormat="1" ht="34.5" customHeight="1" x14ac:dyDescent="0.3">
      <c r="A1572" s="88">
        <v>254</v>
      </c>
      <c r="B1572" s="88" t="s">
        <v>5766</v>
      </c>
      <c r="C1572" s="89" t="s">
        <v>5766</v>
      </c>
      <c r="D1572" s="17"/>
      <c r="E1572" s="21" t="s">
        <v>5762</v>
      </c>
      <c r="F1572" s="17" t="s">
        <v>5763</v>
      </c>
      <c r="G1572" s="17" t="s">
        <v>473</v>
      </c>
      <c r="H1572" s="72">
        <v>12900</v>
      </c>
      <c r="I1572" s="72"/>
      <c r="J1572" s="150"/>
      <c r="K1572" s="72">
        <f>SUMIF($B$10:$B$3793,B1572,$J$10:$J$3793)</f>
        <v>0</v>
      </c>
      <c r="L1572" s="72">
        <f t="shared" si="26"/>
        <v>0</v>
      </c>
      <c r="M1572" s="72"/>
    </row>
    <row r="1573" spans="1:13" s="87" customFormat="1" ht="34.5" customHeight="1" x14ac:dyDescent="0.3">
      <c r="A1573" s="88">
        <v>255</v>
      </c>
      <c r="B1573" s="88" t="s">
        <v>5769</v>
      </c>
      <c r="C1573" s="89" t="s">
        <v>5769</v>
      </c>
      <c r="D1573" s="17"/>
      <c r="E1573" s="21" t="s">
        <v>5762</v>
      </c>
      <c r="F1573" s="17" t="s">
        <v>5765</v>
      </c>
      <c r="G1573" s="17" t="s">
        <v>5754</v>
      </c>
      <c r="H1573" s="72">
        <v>25000</v>
      </c>
      <c r="I1573" s="72"/>
      <c r="J1573" s="150"/>
      <c r="K1573" s="72">
        <f>SUMIF($B$10:$B$3793,B1573,$J$10:$J$3793)</f>
        <v>0</v>
      </c>
      <c r="L1573" s="72">
        <f t="shared" si="26"/>
        <v>0</v>
      </c>
      <c r="M1573" s="72"/>
    </row>
    <row r="1574" spans="1:13" s="87" customFormat="1" ht="34.5" customHeight="1" x14ac:dyDescent="0.3">
      <c r="A1574" s="88">
        <v>256</v>
      </c>
      <c r="B1574" s="88" t="s">
        <v>5773</v>
      </c>
      <c r="C1574" s="89" t="s">
        <v>5773</v>
      </c>
      <c r="D1574" s="17"/>
      <c r="E1574" s="21" t="s">
        <v>5767</v>
      </c>
      <c r="F1574" s="17" t="s">
        <v>5768</v>
      </c>
      <c r="G1574" s="17" t="s">
        <v>5754</v>
      </c>
      <c r="H1574" s="72">
        <v>25500</v>
      </c>
      <c r="I1574" s="72"/>
      <c r="J1574" s="150"/>
      <c r="K1574" s="72">
        <f>SUMIF($B$10:$B$3793,B1574,$J$10:$J$3793)</f>
        <v>0</v>
      </c>
      <c r="L1574" s="72">
        <f t="shared" si="26"/>
        <v>0</v>
      </c>
      <c r="M1574" s="72"/>
    </row>
    <row r="1575" spans="1:13" s="87" customFormat="1" ht="34.5" customHeight="1" x14ac:dyDescent="0.3">
      <c r="A1575" s="88">
        <v>257</v>
      </c>
      <c r="B1575" s="88" t="s">
        <v>5776</v>
      </c>
      <c r="C1575" s="89" t="s">
        <v>5776</v>
      </c>
      <c r="D1575" s="17"/>
      <c r="E1575" s="21" t="s">
        <v>5770</v>
      </c>
      <c r="F1575" s="17" t="s">
        <v>5771</v>
      </c>
      <c r="G1575" s="17" t="s">
        <v>5772</v>
      </c>
      <c r="H1575" s="72">
        <v>10082</v>
      </c>
      <c r="I1575" s="72"/>
      <c r="J1575" s="150"/>
      <c r="K1575" s="72">
        <f>SUMIF($B$10:$B$3793,B1575,$J$10:$J$3793)</f>
        <v>0</v>
      </c>
      <c r="L1575" s="72">
        <f t="shared" si="26"/>
        <v>0</v>
      </c>
      <c r="M1575" s="72"/>
    </row>
    <row r="1576" spans="1:13" s="87" customFormat="1" ht="34.5" customHeight="1" x14ac:dyDescent="0.3">
      <c r="A1576" s="88">
        <v>258</v>
      </c>
      <c r="B1576" s="88" t="s">
        <v>5779</v>
      </c>
      <c r="C1576" s="89" t="s">
        <v>5779</v>
      </c>
      <c r="D1576" s="17"/>
      <c r="E1576" s="21" t="s">
        <v>5774</v>
      </c>
      <c r="F1576" s="17" t="s">
        <v>5775</v>
      </c>
      <c r="G1576" s="17" t="s">
        <v>5754</v>
      </c>
      <c r="H1576" s="72">
        <v>64000</v>
      </c>
      <c r="I1576" s="72"/>
      <c r="J1576" s="150"/>
      <c r="K1576" s="72">
        <f>SUMIF($B$10:$B$3793,B1576,$J$10:$J$3793)</f>
        <v>0</v>
      </c>
      <c r="L1576" s="72">
        <f t="shared" si="26"/>
        <v>0</v>
      </c>
      <c r="M1576" s="72"/>
    </row>
    <row r="1577" spans="1:13" s="9" customFormat="1" ht="34.5" customHeight="1" x14ac:dyDescent="0.3">
      <c r="A1577" s="88">
        <v>259</v>
      </c>
      <c r="B1577" s="88" t="s">
        <v>5782</v>
      </c>
      <c r="C1577" s="89" t="s">
        <v>5782</v>
      </c>
      <c r="D1577" s="15"/>
      <c r="E1577" s="20" t="s">
        <v>5777</v>
      </c>
      <c r="F1577" s="17" t="s">
        <v>5778</v>
      </c>
      <c r="G1577" s="12" t="s">
        <v>476</v>
      </c>
      <c r="H1577" s="72">
        <v>2225000</v>
      </c>
      <c r="I1577" s="72"/>
      <c r="J1577" s="150"/>
      <c r="K1577" s="72">
        <f>SUMIF($B$10:$B$3793,B1577,$J$10:$J$3793)</f>
        <v>0</v>
      </c>
      <c r="L1577" s="72">
        <f t="shared" si="26"/>
        <v>0</v>
      </c>
      <c r="M1577" s="72"/>
    </row>
    <row r="1578" spans="1:13" s="9" customFormat="1" ht="34.5" customHeight="1" x14ac:dyDescent="0.3">
      <c r="A1578" s="88">
        <v>260</v>
      </c>
      <c r="B1578" s="88" t="s">
        <v>5784</v>
      </c>
      <c r="C1578" s="89" t="s">
        <v>5784</v>
      </c>
      <c r="D1578" s="15"/>
      <c r="E1578" s="20" t="s">
        <v>5780</v>
      </c>
      <c r="F1578" s="17" t="s">
        <v>5781</v>
      </c>
      <c r="G1578" s="12" t="s">
        <v>476</v>
      </c>
      <c r="H1578" s="72">
        <v>2219000</v>
      </c>
      <c r="I1578" s="72"/>
      <c r="J1578" s="150"/>
      <c r="K1578" s="72">
        <f>SUMIF($B$10:$B$3793,B1578,$J$10:$J$3793)</f>
        <v>0</v>
      </c>
      <c r="L1578" s="72">
        <f t="shared" si="26"/>
        <v>0</v>
      </c>
      <c r="M1578" s="72"/>
    </row>
    <row r="1579" spans="1:13" s="4" customFormat="1" ht="34.5" customHeight="1" x14ac:dyDescent="0.3">
      <c r="A1579" s="88">
        <v>261</v>
      </c>
      <c r="B1579" s="88" t="s">
        <v>5787</v>
      </c>
      <c r="C1579" s="89" t="s">
        <v>5787</v>
      </c>
      <c r="D1579" s="15"/>
      <c r="E1579" s="21" t="s">
        <v>5756</v>
      </c>
      <c r="F1579" s="17" t="s">
        <v>5783</v>
      </c>
      <c r="G1579" s="15" t="s">
        <v>473</v>
      </c>
      <c r="H1579" s="72">
        <v>84300</v>
      </c>
      <c r="I1579" s="72"/>
      <c r="J1579" s="150"/>
      <c r="K1579" s="72">
        <f>SUMIF($B$10:$B$3793,B1579,$J$10:$J$3793)</f>
        <v>0</v>
      </c>
      <c r="L1579" s="72">
        <f t="shared" si="26"/>
        <v>0</v>
      </c>
      <c r="M1579" s="72"/>
    </row>
    <row r="1580" spans="1:13" s="4" customFormat="1" ht="34.5" customHeight="1" x14ac:dyDescent="0.3">
      <c r="A1580" s="88">
        <v>262</v>
      </c>
      <c r="B1580" s="88" t="s">
        <v>5789</v>
      </c>
      <c r="C1580" s="89" t="s">
        <v>5789</v>
      </c>
      <c r="D1580" s="15"/>
      <c r="E1580" s="21" t="s">
        <v>5785</v>
      </c>
      <c r="F1580" s="17" t="s">
        <v>5786</v>
      </c>
      <c r="G1580" s="15" t="s">
        <v>473</v>
      </c>
      <c r="H1580" s="72">
        <v>10082</v>
      </c>
      <c r="I1580" s="72"/>
      <c r="J1580" s="150"/>
      <c r="K1580" s="72">
        <f>SUMIF($B$10:$B$3793,B1580,$J$10:$J$3793)</f>
        <v>0</v>
      </c>
      <c r="L1580" s="72">
        <f t="shared" si="26"/>
        <v>0</v>
      </c>
      <c r="M1580" s="72"/>
    </row>
    <row r="1581" spans="1:13" s="4" customFormat="1" ht="34.5" customHeight="1" x14ac:dyDescent="0.3">
      <c r="A1581" s="88">
        <v>263</v>
      </c>
      <c r="B1581" s="88" t="s">
        <v>5791</v>
      </c>
      <c r="C1581" s="89" t="s">
        <v>5791</v>
      </c>
      <c r="D1581" s="15"/>
      <c r="E1581" s="21" t="s">
        <v>5785</v>
      </c>
      <c r="F1581" s="17" t="s">
        <v>5788</v>
      </c>
      <c r="G1581" s="15" t="s">
        <v>473</v>
      </c>
      <c r="H1581" s="72">
        <v>10082</v>
      </c>
      <c r="I1581" s="72"/>
      <c r="J1581" s="150"/>
      <c r="K1581" s="72">
        <f>SUMIF($B$10:$B$3793,B1581,$J$10:$J$3793)</f>
        <v>0</v>
      </c>
      <c r="L1581" s="72">
        <f t="shared" si="26"/>
        <v>0</v>
      </c>
      <c r="M1581" s="72"/>
    </row>
    <row r="1582" spans="1:13" s="4" customFormat="1" ht="34.5" customHeight="1" x14ac:dyDescent="0.3">
      <c r="A1582" s="88">
        <v>264</v>
      </c>
      <c r="B1582" s="88" t="s">
        <v>5794</v>
      </c>
      <c r="C1582" s="89" t="s">
        <v>5794</v>
      </c>
      <c r="D1582" s="15"/>
      <c r="E1582" s="21" t="s">
        <v>5785</v>
      </c>
      <c r="F1582" s="17" t="s">
        <v>5790</v>
      </c>
      <c r="G1582" s="15" t="s">
        <v>473</v>
      </c>
      <c r="H1582" s="72">
        <v>10082</v>
      </c>
      <c r="I1582" s="72"/>
      <c r="J1582" s="150"/>
      <c r="K1582" s="72">
        <f>SUMIF($B$10:$B$3793,B1582,$J$10:$J$3793)</f>
        <v>0</v>
      </c>
      <c r="L1582" s="72">
        <f t="shared" si="26"/>
        <v>0</v>
      </c>
      <c r="M1582" s="72"/>
    </row>
    <row r="1583" spans="1:13" s="4" customFormat="1" ht="34.5" customHeight="1" x14ac:dyDescent="0.3">
      <c r="A1583" s="88">
        <v>265</v>
      </c>
      <c r="B1583" s="88" t="s">
        <v>5797</v>
      </c>
      <c r="C1583" s="89" t="s">
        <v>5797</v>
      </c>
      <c r="D1583" s="15"/>
      <c r="E1583" s="21" t="s">
        <v>5792</v>
      </c>
      <c r="F1583" s="17" t="s">
        <v>5793</v>
      </c>
      <c r="G1583" s="15" t="s">
        <v>475</v>
      </c>
      <c r="H1583" s="72">
        <v>585</v>
      </c>
      <c r="I1583" s="72"/>
      <c r="J1583" s="150"/>
      <c r="K1583" s="72">
        <f>SUMIF($B$10:$B$3793,B1583,$J$10:$J$3793)</f>
        <v>0</v>
      </c>
      <c r="L1583" s="72">
        <f t="shared" si="26"/>
        <v>0</v>
      </c>
      <c r="M1583" s="72"/>
    </row>
    <row r="1584" spans="1:13" s="4" customFormat="1" ht="34.5" customHeight="1" x14ac:dyDescent="0.3">
      <c r="A1584" s="88">
        <v>266</v>
      </c>
      <c r="B1584" s="88" t="s">
        <v>5800</v>
      </c>
      <c r="C1584" s="89" t="s">
        <v>5800</v>
      </c>
      <c r="D1584" s="15"/>
      <c r="E1584" s="21" t="s">
        <v>5795</v>
      </c>
      <c r="F1584" s="17" t="s">
        <v>5796</v>
      </c>
      <c r="G1584" s="15" t="s">
        <v>475</v>
      </c>
      <c r="H1584" s="72">
        <v>800</v>
      </c>
      <c r="I1584" s="72"/>
      <c r="J1584" s="150"/>
      <c r="K1584" s="72">
        <f>SUMIF($B$10:$B$3793,B1584,$J$10:$J$3793)</f>
        <v>0</v>
      </c>
      <c r="L1584" s="72">
        <f t="shared" si="26"/>
        <v>0</v>
      </c>
      <c r="M1584" s="72"/>
    </row>
    <row r="1585" spans="1:13" s="9" customFormat="1" ht="34.5" customHeight="1" x14ac:dyDescent="0.3">
      <c r="A1585" s="88">
        <v>267</v>
      </c>
      <c r="B1585" s="88" t="s">
        <v>6803</v>
      </c>
      <c r="C1585" s="89" t="s">
        <v>6803</v>
      </c>
      <c r="D1585" s="39"/>
      <c r="E1585" s="51" t="s">
        <v>5798</v>
      </c>
      <c r="F1585" s="104" t="s">
        <v>5799</v>
      </c>
      <c r="G1585" s="40" t="s">
        <v>475</v>
      </c>
      <c r="H1585" s="47">
        <v>110000</v>
      </c>
      <c r="I1585" s="47"/>
      <c r="J1585" s="140"/>
      <c r="K1585" s="72">
        <f>SUMIF($B$10:$B$3793,B1585,$J$10:$J$3793)</f>
        <v>0</v>
      </c>
      <c r="L1585" s="72">
        <f t="shared" si="26"/>
        <v>0</v>
      </c>
      <c r="M1585" s="47"/>
    </row>
    <row r="1586" spans="1:13" s="9" customFormat="1" ht="34.5" customHeight="1" x14ac:dyDescent="0.3">
      <c r="A1586" s="88">
        <v>268</v>
      </c>
      <c r="B1586" s="88" t="s">
        <v>6804</v>
      </c>
      <c r="C1586" s="89" t="s">
        <v>6804</v>
      </c>
      <c r="D1586" s="39"/>
      <c r="E1586" s="51" t="s">
        <v>5801</v>
      </c>
      <c r="F1586" s="104" t="s">
        <v>5802</v>
      </c>
      <c r="G1586" s="40" t="s">
        <v>475</v>
      </c>
      <c r="H1586" s="47">
        <v>180000</v>
      </c>
      <c r="I1586" s="47"/>
      <c r="J1586" s="140"/>
      <c r="K1586" s="72">
        <f>SUMIF($B$10:$B$3793,B1586,$J$10:$J$3793)</f>
        <v>0</v>
      </c>
      <c r="L1586" s="72">
        <f t="shared" si="26"/>
        <v>0</v>
      </c>
      <c r="M1586" s="47"/>
    </row>
    <row r="1587" spans="1:13" ht="38.25" customHeight="1" x14ac:dyDescent="0.25">
      <c r="A1587" s="151"/>
      <c r="B1587" s="151"/>
      <c r="C1587" s="152"/>
      <c r="D1587" s="153"/>
      <c r="E1587" s="154"/>
      <c r="F1587" s="145" t="s">
        <v>5822</v>
      </c>
      <c r="G1587" s="151"/>
      <c r="H1587" s="155"/>
      <c r="I1587" s="155"/>
      <c r="J1587" s="155"/>
      <c r="K1587" s="155"/>
      <c r="L1587" s="155">
        <f>SUBTOTAL(9,L10:L1586)</f>
        <v>0</v>
      </c>
      <c r="M1587" s="155"/>
    </row>
  </sheetData>
  <mergeCells count="4">
    <mergeCell ref="A1:E1"/>
    <mergeCell ref="A2:E2"/>
    <mergeCell ref="A3:M3"/>
    <mergeCell ref="A4:M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E4252-ACF2-4E51-98A2-078FB0277DC1}">
  <dimension ref="A1:AB19"/>
  <sheetViews>
    <sheetView topLeftCell="L1" workbookViewId="0">
      <selection activeCell="X7" sqref="X7"/>
    </sheetView>
  </sheetViews>
  <sheetFormatPr defaultRowHeight="15" x14ac:dyDescent="0.25"/>
  <cols>
    <col min="1" max="1" width="5.625" style="109" customWidth="1"/>
    <col min="2" max="7" width="9" style="109"/>
    <col min="8" max="8" width="10.75" style="109" customWidth="1"/>
    <col min="9" max="9" width="12.5" style="109" customWidth="1"/>
    <col min="10" max="10" width="12.875" style="109" customWidth="1"/>
    <col min="11" max="11" width="9" style="109"/>
    <col min="12" max="12" width="14.5" style="109" customWidth="1"/>
    <col min="13" max="14" width="9" style="109"/>
    <col min="15" max="15" width="10.875" style="109" customWidth="1"/>
    <col min="16" max="16" width="12.375" style="109" customWidth="1"/>
    <col min="17" max="25" width="9" style="109"/>
    <col min="26" max="28" width="7.125" style="109" customWidth="1"/>
    <col min="29" max="16384" width="9" style="109"/>
  </cols>
  <sheetData>
    <row r="1" spans="1:28" ht="18.75" x14ac:dyDescent="0.3">
      <c r="A1" s="172" t="s">
        <v>1058</v>
      </c>
      <c r="B1" s="172"/>
      <c r="C1" s="172"/>
      <c r="D1" s="172"/>
      <c r="E1" s="172"/>
    </row>
    <row r="2" spans="1:28" ht="18.75" x14ac:dyDescent="0.3">
      <c r="A2" s="173" t="s">
        <v>1059</v>
      </c>
      <c r="B2" s="173"/>
      <c r="C2" s="173"/>
      <c r="D2" s="173"/>
      <c r="E2" s="173"/>
    </row>
    <row r="3" spans="1:28" s="110" customFormat="1" ht="15.75" x14ac:dyDescent="0.25">
      <c r="A3" s="174" t="s">
        <v>5820</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row>
    <row r="4" spans="1:28" s="110" customFormat="1" ht="15.75" x14ac:dyDescent="0.25">
      <c r="A4" s="175"/>
      <c r="B4" s="175"/>
      <c r="C4" s="175"/>
      <c r="D4" s="175"/>
      <c r="E4" s="175"/>
      <c r="F4" s="175"/>
      <c r="G4" s="175"/>
      <c r="H4" s="175"/>
      <c r="I4" s="175"/>
      <c r="J4" s="175"/>
      <c r="K4" s="175"/>
      <c r="L4" s="175"/>
      <c r="M4" s="111"/>
      <c r="N4" s="111"/>
      <c r="O4" s="111"/>
      <c r="P4" s="112"/>
      <c r="Q4" s="113"/>
      <c r="R4" s="113"/>
      <c r="S4" s="114"/>
      <c r="T4" s="114"/>
      <c r="U4" s="115"/>
      <c r="V4" s="116"/>
      <c r="W4" s="116"/>
      <c r="X4" s="116"/>
      <c r="Y4" s="116"/>
    </row>
    <row r="5" spans="1:28" s="110" customFormat="1" ht="15.75" x14ac:dyDescent="0.25">
      <c r="A5" s="174"/>
      <c r="B5" s="174"/>
      <c r="C5" s="174"/>
      <c r="D5" s="174"/>
      <c r="E5" s="174"/>
      <c r="F5" s="174"/>
      <c r="G5" s="174"/>
      <c r="H5" s="174"/>
      <c r="I5" s="174"/>
      <c r="J5" s="174"/>
      <c r="K5" s="174"/>
      <c r="L5" s="174"/>
      <c r="M5" s="117"/>
      <c r="N5" s="117"/>
      <c r="O5" s="117"/>
      <c r="P5" s="118"/>
      <c r="Q5" s="119"/>
      <c r="R5" s="119"/>
      <c r="S5" s="114"/>
      <c r="T5" s="114"/>
      <c r="U5" s="115"/>
      <c r="V5" s="116"/>
      <c r="W5" s="116"/>
      <c r="X5" s="116"/>
      <c r="Y5" s="116"/>
    </row>
    <row r="6" spans="1:28" s="110" customFormat="1" ht="15.75" x14ac:dyDescent="0.25">
      <c r="A6" s="176" t="s">
        <v>5819</v>
      </c>
      <c r="B6" s="176"/>
      <c r="C6" s="176"/>
      <c r="D6" s="176"/>
      <c r="E6" s="176"/>
      <c r="F6" s="176"/>
      <c r="G6" s="176"/>
      <c r="H6" s="176"/>
      <c r="I6" s="176"/>
      <c r="J6" s="176"/>
      <c r="K6" s="176"/>
      <c r="L6" s="176"/>
      <c r="M6" s="177" t="s">
        <v>5821</v>
      </c>
      <c r="N6" s="177"/>
      <c r="O6" s="177"/>
      <c r="P6" s="177"/>
      <c r="Q6" s="177"/>
      <c r="R6" s="177"/>
      <c r="S6" s="177"/>
      <c r="T6" s="177"/>
      <c r="U6" s="177"/>
      <c r="V6" s="177"/>
      <c r="W6" s="177"/>
      <c r="X6" s="177"/>
      <c r="Y6" s="177"/>
      <c r="Z6" s="177"/>
      <c r="AA6" s="177"/>
      <c r="AB6" s="177"/>
    </row>
    <row r="7" spans="1:28" s="123" customFormat="1" ht="63.75" x14ac:dyDescent="0.2">
      <c r="A7" s="120" t="s">
        <v>516</v>
      </c>
      <c r="B7" s="120" t="s">
        <v>5803</v>
      </c>
      <c r="C7" s="120" t="s">
        <v>517</v>
      </c>
      <c r="D7" s="120" t="s">
        <v>5804</v>
      </c>
      <c r="E7" s="120" t="s">
        <v>1051</v>
      </c>
      <c r="F7" s="120" t="s">
        <v>0</v>
      </c>
      <c r="G7" s="121" t="s">
        <v>1052</v>
      </c>
      <c r="H7" s="122" t="s">
        <v>1055</v>
      </c>
      <c r="I7" s="122" t="s">
        <v>1056</v>
      </c>
      <c r="J7" s="122" t="s">
        <v>1057</v>
      </c>
      <c r="K7" s="121" t="s">
        <v>1053</v>
      </c>
      <c r="L7" s="121" t="s">
        <v>5805</v>
      </c>
      <c r="M7" s="132" t="s">
        <v>5806</v>
      </c>
      <c r="N7" s="132" t="s">
        <v>5803</v>
      </c>
      <c r="O7" s="133" t="s">
        <v>5866</v>
      </c>
      <c r="P7" s="133" t="s">
        <v>5867</v>
      </c>
      <c r="Q7" s="132" t="s">
        <v>5807</v>
      </c>
      <c r="R7" s="132" t="s">
        <v>5808</v>
      </c>
      <c r="S7" s="132" t="s">
        <v>0</v>
      </c>
      <c r="T7" s="132" t="s">
        <v>5809</v>
      </c>
      <c r="U7" s="132" t="s">
        <v>5810</v>
      </c>
      <c r="V7" s="132" t="s">
        <v>5811</v>
      </c>
      <c r="W7" s="134" t="s">
        <v>5868</v>
      </c>
      <c r="X7" s="134" t="s">
        <v>5869</v>
      </c>
      <c r="Y7" s="134" t="s">
        <v>5812</v>
      </c>
      <c r="Z7" s="169" t="s">
        <v>5865</v>
      </c>
      <c r="AA7" s="170"/>
      <c r="AB7" s="171"/>
    </row>
    <row r="8" spans="1:28" s="125" customFormat="1" ht="15.75" x14ac:dyDescent="0.25">
      <c r="A8" s="124"/>
      <c r="B8" s="124"/>
      <c r="C8" s="124"/>
      <c r="D8" s="124"/>
      <c r="E8" s="124"/>
      <c r="F8" s="124"/>
      <c r="G8" s="124"/>
      <c r="H8" s="124"/>
      <c r="I8" s="124"/>
      <c r="J8" s="124"/>
      <c r="K8" s="124"/>
      <c r="L8" s="124"/>
      <c r="M8" s="135"/>
      <c r="N8" s="135"/>
      <c r="O8" s="136"/>
      <c r="P8" s="136"/>
      <c r="Q8" s="132"/>
      <c r="R8" s="132"/>
      <c r="S8" s="135"/>
      <c r="T8" s="135"/>
      <c r="U8" s="135"/>
      <c r="V8" s="135"/>
      <c r="W8" s="135"/>
      <c r="X8" s="135"/>
      <c r="Y8" s="135"/>
      <c r="Z8" s="137"/>
      <c r="AA8" s="137"/>
      <c r="AB8" s="137"/>
    </row>
    <row r="9" spans="1:28" x14ac:dyDescent="0.25">
      <c r="A9" s="126"/>
      <c r="B9" s="126"/>
      <c r="C9" s="126"/>
      <c r="D9" s="126"/>
      <c r="E9" s="126"/>
      <c r="F9" s="126"/>
      <c r="G9" s="126"/>
      <c r="H9" s="126"/>
      <c r="I9" s="126"/>
      <c r="J9" s="126"/>
      <c r="K9" s="126"/>
      <c r="L9" s="126"/>
      <c r="M9" s="138"/>
      <c r="N9" s="138"/>
      <c r="O9" s="138"/>
      <c r="P9" s="138"/>
      <c r="Q9" s="138"/>
      <c r="R9" s="138"/>
      <c r="S9" s="138"/>
      <c r="T9" s="138"/>
      <c r="U9" s="138"/>
      <c r="V9" s="138"/>
      <c r="W9" s="138"/>
      <c r="X9" s="138"/>
      <c r="Y9" s="138"/>
      <c r="Z9" s="138"/>
      <c r="AA9" s="138"/>
      <c r="AB9" s="138"/>
    </row>
    <row r="10" spans="1:28" x14ac:dyDescent="0.25">
      <c r="A10" s="126"/>
      <c r="B10" s="126"/>
      <c r="C10" s="126"/>
      <c r="D10" s="126"/>
      <c r="E10" s="126"/>
      <c r="F10" s="126"/>
      <c r="G10" s="126"/>
      <c r="H10" s="126"/>
      <c r="I10" s="126"/>
      <c r="J10" s="126"/>
      <c r="K10" s="126"/>
      <c r="L10" s="126"/>
      <c r="M10" s="138"/>
      <c r="N10" s="138"/>
      <c r="O10" s="138"/>
      <c r="P10" s="138"/>
      <c r="Q10" s="138"/>
      <c r="R10" s="138"/>
      <c r="S10" s="138"/>
      <c r="T10" s="138"/>
      <c r="U10" s="138"/>
      <c r="V10" s="138"/>
      <c r="W10" s="138"/>
      <c r="X10" s="138"/>
      <c r="Y10" s="138"/>
      <c r="Z10" s="138"/>
      <c r="AA10" s="138"/>
      <c r="AB10" s="138"/>
    </row>
    <row r="11" spans="1:28" x14ac:dyDescent="0.25">
      <c r="A11" s="126"/>
      <c r="B11" s="126"/>
      <c r="C11" s="126"/>
      <c r="D11" s="126"/>
      <c r="E11" s="126"/>
      <c r="F11" s="126"/>
      <c r="G11" s="126"/>
      <c r="H11" s="126"/>
      <c r="I11" s="126"/>
      <c r="J11" s="126"/>
      <c r="K11" s="126"/>
      <c r="L11" s="126"/>
      <c r="M11" s="138"/>
      <c r="N11" s="138"/>
      <c r="O11" s="138"/>
      <c r="P11" s="138"/>
      <c r="Q11" s="138"/>
      <c r="R11" s="138"/>
      <c r="S11" s="138"/>
      <c r="T11" s="138"/>
      <c r="U11" s="138"/>
      <c r="V11" s="138"/>
      <c r="W11" s="138"/>
      <c r="X11" s="138"/>
      <c r="Y11" s="138"/>
      <c r="Z11" s="138"/>
      <c r="AA11" s="138"/>
      <c r="AB11" s="138"/>
    </row>
    <row r="12" spans="1:28" x14ac:dyDescent="0.25">
      <c r="A12" s="126"/>
      <c r="B12" s="126"/>
      <c r="C12" s="126"/>
      <c r="D12" s="126"/>
      <c r="E12" s="126"/>
      <c r="F12" s="126"/>
      <c r="G12" s="126"/>
      <c r="H12" s="126"/>
      <c r="I12" s="126"/>
      <c r="J12" s="126"/>
      <c r="K12" s="126"/>
      <c r="L12" s="126"/>
      <c r="M12" s="138"/>
      <c r="N12" s="138"/>
      <c r="O12" s="138"/>
      <c r="P12" s="138"/>
      <c r="Q12" s="138"/>
      <c r="R12" s="138"/>
      <c r="S12" s="138"/>
      <c r="T12" s="138"/>
      <c r="U12" s="138"/>
      <c r="V12" s="138"/>
      <c r="W12" s="138"/>
      <c r="X12" s="138"/>
      <c r="Y12" s="138"/>
      <c r="Z12" s="138"/>
      <c r="AA12" s="138"/>
      <c r="AB12" s="138"/>
    </row>
    <row r="13" spans="1:28" x14ac:dyDescent="0.25">
      <c r="A13" s="126"/>
      <c r="B13" s="126"/>
      <c r="C13" s="126"/>
      <c r="D13" s="126"/>
      <c r="E13" s="126"/>
      <c r="F13" s="126"/>
      <c r="G13" s="126"/>
      <c r="H13" s="126"/>
      <c r="I13" s="126"/>
      <c r="J13" s="126"/>
      <c r="K13" s="126"/>
      <c r="L13" s="126"/>
      <c r="M13" s="138"/>
      <c r="N13" s="138"/>
      <c r="O13" s="138"/>
      <c r="P13" s="138"/>
      <c r="Q13" s="138"/>
      <c r="R13" s="138"/>
      <c r="S13" s="138"/>
      <c r="T13" s="138"/>
      <c r="U13" s="138"/>
      <c r="V13" s="138"/>
      <c r="W13" s="138"/>
      <c r="X13" s="138"/>
      <c r="Y13" s="138"/>
      <c r="Z13" s="138"/>
      <c r="AA13" s="138"/>
      <c r="AB13" s="138"/>
    </row>
    <row r="14" spans="1:28" x14ac:dyDescent="0.25">
      <c r="A14" s="126"/>
      <c r="B14" s="126"/>
      <c r="C14" s="126"/>
      <c r="D14" s="126"/>
      <c r="E14" s="126"/>
      <c r="F14" s="126"/>
      <c r="G14" s="126"/>
      <c r="H14" s="126"/>
      <c r="I14" s="126"/>
      <c r="J14" s="126"/>
      <c r="K14" s="126"/>
      <c r="L14" s="126"/>
      <c r="M14" s="138"/>
      <c r="N14" s="138"/>
      <c r="O14" s="138"/>
      <c r="P14" s="138"/>
      <c r="Q14" s="138"/>
      <c r="R14" s="138"/>
      <c r="S14" s="138"/>
      <c r="T14" s="138"/>
      <c r="U14" s="138"/>
      <c r="V14" s="138"/>
      <c r="W14" s="138"/>
      <c r="X14" s="138"/>
      <c r="Y14" s="138"/>
      <c r="Z14" s="138"/>
      <c r="AA14" s="138"/>
      <c r="AB14" s="138"/>
    </row>
    <row r="15" spans="1:28" x14ac:dyDescent="0.25">
      <c r="A15" s="126"/>
      <c r="B15" s="126"/>
      <c r="C15" s="126"/>
      <c r="D15" s="126"/>
      <c r="E15" s="126"/>
      <c r="F15" s="126"/>
      <c r="G15" s="126"/>
      <c r="H15" s="126"/>
      <c r="I15" s="126"/>
      <c r="J15" s="126"/>
      <c r="K15" s="126"/>
      <c r="L15" s="126"/>
      <c r="M15" s="138"/>
      <c r="N15" s="138"/>
      <c r="O15" s="138"/>
      <c r="P15" s="138"/>
      <c r="Q15" s="138"/>
      <c r="R15" s="138"/>
      <c r="S15" s="138"/>
      <c r="T15" s="138"/>
      <c r="U15" s="138"/>
      <c r="V15" s="138"/>
      <c r="W15" s="138"/>
      <c r="X15" s="138"/>
      <c r="Y15" s="138"/>
      <c r="Z15" s="138"/>
      <c r="AA15" s="138"/>
      <c r="AB15" s="138"/>
    </row>
    <row r="16" spans="1:28" x14ac:dyDescent="0.25">
      <c r="A16" s="126"/>
      <c r="B16" s="126"/>
      <c r="C16" s="126"/>
      <c r="D16" s="126"/>
      <c r="E16" s="126"/>
      <c r="F16" s="126"/>
      <c r="G16" s="126"/>
      <c r="H16" s="126"/>
      <c r="I16" s="126"/>
      <c r="J16" s="126"/>
      <c r="K16" s="126"/>
      <c r="L16" s="126"/>
      <c r="M16" s="138"/>
      <c r="N16" s="138"/>
      <c r="O16" s="138"/>
      <c r="P16" s="138"/>
      <c r="Q16" s="138"/>
      <c r="R16" s="138"/>
      <c r="S16" s="138"/>
      <c r="T16" s="138"/>
      <c r="U16" s="138"/>
      <c r="V16" s="138"/>
      <c r="W16" s="138"/>
      <c r="X16" s="138"/>
      <c r="Y16" s="138"/>
      <c r="Z16" s="138"/>
      <c r="AA16" s="138"/>
      <c r="AB16" s="138"/>
    </row>
    <row r="17" spans="1:28" x14ac:dyDescent="0.25">
      <c r="A17" s="126"/>
      <c r="B17" s="126"/>
      <c r="C17" s="126"/>
      <c r="D17" s="126"/>
      <c r="E17" s="126"/>
      <c r="F17" s="126"/>
      <c r="G17" s="126"/>
      <c r="H17" s="126"/>
      <c r="I17" s="126"/>
      <c r="J17" s="126"/>
      <c r="K17" s="126"/>
      <c r="L17" s="126"/>
      <c r="M17" s="138"/>
      <c r="N17" s="138"/>
      <c r="O17" s="138"/>
      <c r="P17" s="138"/>
      <c r="Q17" s="138"/>
      <c r="R17" s="138"/>
      <c r="S17" s="138"/>
      <c r="T17" s="138"/>
      <c r="U17" s="138"/>
      <c r="V17" s="138"/>
      <c r="W17" s="138"/>
      <c r="X17" s="138"/>
      <c r="Y17" s="138"/>
      <c r="Z17" s="138"/>
      <c r="AA17" s="138"/>
      <c r="AB17" s="138"/>
    </row>
    <row r="18" spans="1:28" x14ac:dyDescent="0.25">
      <c r="A18" s="126"/>
      <c r="B18" s="126"/>
      <c r="C18" s="126"/>
      <c r="D18" s="126"/>
      <c r="E18" s="126"/>
      <c r="F18" s="126"/>
      <c r="G18" s="126"/>
      <c r="H18" s="126"/>
      <c r="I18" s="126"/>
      <c r="J18" s="126"/>
      <c r="K18" s="126"/>
      <c r="L18" s="126"/>
      <c r="M18" s="138"/>
      <c r="N18" s="138"/>
      <c r="O18" s="138"/>
      <c r="P18" s="138"/>
      <c r="Q18" s="138"/>
      <c r="R18" s="138"/>
      <c r="S18" s="138"/>
      <c r="T18" s="138"/>
      <c r="U18" s="138"/>
      <c r="V18" s="138"/>
      <c r="W18" s="138"/>
      <c r="X18" s="138"/>
      <c r="Y18" s="138"/>
      <c r="Z18" s="138"/>
      <c r="AA18" s="138"/>
      <c r="AB18" s="138"/>
    </row>
    <row r="19" spans="1:28" x14ac:dyDescent="0.25">
      <c r="A19" s="126"/>
      <c r="B19" s="126"/>
      <c r="C19" s="126"/>
      <c r="D19" s="126"/>
      <c r="E19" s="126"/>
      <c r="F19" s="126"/>
      <c r="G19" s="126"/>
      <c r="H19" s="126"/>
      <c r="I19" s="126"/>
      <c r="J19" s="126"/>
      <c r="K19" s="126"/>
      <c r="L19" s="126"/>
      <c r="M19" s="138"/>
      <c r="N19" s="138"/>
      <c r="O19" s="138"/>
      <c r="P19" s="138"/>
      <c r="Q19" s="138"/>
      <c r="R19" s="138"/>
      <c r="S19" s="138"/>
      <c r="T19" s="138"/>
      <c r="U19" s="138"/>
      <c r="V19" s="138"/>
      <c r="W19" s="138"/>
      <c r="X19" s="138"/>
      <c r="Y19" s="138"/>
      <c r="Z19" s="138"/>
      <c r="AA19" s="138"/>
      <c r="AB19" s="138"/>
    </row>
  </sheetData>
  <mergeCells count="8">
    <mergeCell ref="Z7:AB7"/>
    <mergeCell ref="A1:E1"/>
    <mergeCell ref="A2:E2"/>
    <mergeCell ref="A3:AB3"/>
    <mergeCell ref="A4:L4"/>
    <mergeCell ref="A5:L5"/>
    <mergeCell ref="A6:L6"/>
    <mergeCell ref="M6:AB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FAE76-F16B-456F-97E2-F1795BDCA42D}">
  <dimension ref="A2:C10"/>
  <sheetViews>
    <sheetView workbookViewId="0">
      <selection activeCell="D7" sqref="D7"/>
    </sheetView>
  </sheetViews>
  <sheetFormatPr defaultColWidth="7.75" defaultRowHeight="15.75" x14ac:dyDescent="0.2"/>
  <cols>
    <col min="1" max="1" width="7.75" style="127"/>
    <col min="2" max="2" width="82" style="127" customWidth="1"/>
    <col min="3" max="3" width="21.875" style="127" customWidth="1"/>
    <col min="4" max="257" width="7.75" style="127"/>
    <col min="258" max="258" width="82" style="127" customWidth="1"/>
    <col min="259" max="259" width="21.875" style="127" customWidth="1"/>
    <col min="260" max="513" width="7.75" style="127"/>
    <col min="514" max="514" width="82" style="127" customWidth="1"/>
    <col min="515" max="515" width="21.875" style="127" customWidth="1"/>
    <col min="516" max="769" width="7.75" style="127"/>
    <col min="770" max="770" width="82" style="127" customWidth="1"/>
    <col min="771" max="771" width="21.875" style="127" customWidth="1"/>
    <col min="772" max="1025" width="7.75" style="127"/>
    <col min="1026" max="1026" width="82" style="127" customWidth="1"/>
    <col min="1027" max="1027" width="21.875" style="127" customWidth="1"/>
    <col min="1028" max="1281" width="7.75" style="127"/>
    <col min="1282" max="1282" width="82" style="127" customWidth="1"/>
    <col min="1283" max="1283" width="21.875" style="127" customWidth="1"/>
    <col min="1284" max="1537" width="7.75" style="127"/>
    <col min="1538" max="1538" width="82" style="127" customWidth="1"/>
    <col min="1539" max="1539" width="21.875" style="127" customWidth="1"/>
    <col min="1540" max="1793" width="7.75" style="127"/>
    <col min="1794" max="1794" width="82" style="127" customWidth="1"/>
    <col min="1795" max="1795" width="21.875" style="127" customWidth="1"/>
    <col min="1796" max="2049" width="7.75" style="127"/>
    <col min="2050" max="2050" width="82" style="127" customWidth="1"/>
    <col min="2051" max="2051" width="21.875" style="127" customWidth="1"/>
    <col min="2052" max="2305" width="7.75" style="127"/>
    <col min="2306" max="2306" width="82" style="127" customWidth="1"/>
    <col min="2307" max="2307" width="21.875" style="127" customWidth="1"/>
    <col min="2308" max="2561" width="7.75" style="127"/>
    <col min="2562" max="2562" width="82" style="127" customWidth="1"/>
    <col min="2563" max="2563" width="21.875" style="127" customWidth="1"/>
    <col min="2564" max="2817" width="7.75" style="127"/>
    <col min="2818" max="2818" width="82" style="127" customWidth="1"/>
    <col min="2819" max="2819" width="21.875" style="127" customWidth="1"/>
    <col min="2820" max="3073" width="7.75" style="127"/>
    <col min="3074" max="3074" width="82" style="127" customWidth="1"/>
    <col min="3075" max="3075" width="21.875" style="127" customWidth="1"/>
    <col min="3076" max="3329" width="7.75" style="127"/>
    <col min="3330" max="3330" width="82" style="127" customWidth="1"/>
    <col min="3331" max="3331" width="21.875" style="127" customWidth="1"/>
    <col min="3332" max="3585" width="7.75" style="127"/>
    <col min="3586" max="3586" width="82" style="127" customWidth="1"/>
    <col min="3587" max="3587" width="21.875" style="127" customWidth="1"/>
    <col min="3588" max="3841" width="7.75" style="127"/>
    <col min="3842" max="3842" width="82" style="127" customWidth="1"/>
    <col min="3843" max="3843" width="21.875" style="127" customWidth="1"/>
    <col min="3844" max="4097" width="7.75" style="127"/>
    <col min="4098" max="4098" width="82" style="127" customWidth="1"/>
    <col min="4099" max="4099" width="21.875" style="127" customWidth="1"/>
    <col min="4100" max="4353" width="7.75" style="127"/>
    <col min="4354" max="4354" width="82" style="127" customWidth="1"/>
    <col min="4355" max="4355" width="21.875" style="127" customWidth="1"/>
    <col min="4356" max="4609" width="7.75" style="127"/>
    <col min="4610" max="4610" width="82" style="127" customWidth="1"/>
    <col min="4611" max="4611" width="21.875" style="127" customWidth="1"/>
    <col min="4612" max="4865" width="7.75" style="127"/>
    <col min="4866" max="4866" width="82" style="127" customWidth="1"/>
    <col min="4867" max="4867" width="21.875" style="127" customWidth="1"/>
    <col min="4868" max="5121" width="7.75" style="127"/>
    <col min="5122" max="5122" width="82" style="127" customWidth="1"/>
    <col min="5123" max="5123" width="21.875" style="127" customWidth="1"/>
    <col min="5124" max="5377" width="7.75" style="127"/>
    <col min="5378" max="5378" width="82" style="127" customWidth="1"/>
    <col min="5379" max="5379" width="21.875" style="127" customWidth="1"/>
    <col min="5380" max="5633" width="7.75" style="127"/>
    <col min="5634" max="5634" width="82" style="127" customWidth="1"/>
    <col min="5635" max="5635" width="21.875" style="127" customWidth="1"/>
    <col min="5636" max="5889" width="7.75" style="127"/>
    <col min="5890" max="5890" width="82" style="127" customWidth="1"/>
    <col min="5891" max="5891" width="21.875" style="127" customWidth="1"/>
    <col min="5892" max="6145" width="7.75" style="127"/>
    <col min="6146" max="6146" width="82" style="127" customWidth="1"/>
    <col min="6147" max="6147" width="21.875" style="127" customWidth="1"/>
    <col min="6148" max="6401" width="7.75" style="127"/>
    <col min="6402" max="6402" width="82" style="127" customWidth="1"/>
    <col min="6403" max="6403" width="21.875" style="127" customWidth="1"/>
    <col min="6404" max="6657" width="7.75" style="127"/>
    <col min="6658" max="6658" width="82" style="127" customWidth="1"/>
    <col min="6659" max="6659" width="21.875" style="127" customWidth="1"/>
    <col min="6660" max="6913" width="7.75" style="127"/>
    <col min="6914" max="6914" width="82" style="127" customWidth="1"/>
    <col min="6915" max="6915" width="21.875" style="127" customWidth="1"/>
    <col min="6916" max="7169" width="7.75" style="127"/>
    <col min="7170" max="7170" width="82" style="127" customWidth="1"/>
    <col min="7171" max="7171" width="21.875" style="127" customWidth="1"/>
    <col min="7172" max="7425" width="7.75" style="127"/>
    <col min="7426" max="7426" width="82" style="127" customWidth="1"/>
    <col min="7427" max="7427" width="21.875" style="127" customWidth="1"/>
    <col min="7428" max="7681" width="7.75" style="127"/>
    <col min="7682" max="7682" width="82" style="127" customWidth="1"/>
    <col min="7683" max="7683" width="21.875" style="127" customWidth="1"/>
    <col min="7684" max="7937" width="7.75" style="127"/>
    <col min="7938" max="7938" width="82" style="127" customWidth="1"/>
    <col min="7939" max="7939" width="21.875" style="127" customWidth="1"/>
    <col min="7940" max="8193" width="7.75" style="127"/>
    <col min="8194" max="8194" width="82" style="127" customWidth="1"/>
    <col min="8195" max="8195" width="21.875" style="127" customWidth="1"/>
    <col min="8196" max="8449" width="7.75" style="127"/>
    <col min="8450" max="8450" width="82" style="127" customWidth="1"/>
    <col min="8451" max="8451" width="21.875" style="127" customWidth="1"/>
    <col min="8452" max="8705" width="7.75" style="127"/>
    <col min="8706" max="8706" width="82" style="127" customWidth="1"/>
    <col min="8707" max="8707" width="21.875" style="127" customWidth="1"/>
    <col min="8708" max="8961" width="7.75" style="127"/>
    <col min="8962" max="8962" width="82" style="127" customWidth="1"/>
    <col min="8963" max="8963" width="21.875" style="127" customWidth="1"/>
    <col min="8964" max="9217" width="7.75" style="127"/>
    <col min="9218" max="9218" width="82" style="127" customWidth="1"/>
    <col min="9219" max="9219" width="21.875" style="127" customWidth="1"/>
    <col min="9220" max="9473" width="7.75" style="127"/>
    <col min="9474" max="9474" width="82" style="127" customWidth="1"/>
    <col min="9475" max="9475" width="21.875" style="127" customWidth="1"/>
    <col min="9476" max="9729" width="7.75" style="127"/>
    <col min="9730" max="9730" width="82" style="127" customWidth="1"/>
    <col min="9731" max="9731" width="21.875" style="127" customWidth="1"/>
    <col min="9732" max="9985" width="7.75" style="127"/>
    <col min="9986" max="9986" width="82" style="127" customWidth="1"/>
    <col min="9987" max="9987" width="21.875" style="127" customWidth="1"/>
    <col min="9988" max="10241" width="7.75" style="127"/>
    <col min="10242" max="10242" width="82" style="127" customWidth="1"/>
    <col min="10243" max="10243" width="21.875" style="127" customWidth="1"/>
    <col min="10244" max="10497" width="7.75" style="127"/>
    <col min="10498" max="10498" width="82" style="127" customWidth="1"/>
    <col min="10499" max="10499" width="21.875" style="127" customWidth="1"/>
    <col min="10500" max="10753" width="7.75" style="127"/>
    <col min="10754" max="10754" width="82" style="127" customWidth="1"/>
    <col min="10755" max="10755" width="21.875" style="127" customWidth="1"/>
    <col min="10756" max="11009" width="7.75" style="127"/>
    <col min="11010" max="11010" width="82" style="127" customWidth="1"/>
    <col min="11011" max="11011" width="21.875" style="127" customWidth="1"/>
    <col min="11012" max="11265" width="7.75" style="127"/>
    <col min="11266" max="11266" width="82" style="127" customWidth="1"/>
    <col min="11267" max="11267" width="21.875" style="127" customWidth="1"/>
    <col min="11268" max="11521" width="7.75" style="127"/>
    <col min="11522" max="11522" width="82" style="127" customWidth="1"/>
    <col min="11523" max="11523" width="21.875" style="127" customWidth="1"/>
    <col min="11524" max="11777" width="7.75" style="127"/>
    <col min="11778" max="11778" width="82" style="127" customWidth="1"/>
    <col min="11779" max="11779" width="21.875" style="127" customWidth="1"/>
    <col min="11780" max="12033" width="7.75" style="127"/>
    <col min="12034" max="12034" width="82" style="127" customWidth="1"/>
    <col min="12035" max="12035" width="21.875" style="127" customWidth="1"/>
    <col min="12036" max="12289" width="7.75" style="127"/>
    <col min="12290" max="12290" width="82" style="127" customWidth="1"/>
    <col min="12291" max="12291" width="21.875" style="127" customWidth="1"/>
    <col min="12292" max="12545" width="7.75" style="127"/>
    <col min="12546" max="12546" width="82" style="127" customWidth="1"/>
    <col min="12547" max="12547" width="21.875" style="127" customWidth="1"/>
    <col min="12548" max="12801" width="7.75" style="127"/>
    <col min="12802" max="12802" width="82" style="127" customWidth="1"/>
    <col min="12803" max="12803" width="21.875" style="127" customWidth="1"/>
    <col min="12804" max="13057" width="7.75" style="127"/>
    <col min="13058" max="13058" width="82" style="127" customWidth="1"/>
    <col min="13059" max="13059" width="21.875" style="127" customWidth="1"/>
    <col min="13060" max="13313" width="7.75" style="127"/>
    <col min="13314" max="13314" width="82" style="127" customWidth="1"/>
    <col min="13315" max="13315" width="21.875" style="127" customWidth="1"/>
    <col min="13316" max="13569" width="7.75" style="127"/>
    <col min="13570" max="13570" width="82" style="127" customWidth="1"/>
    <col min="13571" max="13571" width="21.875" style="127" customWidth="1"/>
    <col min="13572" max="13825" width="7.75" style="127"/>
    <col min="13826" max="13826" width="82" style="127" customWidth="1"/>
    <col min="13827" max="13827" width="21.875" style="127" customWidth="1"/>
    <col min="13828" max="14081" width="7.75" style="127"/>
    <col min="14082" max="14082" width="82" style="127" customWidth="1"/>
    <col min="14083" max="14083" width="21.875" style="127" customWidth="1"/>
    <col min="14084" max="14337" width="7.75" style="127"/>
    <col min="14338" max="14338" width="82" style="127" customWidth="1"/>
    <col min="14339" max="14339" width="21.875" style="127" customWidth="1"/>
    <col min="14340" max="14593" width="7.75" style="127"/>
    <col min="14594" max="14594" width="82" style="127" customWidth="1"/>
    <col min="14595" max="14595" width="21.875" style="127" customWidth="1"/>
    <col min="14596" max="14849" width="7.75" style="127"/>
    <col min="14850" max="14850" width="82" style="127" customWidth="1"/>
    <col min="14851" max="14851" width="21.875" style="127" customWidth="1"/>
    <col min="14852" max="15105" width="7.75" style="127"/>
    <col min="15106" max="15106" width="82" style="127" customWidth="1"/>
    <col min="15107" max="15107" width="21.875" style="127" customWidth="1"/>
    <col min="15108" max="15361" width="7.75" style="127"/>
    <col min="15362" max="15362" width="82" style="127" customWidth="1"/>
    <col min="15363" max="15363" width="21.875" style="127" customWidth="1"/>
    <col min="15364" max="15617" width="7.75" style="127"/>
    <col min="15618" max="15618" width="82" style="127" customWidth="1"/>
    <col min="15619" max="15619" width="21.875" style="127" customWidth="1"/>
    <col min="15620" max="15873" width="7.75" style="127"/>
    <col min="15874" max="15874" width="82" style="127" customWidth="1"/>
    <col min="15875" max="15875" width="21.875" style="127" customWidth="1"/>
    <col min="15876" max="16129" width="7.75" style="127"/>
    <col min="16130" max="16130" width="82" style="127" customWidth="1"/>
    <col min="16131" max="16131" width="21.875" style="127" customWidth="1"/>
    <col min="16132" max="16384" width="7.75" style="127"/>
  </cols>
  <sheetData>
    <row r="2" spans="1:3" x14ac:dyDescent="0.2">
      <c r="A2" s="178" t="s">
        <v>5813</v>
      </c>
      <c r="B2" s="178"/>
    </row>
    <row r="4" spans="1:3" x14ac:dyDescent="0.2">
      <c r="A4" s="179"/>
      <c r="B4" s="128" t="s">
        <v>5816</v>
      </c>
    </row>
    <row r="5" spans="1:3" ht="63" x14ac:dyDescent="0.2">
      <c r="A5" s="179"/>
      <c r="B5" s="128" t="s">
        <v>5864</v>
      </c>
      <c r="C5" s="127" t="s">
        <v>5870</v>
      </c>
    </row>
    <row r="7" spans="1:3" x14ac:dyDescent="0.2">
      <c r="B7" s="129" t="s">
        <v>5814</v>
      </c>
    </row>
    <row r="8" spans="1:3" ht="94.5" x14ac:dyDescent="0.2">
      <c r="B8" s="130" t="s">
        <v>5815</v>
      </c>
    </row>
    <row r="9" spans="1:3" ht="94.5" x14ac:dyDescent="0.2">
      <c r="B9" s="156" t="s">
        <v>5817</v>
      </c>
    </row>
    <row r="10" spans="1:3" ht="378" x14ac:dyDescent="0.2">
      <c r="B10" s="131" t="s">
        <v>5818</v>
      </c>
    </row>
  </sheetData>
  <mergeCells count="2">
    <mergeCell ref="A2:B2"/>
    <mergeCell ref="A4:A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N3 Chi tiết</vt:lpstr>
      <vt:lpstr>N5 chi tiết</vt:lpstr>
      <vt:lpstr>N6 chi tiết</vt:lpstr>
      <vt:lpstr>DM VTYT đề nghị bổ sung</vt:lpstr>
      <vt:lpstr>HD nhập số liệu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Administrator</cp:lastModifiedBy>
  <cp:lastPrinted>2022-04-13T08:32:57Z</cp:lastPrinted>
  <dcterms:created xsi:type="dcterms:W3CDTF">2021-02-18T14:15:50Z</dcterms:created>
  <dcterms:modified xsi:type="dcterms:W3CDTF">2022-05-12T04:44:28Z</dcterms:modified>
</cp:coreProperties>
</file>