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hisWorkbook" defaultThemeVersion="124226"/>
  <bookViews>
    <workbookView xWindow="240" yWindow="75" windowWidth="20115" windowHeight="7995"/>
  </bookViews>
  <sheets>
    <sheet name="Mã G341 (Tổng hợp)" sheetId="1" r:id="rId1"/>
  </sheets>
  <definedNames>
    <definedName name="_xlnm._FilterDatabase" localSheetId="0" hidden="1">'Mã G341 (Tổng hợp)'!$A$9:$AY$12</definedName>
  </definedNames>
  <calcPr calcId="124519"/>
</workbook>
</file>

<file path=xl/calcChain.xml><?xml version="1.0" encoding="utf-8"?>
<calcChain xmlns="http://schemas.openxmlformats.org/spreadsheetml/2006/main">
  <c r="AX13" i="1"/>
  <c r="AW13"/>
  <c r="AV13"/>
  <c r="AU13"/>
  <c r="AT13"/>
  <c r="AS13"/>
  <c r="AR13"/>
  <c r="AQ13"/>
  <c r="AP13"/>
  <c r="AO13"/>
  <c r="AN13"/>
  <c r="AM13"/>
  <c r="AL13"/>
  <c r="AK13"/>
  <c r="AJ13"/>
  <c r="AI13"/>
  <c r="AH13"/>
  <c r="AG13"/>
  <c r="AF13"/>
  <c r="AE13"/>
  <c r="AD13"/>
  <c r="AC13"/>
  <c r="AB13"/>
  <c r="AA13"/>
  <c r="Z13"/>
  <c r="Y13"/>
  <c r="X13"/>
  <c r="W13"/>
  <c r="V13"/>
  <c r="U13"/>
  <c r="T13"/>
  <c r="S13"/>
  <c r="R13"/>
  <c r="Q13"/>
  <c r="P13"/>
  <c r="O13"/>
  <c r="N13"/>
  <c r="M13"/>
  <c r="J12"/>
  <c r="J13" s="1"/>
</calcChain>
</file>

<file path=xl/sharedStrings.xml><?xml version="1.0" encoding="utf-8"?>
<sst xmlns="http://schemas.openxmlformats.org/spreadsheetml/2006/main" count="67" uniqueCount="67">
  <si>
    <t>UBND TỈNH THANH HÓA</t>
  </si>
  <si>
    <t>CỘNG HÒA XÃ HỘI CHỦ NGHĨA VIÊT NAM</t>
  </si>
  <si>
    <t>SỞ Y TẾ</t>
  </si>
  <si>
    <t>Độc lập - Tự do - Hạnh phúc</t>
  </si>
  <si>
    <t>STT</t>
  </si>
  <si>
    <t>Mã hàng hóa</t>
  </si>
  <si>
    <t>Tên VTYT trúng thầu</t>
  </si>
  <si>
    <t xml:space="preserve">Đặc tính, thông số kỹ thuật </t>
  </si>
  <si>
    <t>Đơn vị tính</t>
  </si>
  <si>
    <t>Quy cách đóng gói</t>
  </si>
  <si>
    <t>Hãng/ Nước sản xuất</t>
  </si>
  <si>
    <t>Giá trúng thầu</t>
  </si>
  <si>
    <t>Số lượng trúng thầu</t>
  </si>
  <si>
    <t>Thành tiền</t>
  </si>
  <si>
    <t>Tên nhà thầu trúng thầu</t>
  </si>
  <si>
    <t>MS nhà thầu</t>
  </si>
  <si>
    <t>ĐK tỉnh</t>
  </si>
  <si>
    <t>Da liễu</t>
  </si>
  <si>
    <t>Mắt</t>
  </si>
  <si>
    <t>Nội tiết</t>
  </si>
  <si>
    <t>Nhi</t>
  </si>
  <si>
    <t>PHCN</t>
  </si>
  <si>
    <t>Phổi</t>
  </si>
  <si>
    <t>Phụ sản</t>
  </si>
  <si>
    <t>Tâm thần</t>
  </si>
  <si>
    <t>YDCT</t>
  </si>
  <si>
    <t>Ung bướu</t>
  </si>
  <si>
    <t>Ngọc lặc</t>
  </si>
  <si>
    <t>Bá thước</t>
  </si>
  <si>
    <t>Bỉm sơn</t>
  </si>
  <si>
    <t>Cẩm thủy</t>
  </si>
  <si>
    <t>Đông sơn</t>
  </si>
  <si>
    <t>Hà trung</t>
  </si>
  <si>
    <t>Hoằng hóa</t>
  </si>
  <si>
    <t>Hậu lộc</t>
  </si>
  <si>
    <t>Lang chánh</t>
  </si>
  <si>
    <t>Mường lát</t>
  </si>
  <si>
    <t>Nông cống</t>
  </si>
  <si>
    <t>Như thanh</t>
  </si>
  <si>
    <t>Như xuân</t>
  </si>
  <si>
    <t>Nga sơn</t>
  </si>
  <si>
    <t>Q.xương</t>
  </si>
  <si>
    <t>Quan hóa</t>
  </si>
  <si>
    <t>Quan sơn</t>
  </si>
  <si>
    <t>Sầm sơn</t>
  </si>
  <si>
    <t>Thạch thành</t>
  </si>
  <si>
    <t>Thành phố</t>
  </si>
  <si>
    <t>Thọ xuân</t>
  </si>
  <si>
    <t>Tính gia</t>
  </si>
  <si>
    <t>Thiệu hóa</t>
  </si>
  <si>
    <t>Thường xuân</t>
  </si>
  <si>
    <t>Triệu sơn</t>
  </si>
  <si>
    <t>Vĩnh lộc</t>
  </si>
  <si>
    <t>Yên định</t>
  </si>
  <si>
    <t>Nhóm 7. Vật tư y tế sử dụng trong một số chuyên khoa</t>
  </si>
  <si>
    <t>7.2 Lọc máu, lọc màng bụng</t>
  </si>
  <si>
    <t>G341</t>
  </si>
  <si>
    <t>Quả lọc thận nhân tạo Renak PS 1.6W</t>
  </si>
  <si>
    <t xml:space="preserve">Hệ số siêu lọc (UFR) = 81 ml/mmHg/hr.
- Độ thanh thải (lưu lượng máu 200 ml/phút).
+ Urea: 196 ml/phút.
+ Creatinine: 189 ml/phút.
+ Phosphate: 186 ml/phút.
+Vitamin B12: 145 ml/phút.  
- Độ thanh thải (lưu lượng máu  300 ml/phút).
+ Urea: 248 ml/phút.
+ Creatinine: 221 ml/phút.
+ Phosphate: 225 ml/phút.
+ Vitamin B12: 155 ml/phút.
- Diện tích màng = 1.6 m2
- Lưu lượng máu (ml/ phút): 200 – 500.
- Áp lực xuyên màng 500 mmHg.
- Chất liệu màng: Polysulfone.
- Thể tích mồi:  98ml.
- Quả lọc thận sợi rỗng.
- Phương pháp tiệt trùng: AutoClave.
- Vật liệu các bộ phận khác:
+ Chất liệu vỏ quả:  Polycarbonate.
+ Chất liệu đầu quả: Polyurethane.
- Tương thích với các chủng loại thiết bị lọc thận nhân tạo .
- Quả lọc dạng ướt, không cần phải mồi trước khi sử dụng, giảm dị ứng cho bệnh nhân khi sử dụng lần đầu.
</t>
  </si>
  <si>
    <t>Quả</t>
  </si>
  <si>
    <t>12 quả/thùng</t>
  </si>
  <si>
    <t>Kawasumi/ Nhật Bản</t>
  </si>
  <si>
    <t>Viện trang thiết bị và công trình y tế</t>
  </si>
  <si>
    <t>Tổng giá trị trúng thầu</t>
  </si>
  <si>
    <t>Thanh Hóa, ngày 10 tháng 01 năm 2019</t>
  </si>
  <si>
    <t>( Kèm theo quyết định số 31/QĐ-SYT ngày 10 tháng 01 năm 2019 của Giám đốc Sở Y tế Thanh Hóa)</t>
  </si>
  <si>
    <t>DANH MỤC VTYT TRÚNG THẦU BỔ SUNG NĂM 2019</t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</si>
</sst>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4" formatCode="_(* #,##0_);_(* \(#,##0\);_(* &quot;-&quot;??_);_(@_)"/>
  </numFmts>
  <fonts count="21">
    <font>
      <sz val="11"/>
      <color rgb="FF000000"/>
      <name val="Calibri"/>
    </font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8"/>
      <color rgb="FF000000"/>
      <name val="Times New Roman"/>
      <family val="1"/>
    </font>
    <font>
      <b/>
      <sz val="8"/>
      <name val="Times New Roman"/>
      <family val="1"/>
    </font>
    <font>
      <b/>
      <sz val="8"/>
      <color indexed="8"/>
      <name val="Times New Roman"/>
      <family val="1"/>
    </font>
    <font>
      <b/>
      <sz val="8"/>
      <color rgb="FFC00000"/>
      <name val="Times New Roman"/>
      <family val="1"/>
    </font>
    <font>
      <sz val="8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8"/>
      <color indexed="30"/>
      <name val="Times New Roman"/>
      <family val="1"/>
    </font>
    <font>
      <sz val="11"/>
      <color rgb="FF000000"/>
      <name val="Calibri"/>
      <family val="2"/>
    </font>
    <font>
      <sz val="8"/>
      <color theme="8" tint="0.79998168889431442"/>
      <name val="Times New Roman"/>
      <family val="1"/>
    </font>
    <font>
      <sz val="8"/>
      <color indexed="30"/>
      <name val="Times New Roman"/>
      <family val="1"/>
    </font>
    <font>
      <sz val="8"/>
      <name val="Times New Roman"/>
      <family val="1"/>
    </font>
    <font>
      <sz val="9"/>
      <name val="Times New Roman"/>
      <family val="1"/>
    </font>
    <font>
      <sz val="14"/>
      <color indexed="8"/>
      <name val="Times New Roman"/>
      <family val="2"/>
    </font>
    <font>
      <sz val="12"/>
      <color indexed="8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name val="Arial"/>
      <family val="2"/>
    </font>
    <font>
      <b/>
      <sz val="12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" fillId="0" borderId="0"/>
    <xf numFmtId="43" fontId="16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8" fillId="0" borderId="0"/>
    <xf numFmtId="0" fontId="19" fillId="0" borderId="0">
      <alignment vertical="top"/>
    </xf>
  </cellStyleXfs>
  <cellXfs count="58">
    <xf numFmtId="0" fontId="0" fillId="0" borderId="0" xfId="0"/>
    <xf numFmtId="0" fontId="3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/>
    <xf numFmtId="3" fontId="3" fillId="2" borderId="0" xfId="0" applyNumberFormat="1" applyFont="1" applyFill="1" applyAlignment="1">
      <alignment horizontal="center" vertical="center" wrapText="1"/>
    </xf>
    <xf numFmtId="3" fontId="5" fillId="0" borderId="0" xfId="0" applyNumberFormat="1" applyFont="1" applyFill="1" applyAlignment="1">
      <alignment horizontal="center" vertical="center"/>
    </xf>
    <xf numFmtId="3" fontId="6" fillId="0" borderId="0" xfId="0" applyNumberFormat="1" applyFont="1" applyFill="1" applyAlignment="1">
      <alignment horizontal="center" vertical="center"/>
    </xf>
    <xf numFmtId="3" fontId="6" fillId="2" borderId="0" xfId="0" applyNumberFormat="1" applyFont="1" applyFill="1" applyAlignment="1">
      <alignment horizontal="center" vertical="center"/>
    </xf>
    <xf numFmtId="3" fontId="7" fillId="2" borderId="0" xfId="0" applyNumberFormat="1" applyFont="1" applyFill="1" applyAlignment="1">
      <alignment horizontal="center" vertical="center"/>
    </xf>
    <xf numFmtId="0" fontId="8" fillId="2" borderId="0" xfId="0" applyFont="1" applyFill="1" applyAlignment="1"/>
    <xf numFmtId="164" fontId="9" fillId="3" borderId="0" xfId="0" applyNumberFormat="1" applyFont="1" applyFill="1" applyAlignment="1">
      <alignment horizontal="center"/>
    </xf>
    <xf numFmtId="3" fontId="3" fillId="2" borderId="0" xfId="0" applyNumberFormat="1" applyFont="1" applyFill="1" applyAlignment="1">
      <alignment horizontal="center" vertical="center"/>
    </xf>
    <xf numFmtId="3" fontId="9" fillId="3" borderId="0" xfId="0" applyNumberFormat="1" applyFont="1" applyFill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3" fontId="10" fillId="2" borderId="1" xfId="0" applyNumberFormat="1" applyFont="1" applyFill="1" applyBorder="1" applyAlignment="1">
      <alignment vertical="center" wrapText="1"/>
    </xf>
    <xf numFmtId="0" fontId="10" fillId="2" borderId="1" xfId="0" applyFont="1" applyFill="1" applyBorder="1" applyAlignment="1">
      <alignment horizontal="center" vertical="center" wrapText="1"/>
    </xf>
    <xf numFmtId="3" fontId="10" fillId="2" borderId="1" xfId="0" applyNumberFormat="1" applyFont="1" applyFill="1" applyBorder="1" applyAlignment="1">
      <alignment horizontal="center" vertical="center" wrapText="1"/>
    </xf>
    <xf numFmtId="164" fontId="8" fillId="2" borderId="3" xfId="0" applyNumberFormat="1" applyFont="1" applyFill="1" applyBorder="1" applyAlignment="1">
      <alignment horizontal="center" vertical="center" wrapText="1"/>
    </xf>
    <xf numFmtId="164" fontId="8" fillId="2" borderId="3" xfId="1" applyNumberFormat="1" applyFont="1" applyFill="1" applyBorder="1" applyAlignment="1">
      <alignment horizontal="center" vertical="center" wrapText="1"/>
    </xf>
    <xf numFmtId="0" fontId="8" fillId="2" borderId="0" xfId="0" applyFont="1" applyFill="1" applyAlignment="1">
      <alignment wrapText="1"/>
    </xf>
    <xf numFmtId="0" fontId="12" fillId="2" borderId="1" xfId="0" applyFont="1" applyFill="1" applyBorder="1" applyAlignment="1">
      <alignment horizontal="center" vertical="center"/>
    </xf>
    <xf numFmtId="3" fontId="13" fillId="2" borderId="1" xfId="0" applyNumberFormat="1" applyFont="1" applyFill="1" applyBorder="1" applyAlignment="1">
      <alignment horizontal="center" vertical="center" wrapText="1"/>
    </xf>
    <xf numFmtId="3" fontId="5" fillId="2" borderId="1" xfId="0" applyNumberFormat="1" applyFont="1" applyFill="1" applyBorder="1" applyAlignment="1">
      <alignment horizontal="left" vertical="center" wrapText="1"/>
    </xf>
    <xf numFmtId="3" fontId="13" fillId="2" borderId="1" xfId="0" applyNumberFormat="1" applyFont="1" applyFill="1" applyBorder="1" applyAlignment="1">
      <alignment horizontal="right" vertical="center" wrapText="1"/>
    </xf>
    <xf numFmtId="0" fontId="8" fillId="2" borderId="3" xfId="0" applyFont="1" applyFill="1" applyBorder="1" applyAlignment="1">
      <alignment horizontal="center" vertical="center"/>
    </xf>
    <xf numFmtId="0" fontId="8" fillId="2" borderId="0" xfId="0" applyFont="1" applyFill="1" applyBorder="1" applyAlignment="1"/>
    <xf numFmtId="0" fontId="1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3" fontId="14" fillId="0" borderId="1" xfId="0" applyNumberFormat="1" applyFont="1" applyFill="1" applyBorder="1" applyAlignment="1">
      <alignment horizontal="center" vertical="center" wrapText="1"/>
    </xf>
    <xf numFmtId="0" fontId="14" fillId="0" borderId="1" xfId="0" applyNumberFormat="1" applyFont="1" applyFill="1" applyBorder="1" applyAlignment="1">
      <alignment horizontal="center" vertical="center" wrapText="1"/>
    </xf>
    <xf numFmtId="164" fontId="14" fillId="0" borderId="1" xfId="2" applyNumberFormat="1" applyFont="1" applyFill="1" applyBorder="1" applyAlignment="1">
      <alignment horizontal="center" vertical="center" wrapText="1"/>
    </xf>
    <xf numFmtId="0" fontId="15" fillId="0" borderId="1" xfId="3" applyFont="1" applyFill="1" applyBorder="1" applyAlignment="1">
      <alignment horizontal="center" vertical="center" wrapText="1"/>
    </xf>
    <xf numFmtId="3" fontId="14" fillId="2" borderId="1" xfId="0" applyNumberFormat="1" applyFont="1" applyFill="1" applyBorder="1" applyAlignment="1">
      <alignment horizontal="right" vertical="center" wrapText="1"/>
    </xf>
    <xf numFmtId="0" fontId="14" fillId="2" borderId="4" xfId="0" applyFont="1" applyFill="1" applyBorder="1" applyAlignment="1">
      <alignment horizontal="center" vertical="center"/>
    </xf>
    <xf numFmtId="0" fontId="14" fillId="2" borderId="0" xfId="0" applyFont="1" applyFill="1" applyBorder="1" applyAlignment="1"/>
    <xf numFmtId="0" fontId="14" fillId="2" borderId="0" xfId="0" applyFont="1" applyFill="1" applyAlignment="1"/>
    <xf numFmtId="164" fontId="8" fillId="4" borderId="1" xfId="0" applyNumberFormat="1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/>
    </xf>
    <xf numFmtId="3" fontId="9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164" fontId="8" fillId="0" borderId="2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horizontal="center" vertical="center"/>
    </xf>
    <xf numFmtId="164" fontId="8" fillId="0" borderId="1" xfId="0" applyNumberFormat="1" applyFont="1" applyFill="1" applyBorder="1" applyAlignment="1">
      <alignment horizontal="center" vertical="center"/>
    </xf>
    <xf numFmtId="164" fontId="8" fillId="2" borderId="1" xfId="0" applyNumberFormat="1" applyFont="1" applyFill="1" applyBorder="1" applyAlignment="1">
      <alignment vertical="center"/>
    </xf>
    <xf numFmtId="0" fontId="8" fillId="2" borderId="1" xfId="0" applyFont="1" applyFill="1" applyBorder="1" applyAlignment="1">
      <alignment vertical="center"/>
    </xf>
    <xf numFmtId="0" fontId="8" fillId="2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3" fontId="3" fillId="2" borderId="0" xfId="0" applyNumberFormat="1" applyFont="1" applyFill="1" applyAlignment="1">
      <alignment horizontal="center" vertical="center"/>
    </xf>
    <xf numFmtId="3" fontId="9" fillId="0" borderId="0" xfId="0" applyNumberFormat="1" applyFont="1" applyFill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3" fontId="3" fillId="2" borderId="0" xfId="0" applyNumberFormat="1" applyFont="1" applyFill="1" applyAlignment="1">
      <alignment horizontal="center" vertical="center" wrapText="1"/>
    </xf>
    <xf numFmtId="164" fontId="9" fillId="0" borderId="0" xfId="0" applyNumberFormat="1" applyFont="1" applyFill="1" applyAlignment="1">
      <alignment horizontal="center"/>
    </xf>
    <xf numFmtId="3" fontId="20" fillId="0" borderId="0" xfId="0" applyNumberFormat="1" applyFont="1" applyFill="1" applyAlignment="1">
      <alignment horizontal="center" vertical="center"/>
    </xf>
  </cellXfs>
  <cellStyles count="8">
    <cellStyle name="Comma" xfId="1" builtinId="3"/>
    <cellStyle name="Comma 2" xfId="2"/>
    <cellStyle name="Comma 3" xfId="4"/>
    <cellStyle name="Comma 5 3" xfId="5"/>
    <cellStyle name="Normal" xfId="0" builtinId="0"/>
    <cellStyle name="Normal 2" xfId="6"/>
    <cellStyle name="Normal 3" xfId="3"/>
    <cellStyle name="Normal 38 3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AY16"/>
  <sheetViews>
    <sheetView tabSelected="1" zoomScale="95" zoomScaleNormal="95" workbookViewId="0">
      <selection activeCell="E9" sqref="E9"/>
    </sheetView>
  </sheetViews>
  <sheetFormatPr defaultRowHeight="15" customHeight="1"/>
  <cols>
    <col min="1" max="1" width="6" style="3" customWidth="1"/>
    <col min="2" max="2" width="8.5703125" style="3" customWidth="1"/>
    <col min="3" max="3" width="28.7109375" style="3" customWidth="1"/>
    <col min="4" max="4" width="38.28515625" style="3" customWidth="1"/>
    <col min="5" max="5" width="12.140625" style="3" customWidth="1"/>
    <col min="6" max="6" width="7" style="3" customWidth="1"/>
    <col min="7" max="7" width="10.28515625" style="3" customWidth="1"/>
    <col min="8" max="8" width="8.7109375" style="3" customWidth="1"/>
    <col min="9" max="10" width="15.85546875" style="3" customWidth="1"/>
    <col min="11" max="11" width="11.85546875" style="3" customWidth="1"/>
    <col min="12" max="12" width="11.85546875" style="3" hidden="1" customWidth="1"/>
    <col min="13" max="13" width="17.42578125" style="39" customWidth="1"/>
    <col min="14" max="50" width="5.7109375" style="2" customWidth="1"/>
    <col min="51" max="51" width="9.85546875" style="3" customWidth="1"/>
    <col min="52" max="16384" width="9.140625" style="3"/>
  </cols>
  <sheetData>
    <row r="1" spans="1:51" ht="15" customHeight="1">
      <c r="A1" s="53" t="s">
        <v>0</v>
      </c>
      <c r="B1" s="53"/>
      <c r="C1" s="53"/>
      <c r="D1" s="54" t="s">
        <v>1</v>
      </c>
      <c r="E1" s="54"/>
      <c r="F1" s="54"/>
      <c r="G1" s="54"/>
      <c r="H1" s="54"/>
      <c r="I1" s="54"/>
      <c r="J1" s="54"/>
      <c r="K1" s="54"/>
      <c r="L1" s="1"/>
    </row>
    <row r="2" spans="1:51" ht="15" customHeight="1">
      <c r="A2" s="55" t="s">
        <v>2</v>
      </c>
      <c r="B2" s="55"/>
      <c r="C2" s="55"/>
      <c r="D2" s="55" t="s">
        <v>3</v>
      </c>
      <c r="E2" s="55"/>
      <c r="F2" s="55"/>
      <c r="G2" s="55"/>
      <c r="H2" s="55"/>
      <c r="I2" s="55"/>
      <c r="J2" s="55"/>
      <c r="K2" s="55"/>
      <c r="L2" s="4"/>
    </row>
    <row r="3" spans="1:51" ht="15" customHeight="1">
      <c r="A3" s="5"/>
      <c r="B3" s="6"/>
      <c r="C3" s="7"/>
      <c r="E3" s="7"/>
      <c r="F3" s="8"/>
      <c r="G3" s="7"/>
      <c r="H3" s="7"/>
      <c r="I3" s="7"/>
      <c r="J3" s="7"/>
      <c r="K3" s="9"/>
      <c r="L3" s="9"/>
    </row>
    <row r="4" spans="1:51" ht="16.5" customHeight="1">
      <c r="A4" s="5"/>
      <c r="B4" s="6"/>
      <c r="C4" s="7"/>
      <c r="D4" s="56" t="s">
        <v>64</v>
      </c>
      <c r="E4" s="56"/>
      <c r="F4" s="56"/>
      <c r="G4" s="56"/>
      <c r="H4" s="56"/>
      <c r="I4" s="56"/>
      <c r="J4" s="56"/>
      <c r="K4" s="56"/>
      <c r="L4" s="10"/>
    </row>
    <row r="5" spans="1:51" ht="15" customHeight="1">
      <c r="A5" s="57" t="s">
        <v>66</v>
      </c>
      <c r="B5" s="57"/>
      <c r="C5" s="57"/>
      <c r="D5" s="57"/>
      <c r="E5" s="57"/>
      <c r="F5" s="57"/>
      <c r="G5" s="57"/>
      <c r="H5" s="57"/>
      <c r="I5" s="57"/>
      <c r="J5" s="57"/>
      <c r="K5" s="57"/>
      <c r="L5" s="6"/>
    </row>
    <row r="6" spans="1:51" ht="15" customHeight="1">
      <c r="A6" s="48"/>
      <c r="B6" s="48"/>
      <c r="C6" s="48"/>
      <c r="D6" s="48"/>
      <c r="E6" s="48"/>
      <c r="F6" s="48"/>
      <c r="G6" s="48"/>
      <c r="H6" s="48"/>
      <c r="I6" s="48"/>
      <c r="J6" s="48"/>
      <c r="K6" s="48"/>
      <c r="L6" s="11"/>
    </row>
    <row r="7" spans="1:51" ht="15" customHeight="1">
      <c r="A7" s="49" t="s">
        <v>65</v>
      </c>
      <c r="B7" s="49"/>
      <c r="C7" s="49"/>
      <c r="D7" s="49"/>
      <c r="E7" s="49"/>
      <c r="F7" s="49"/>
      <c r="G7" s="49"/>
      <c r="H7" s="49"/>
      <c r="I7" s="49"/>
      <c r="J7" s="49"/>
      <c r="K7" s="49"/>
      <c r="L7" s="12"/>
    </row>
    <row r="8" spans="1:51" ht="15" customHeight="1">
      <c r="A8" s="38"/>
      <c r="B8" s="38"/>
      <c r="C8" s="38"/>
      <c r="D8" s="38"/>
      <c r="E8" s="38"/>
      <c r="F8" s="38"/>
      <c r="G8" s="38"/>
      <c r="H8" s="38"/>
      <c r="I8" s="38"/>
      <c r="J8" s="38"/>
      <c r="K8" s="38"/>
      <c r="L8" s="12"/>
    </row>
    <row r="9" spans="1:51" ht="51" customHeight="1">
      <c r="A9" s="13" t="s">
        <v>4</v>
      </c>
      <c r="B9" s="14" t="s">
        <v>5</v>
      </c>
      <c r="C9" s="14" t="s">
        <v>6</v>
      </c>
      <c r="D9" s="15" t="s">
        <v>7</v>
      </c>
      <c r="E9" s="15" t="s">
        <v>8</v>
      </c>
      <c r="F9" s="14" t="s">
        <v>9</v>
      </c>
      <c r="G9" s="16" t="s">
        <v>10</v>
      </c>
      <c r="H9" s="16" t="s">
        <v>11</v>
      </c>
      <c r="I9" s="16" t="s">
        <v>12</v>
      </c>
      <c r="J9" s="16" t="s">
        <v>13</v>
      </c>
      <c r="K9" s="16" t="s">
        <v>14</v>
      </c>
      <c r="L9" s="16" t="s">
        <v>15</v>
      </c>
      <c r="M9" s="40" t="s">
        <v>16</v>
      </c>
      <c r="N9" s="17" t="s">
        <v>17</v>
      </c>
      <c r="O9" s="17" t="s">
        <v>18</v>
      </c>
      <c r="P9" s="17" t="s">
        <v>19</v>
      </c>
      <c r="Q9" s="17" t="s">
        <v>20</v>
      </c>
      <c r="R9" s="17" t="s">
        <v>21</v>
      </c>
      <c r="S9" s="18" t="s">
        <v>22</v>
      </c>
      <c r="T9" s="17" t="s">
        <v>23</v>
      </c>
      <c r="U9" s="17" t="s">
        <v>24</v>
      </c>
      <c r="V9" s="17" t="s">
        <v>25</v>
      </c>
      <c r="W9" s="17" t="s">
        <v>26</v>
      </c>
      <c r="X9" s="17" t="s">
        <v>27</v>
      </c>
      <c r="Y9" s="17" t="s">
        <v>28</v>
      </c>
      <c r="Z9" s="17" t="s">
        <v>29</v>
      </c>
      <c r="AA9" s="17" t="s">
        <v>30</v>
      </c>
      <c r="AB9" s="17" t="s">
        <v>31</v>
      </c>
      <c r="AC9" s="17" t="s">
        <v>32</v>
      </c>
      <c r="AD9" s="17" t="s">
        <v>33</v>
      </c>
      <c r="AE9" s="17" t="s">
        <v>34</v>
      </c>
      <c r="AF9" s="17" t="s">
        <v>35</v>
      </c>
      <c r="AG9" s="17" t="s">
        <v>36</v>
      </c>
      <c r="AH9" s="17" t="s">
        <v>37</v>
      </c>
      <c r="AI9" s="17" t="s">
        <v>38</v>
      </c>
      <c r="AJ9" s="17" t="s">
        <v>39</v>
      </c>
      <c r="AK9" s="17" t="s">
        <v>40</v>
      </c>
      <c r="AL9" s="17" t="s">
        <v>41</v>
      </c>
      <c r="AM9" s="17" t="s">
        <v>42</v>
      </c>
      <c r="AN9" s="17" t="s">
        <v>43</v>
      </c>
      <c r="AO9" s="17" t="s">
        <v>44</v>
      </c>
      <c r="AP9" s="17" t="s">
        <v>45</v>
      </c>
      <c r="AQ9" s="17" t="s">
        <v>46</v>
      </c>
      <c r="AR9" s="17" t="s">
        <v>47</v>
      </c>
      <c r="AS9" s="17" t="s">
        <v>48</v>
      </c>
      <c r="AT9" s="17" t="s">
        <v>49</v>
      </c>
      <c r="AU9" s="17" t="s">
        <v>50</v>
      </c>
      <c r="AV9" s="17" t="s">
        <v>51</v>
      </c>
      <c r="AW9" s="17" t="s">
        <v>52</v>
      </c>
      <c r="AX9" s="17" t="s">
        <v>53</v>
      </c>
      <c r="AY9" s="19"/>
    </row>
    <row r="10" spans="1:51" ht="29.25" customHeight="1">
      <c r="A10" s="20">
        <v>25</v>
      </c>
      <c r="B10" s="21"/>
      <c r="C10" s="22" t="s">
        <v>54</v>
      </c>
      <c r="D10" s="21"/>
      <c r="E10" s="21"/>
      <c r="F10" s="21"/>
      <c r="G10" s="21"/>
      <c r="H10" s="23"/>
      <c r="I10" s="23"/>
      <c r="J10" s="23"/>
      <c r="K10" s="23"/>
      <c r="L10" s="23"/>
      <c r="M10" s="41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5"/>
    </row>
    <row r="11" spans="1:51" ht="29.25" customHeight="1">
      <c r="A11" s="26"/>
      <c r="B11" s="21"/>
      <c r="C11" s="27" t="s">
        <v>55</v>
      </c>
      <c r="D11" s="21"/>
      <c r="E11" s="21"/>
      <c r="F11" s="21"/>
      <c r="G11" s="21"/>
      <c r="H11" s="23"/>
      <c r="I11" s="23"/>
      <c r="J11" s="23"/>
      <c r="K11" s="23"/>
      <c r="L11" s="23"/>
      <c r="M11" s="41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4"/>
      <c r="AX11" s="24"/>
      <c r="AY11" s="25"/>
    </row>
    <row r="12" spans="1:51" s="35" customFormat="1" ht="292.5">
      <c r="A12" s="26">
        <v>1</v>
      </c>
      <c r="B12" s="26" t="s">
        <v>56</v>
      </c>
      <c r="C12" s="28" t="s">
        <v>57</v>
      </c>
      <c r="D12" s="29" t="s">
        <v>58</v>
      </c>
      <c r="E12" s="28" t="s">
        <v>59</v>
      </c>
      <c r="F12" s="28" t="s">
        <v>60</v>
      </c>
      <c r="G12" s="28" t="s">
        <v>61</v>
      </c>
      <c r="H12" s="30">
        <v>300000</v>
      </c>
      <c r="I12" s="30">
        <v>16200</v>
      </c>
      <c r="J12" s="30">
        <f>H12*I12</f>
        <v>4860000000</v>
      </c>
      <c r="K12" s="31" t="s">
        <v>62</v>
      </c>
      <c r="L12" s="32">
        <v>20</v>
      </c>
      <c r="M12" s="42">
        <v>14000</v>
      </c>
      <c r="N12" s="33">
        <v>0</v>
      </c>
      <c r="O12" s="33">
        <v>0</v>
      </c>
      <c r="P12" s="33">
        <v>0</v>
      </c>
      <c r="Q12" s="33">
        <v>0</v>
      </c>
      <c r="R12" s="33">
        <v>0</v>
      </c>
      <c r="S12" s="33">
        <v>0</v>
      </c>
      <c r="T12" s="33">
        <v>0</v>
      </c>
      <c r="U12" s="33">
        <v>0</v>
      </c>
      <c r="V12" s="33">
        <v>0</v>
      </c>
      <c r="W12" s="33">
        <v>0</v>
      </c>
      <c r="X12" s="33">
        <v>300</v>
      </c>
      <c r="Y12" s="33">
        <v>0</v>
      </c>
      <c r="Z12" s="33">
        <v>1000</v>
      </c>
      <c r="AA12" s="33">
        <v>0</v>
      </c>
      <c r="AB12" s="33">
        <v>0</v>
      </c>
      <c r="AC12" s="33">
        <v>0</v>
      </c>
      <c r="AD12" s="33">
        <v>200</v>
      </c>
      <c r="AE12" s="33">
        <v>0</v>
      </c>
      <c r="AF12" s="33">
        <v>0</v>
      </c>
      <c r="AG12" s="33">
        <v>0</v>
      </c>
      <c r="AH12" s="33">
        <v>0</v>
      </c>
      <c r="AI12" s="33">
        <v>0</v>
      </c>
      <c r="AJ12" s="33">
        <v>0</v>
      </c>
      <c r="AK12" s="33">
        <v>0</v>
      </c>
      <c r="AL12" s="33">
        <v>0</v>
      </c>
      <c r="AM12" s="33">
        <v>0</v>
      </c>
      <c r="AN12" s="33">
        <v>0</v>
      </c>
      <c r="AO12" s="33">
        <v>0</v>
      </c>
      <c r="AP12" s="33">
        <v>0</v>
      </c>
      <c r="AQ12" s="33">
        <v>0</v>
      </c>
      <c r="AR12" s="33">
        <v>200</v>
      </c>
      <c r="AS12" s="33">
        <v>500</v>
      </c>
      <c r="AT12" s="33">
        <v>0</v>
      </c>
      <c r="AU12" s="33">
        <v>0</v>
      </c>
      <c r="AV12" s="33">
        <v>0</v>
      </c>
      <c r="AW12" s="33">
        <v>0</v>
      </c>
      <c r="AX12" s="33">
        <v>0</v>
      </c>
      <c r="AY12" s="34"/>
    </row>
    <row r="13" spans="1:51" s="47" customFormat="1" ht="36" customHeight="1">
      <c r="A13" s="50" t="s">
        <v>63</v>
      </c>
      <c r="B13" s="51"/>
      <c r="C13" s="51"/>
      <c r="D13" s="51"/>
      <c r="E13" s="51"/>
      <c r="F13" s="51"/>
      <c r="G13" s="51"/>
      <c r="H13" s="51"/>
      <c r="I13" s="52"/>
      <c r="J13" s="44">
        <f>J12</f>
        <v>4860000000</v>
      </c>
      <c r="K13" s="45"/>
      <c r="L13" s="46"/>
      <c r="M13" s="43">
        <f>M12*$H$12</f>
        <v>4200000000</v>
      </c>
      <c r="N13" s="36">
        <f t="shared" ref="N13:AX13" si="0">N12*$H$12</f>
        <v>0</v>
      </c>
      <c r="O13" s="36">
        <f t="shared" si="0"/>
        <v>0</v>
      </c>
      <c r="P13" s="36">
        <f t="shared" si="0"/>
        <v>0</v>
      </c>
      <c r="Q13" s="36">
        <f t="shared" si="0"/>
        <v>0</v>
      </c>
      <c r="R13" s="36">
        <f t="shared" si="0"/>
        <v>0</v>
      </c>
      <c r="S13" s="36">
        <f t="shared" si="0"/>
        <v>0</v>
      </c>
      <c r="T13" s="36">
        <f t="shared" si="0"/>
        <v>0</v>
      </c>
      <c r="U13" s="36">
        <f t="shared" si="0"/>
        <v>0</v>
      </c>
      <c r="V13" s="36">
        <f t="shared" si="0"/>
        <v>0</v>
      </c>
      <c r="W13" s="36">
        <f t="shared" si="0"/>
        <v>0</v>
      </c>
      <c r="X13" s="36">
        <f t="shared" si="0"/>
        <v>90000000</v>
      </c>
      <c r="Y13" s="36">
        <f t="shared" si="0"/>
        <v>0</v>
      </c>
      <c r="Z13" s="36">
        <f t="shared" si="0"/>
        <v>300000000</v>
      </c>
      <c r="AA13" s="36">
        <f t="shared" si="0"/>
        <v>0</v>
      </c>
      <c r="AB13" s="36">
        <f t="shared" si="0"/>
        <v>0</v>
      </c>
      <c r="AC13" s="36">
        <f t="shared" si="0"/>
        <v>0</v>
      </c>
      <c r="AD13" s="36">
        <f t="shared" si="0"/>
        <v>60000000</v>
      </c>
      <c r="AE13" s="36">
        <f t="shared" si="0"/>
        <v>0</v>
      </c>
      <c r="AF13" s="36">
        <f t="shared" si="0"/>
        <v>0</v>
      </c>
      <c r="AG13" s="36">
        <f t="shared" si="0"/>
        <v>0</v>
      </c>
      <c r="AH13" s="36">
        <f t="shared" si="0"/>
        <v>0</v>
      </c>
      <c r="AI13" s="36">
        <f t="shared" si="0"/>
        <v>0</v>
      </c>
      <c r="AJ13" s="36">
        <f t="shared" si="0"/>
        <v>0</v>
      </c>
      <c r="AK13" s="36">
        <f t="shared" si="0"/>
        <v>0</v>
      </c>
      <c r="AL13" s="36">
        <f t="shared" si="0"/>
        <v>0</v>
      </c>
      <c r="AM13" s="36">
        <f t="shared" si="0"/>
        <v>0</v>
      </c>
      <c r="AN13" s="36">
        <f t="shared" si="0"/>
        <v>0</v>
      </c>
      <c r="AO13" s="36">
        <f t="shared" si="0"/>
        <v>0</v>
      </c>
      <c r="AP13" s="36">
        <f t="shared" si="0"/>
        <v>0</v>
      </c>
      <c r="AQ13" s="36">
        <f t="shared" si="0"/>
        <v>0</v>
      </c>
      <c r="AR13" s="36">
        <f t="shared" si="0"/>
        <v>60000000</v>
      </c>
      <c r="AS13" s="36">
        <f t="shared" si="0"/>
        <v>150000000</v>
      </c>
      <c r="AT13" s="36">
        <f t="shared" si="0"/>
        <v>0</v>
      </c>
      <c r="AU13" s="36">
        <f t="shared" si="0"/>
        <v>0</v>
      </c>
      <c r="AV13" s="36">
        <f t="shared" si="0"/>
        <v>0</v>
      </c>
      <c r="AW13" s="36">
        <f t="shared" si="0"/>
        <v>0</v>
      </c>
      <c r="AX13" s="36">
        <f t="shared" si="0"/>
        <v>0</v>
      </c>
      <c r="AY13" s="46"/>
    </row>
    <row r="14" spans="1:51" ht="11.25" customHeight="1">
      <c r="A14" s="9"/>
      <c r="B14" s="9"/>
      <c r="C14" s="9"/>
      <c r="D14" s="9"/>
      <c r="E14" s="37"/>
      <c r="F14" s="9"/>
      <c r="G14" s="9"/>
      <c r="H14" s="9"/>
      <c r="I14" s="9"/>
      <c r="J14" s="9"/>
      <c r="K14" s="9"/>
      <c r="L14" s="9"/>
    </row>
    <row r="15" spans="1:51" ht="11.25" customHeight="1">
      <c r="A15" s="9"/>
      <c r="B15" s="9"/>
      <c r="C15" s="9"/>
      <c r="D15" s="9"/>
      <c r="E15" s="37"/>
      <c r="F15" s="9"/>
      <c r="G15" s="9"/>
      <c r="H15" s="9"/>
      <c r="I15" s="9"/>
      <c r="J15" s="9"/>
      <c r="K15" s="9"/>
      <c r="L15" s="9"/>
    </row>
    <row r="16" spans="1:51" ht="11.25" customHeight="1">
      <c r="A16" s="9"/>
      <c r="B16" s="9"/>
      <c r="C16" s="9"/>
      <c r="D16" s="9"/>
      <c r="E16" s="37"/>
      <c r="F16" s="9"/>
      <c r="G16" s="9"/>
      <c r="H16" s="9"/>
      <c r="I16" s="9"/>
      <c r="J16" s="9"/>
      <c r="K16" s="9"/>
      <c r="L16" s="9"/>
    </row>
  </sheetData>
  <mergeCells count="9">
    <mergeCell ref="A6:K6"/>
    <mergeCell ref="A7:K7"/>
    <mergeCell ref="A13:I13"/>
    <mergeCell ref="A1:C1"/>
    <mergeCell ref="D1:K1"/>
    <mergeCell ref="A2:C2"/>
    <mergeCell ref="D2:K2"/>
    <mergeCell ref="D4:K4"/>
    <mergeCell ref="A5:K5"/>
  </mergeCells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Mã G341 (Tổng hợp)</vt:lpstr>
    </vt:vector>
  </TitlesOfParts>
  <Company>Ghostime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GhostimeBTT</dc:creator>
  <cp:lastModifiedBy>HOME</cp:lastModifiedBy>
  <dcterms:created xsi:type="dcterms:W3CDTF">2019-01-11T01:27:24Z</dcterms:created>
  <dcterms:modified xsi:type="dcterms:W3CDTF">2019-01-11T04:25:49Z</dcterms:modified>
</cp:coreProperties>
</file>